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01"/>
  <workbookPr defaultThemeVersion="166925"/>
  <mc:AlternateContent xmlns:mc="http://schemas.openxmlformats.org/markup-compatibility/2006">
    <mc:Choice Requires="x15">
      <x15ac:absPath xmlns:x15ac="http://schemas.microsoft.com/office/spreadsheetml/2010/11/ac" url="C:\Users\darc0\Documents\DANIEL RIVERA\1 ESTRUCTURACION\17 INTERVENTORIA SANEAMIENTO - MANTENIMIENTOS\FORMULARIO DE PRECIOS\"/>
    </mc:Choice>
  </mc:AlternateContent>
  <xr:revisionPtr revIDLastSave="0" documentId="13_ncr:1_{5D3C0D72-9060-432F-82BD-AAB9DB71567C}" xr6:coauthVersionLast="45" xr6:coauthVersionMax="45" xr10:uidLastSave="{00000000-0000-0000-0000-000000000000}"/>
  <bookViews>
    <workbookView xWindow="-120" yWindow="-120" windowWidth="29040" windowHeight="15840" activeTab="3" xr2:uid="{00000000-000D-0000-FFFF-FFFF00000000}"/>
  </bookViews>
  <sheets>
    <sheet name="1 BIRIF" sheetId="5" r:id="rId1"/>
    <sheet name="2 BITER 11" sheetId="7" r:id="rId2"/>
    <sheet name=" FACTOR MULTIPLICADOR" sheetId="6" r:id="rId3"/>
    <sheet name="RESUMEN DE SU OFERTA" sheetId="12" r:id="rId4"/>
  </sheets>
  <definedNames>
    <definedName name="_xlnm.Print_Area" localSheetId="2">' FACTOR MULTIPLICADOR'!$A$1:$K$44</definedName>
    <definedName name="_xlnm.Print_Area" localSheetId="0">'1 BIRIF'!$A$2:$AB$43</definedName>
    <definedName name="_xlnm.Print_Area" localSheetId="1">'2 BITER 11'!$A$2:$AB$43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J4" i="12" l="1"/>
  <c r="J3" i="12"/>
  <c r="J5" i="12" s="1"/>
  <c r="G5" i="12"/>
  <c r="H13" i="7"/>
  <c r="H14" i="7"/>
  <c r="H15" i="7"/>
  <c r="H16" i="7"/>
  <c r="H13" i="5"/>
  <c r="H14" i="5"/>
  <c r="H15" i="5"/>
  <c r="H16" i="5"/>
  <c r="J29" i="7" l="1"/>
  <c r="J28" i="7"/>
  <c r="J27" i="7"/>
  <c r="J26" i="7"/>
  <c r="J25" i="7"/>
  <c r="J24" i="7"/>
  <c r="J23" i="7"/>
  <c r="J22" i="7"/>
  <c r="J21" i="7"/>
  <c r="J20" i="7"/>
  <c r="J30" i="7" s="1"/>
  <c r="J16" i="7"/>
  <c r="G16" i="7"/>
  <c r="J15" i="7"/>
  <c r="G15" i="7"/>
  <c r="J14" i="7"/>
  <c r="G14" i="7"/>
  <c r="J13" i="7"/>
  <c r="G13" i="7"/>
  <c r="G12" i="7"/>
  <c r="H12" i="7" s="1"/>
  <c r="J12" i="7" s="1"/>
  <c r="J11" i="7" s="1"/>
  <c r="J10" i="7" s="1"/>
  <c r="J17" i="7" s="1"/>
  <c r="J32" i="7" s="1"/>
  <c r="J33" i="7" l="1"/>
  <c r="J34" i="7" s="1"/>
  <c r="J30" i="5" l="1"/>
  <c r="J21" i="5" l="1"/>
  <c r="J22" i="5"/>
  <c r="J23" i="5"/>
  <c r="J24" i="5"/>
  <c r="J25" i="5"/>
  <c r="J26" i="5"/>
  <c r="J27" i="5"/>
  <c r="J28" i="5"/>
  <c r="J29" i="5"/>
  <c r="J20" i="5"/>
  <c r="C3" i="6"/>
  <c r="J14" i="5"/>
  <c r="J15" i="5"/>
  <c r="J16" i="5"/>
  <c r="E19" i="6" l="1"/>
  <c r="E10" i="6"/>
  <c r="E25" i="6" s="1"/>
  <c r="E15" i="6"/>
  <c r="E29" i="6"/>
  <c r="E37" i="6" s="1"/>
  <c r="E32" i="6"/>
  <c r="E28" i="6"/>
  <c r="D32" i="6"/>
  <c r="D29" i="6"/>
  <c r="D19" i="6"/>
  <c r="D15" i="6"/>
  <c r="D10" i="6"/>
  <c r="E41" i="6" l="1"/>
  <c r="G12" i="5"/>
  <c r="H12" i="5" s="1"/>
  <c r="J12" i="5" s="1"/>
  <c r="G13" i="5"/>
  <c r="J13" i="5" s="1"/>
  <c r="E26" i="6"/>
  <c r="G16" i="5" l="1"/>
  <c r="G14" i="5"/>
  <c r="G15" i="5"/>
  <c r="J11" i="5"/>
  <c r="J10" i="5" s="1"/>
  <c r="J17" i="5" s="1"/>
  <c r="J32" i="5" s="1"/>
  <c r="J33" i="5" l="1"/>
  <c r="J34" i="5" s="1"/>
</calcChain>
</file>

<file path=xl/sharedStrings.xml><?xml version="1.0" encoding="utf-8"?>
<sst xmlns="http://schemas.openxmlformats.org/spreadsheetml/2006/main" count="180" uniqueCount="105">
  <si>
    <t>Costos indirectos</t>
  </si>
  <si>
    <t>CANTIDAD</t>
  </si>
  <si>
    <t>%</t>
  </si>
  <si>
    <t>UND</t>
  </si>
  <si>
    <t>Ítem</t>
  </si>
  <si>
    <t>N°</t>
  </si>
  <si>
    <t>CONCEPTO</t>
  </si>
  <si>
    <t>A</t>
  </si>
  <si>
    <t>B</t>
  </si>
  <si>
    <t>C</t>
  </si>
  <si>
    <t>D</t>
  </si>
  <si>
    <t>E</t>
  </si>
  <si>
    <t>F</t>
  </si>
  <si>
    <t>G</t>
  </si>
  <si>
    <t>SUELDO MES BÁSICO</t>
  </si>
  <si>
    <t>% DE DEDICACIÓN</t>
  </si>
  <si>
    <t>F.M.</t>
  </si>
  <si>
    <t>VALOR MES (A * B * C * D)</t>
  </si>
  <si>
    <t>N° DE MESES</t>
  </si>
  <si>
    <t>TOTAL PARCIAL
(E * F)</t>
  </si>
  <si>
    <t>1.1.1</t>
  </si>
  <si>
    <t>1.1.2</t>
  </si>
  <si>
    <t>Otros</t>
  </si>
  <si>
    <t>SUB-TOTAL COSTOS DE PERSONAL</t>
  </si>
  <si>
    <t>OTROS COSTOS DIRECTOS</t>
  </si>
  <si>
    <t>2</t>
  </si>
  <si>
    <t>VR. UNITARIO</t>
  </si>
  <si>
    <t>VR. TOTAL</t>
  </si>
  <si>
    <t>SUB-TOTAL OTROS COSTOS DIRECTOS</t>
  </si>
  <si>
    <t>RESUMEN GENERAL</t>
  </si>
  <si>
    <t>COSTO TOTAL (1 + 2)</t>
  </si>
  <si>
    <t>IVA (19%)</t>
  </si>
  <si>
    <t>VALOR TOTAL OFERTA</t>
  </si>
  <si>
    <t>DESCRIPCIÓN</t>
  </si>
  <si>
    <t>Salario básico</t>
  </si>
  <si>
    <t>Prestaciones sociales</t>
  </si>
  <si>
    <t>Primas de servicio</t>
  </si>
  <si>
    <t>Cesantías</t>
  </si>
  <si>
    <t>Intereses sobre cesantías</t>
  </si>
  <si>
    <t>Dotación de ley</t>
  </si>
  <si>
    <t>Sistema de seguridad social integral</t>
  </si>
  <si>
    <t>Salud</t>
  </si>
  <si>
    <t>Riesgos profesionales</t>
  </si>
  <si>
    <t>Pensiones</t>
  </si>
  <si>
    <t>CREE</t>
  </si>
  <si>
    <t>Fondo de la industria de la construcción</t>
  </si>
  <si>
    <t>Subsidio familiar</t>
  </si>
  <si>
    <t>Vacaciones</t>
  </si>
  <si>
    <t>Indemnizaciones</t>
  </si>
  <si>
    <t>Subtotal B + C</t>
  </si>
  <si>
    <t>Subtotal A + B + C + D</t>
  </si>
  <si>
    <t>Descrición</t>
  </si>
  <si>
    <t>E1</t>
  </si>
  <si>
    <t>Gastos generales</t>
  </si>
  <si>
    <t>Elementos de seguridad industrial</t>
  </si>
  <si>
    <t>Plan de manejo ambiental</t>
  </si>
  <si>
    <t>E2</t>
  </si>
  <si>
    <t>Impuestos, timbres, perfeccionamiento</t>
  </si>
  <si>
    <t>Impuesto de timbre</t>
  </si>
  <si>
    <t>Publicación</t>
  </si>
  <si>
    <t>Otros impuestos</t>
  </si>
  <si>
    <t>Garantía única y RCE</t>
  </si>
  <si>
    <t>Subtotal E1 + E2</t>
  </si>
  <si>
    <t>Descripción</t>
  </si>
  <si>
    <t>Honorarios (incluye gastos contingentes)</t>
  </si>
  <si>
    <t>Factor multiplicador</t>
  </si>
  <si>
    <t>Factor multiplicador (A + B + C + D + E + F)</t>
  </si>
  <si>
    <t>CALCULO DEL FACTOR MULTIPLICADOR</t>
  </si>
  <si>
    <t>2.1</t>
  </si>
  <si>
    <t>OBJETO</t>
  </si>
  <si>
    <t xml:space="preserve">Nombre o razón social del proponente </t>
  </si>
  <si>
    <t>NIT del proponente</t>
  </si>
  <si>
    <t xml:space="preserve">Nombre del representante legal </t>
  </si>
  <si>
    <t>Papelería, informes y copias</t>
  </si>
  <si>
    <t>Fecha de elaboración</t>
  </si>
  <si>
    <t xml:space="preserve">PERSONAL </t>
  </si>
  <si>
    <t>PERSONAL REQUERIDO 1</t>
  </si>
  <si>
    <t>PERSONAL REQUERIDO 2</t>
  </si>
  <si>
    <t>PERSONAL REQUERIDO 3</t>
  </si>
  <si>
    <t>PERSONAL REQUERIDO 4</t>
  </si>
  <si>
    <t>PERSONAL REQUERIDO 5</t>
  </si>
  <si>
    <t>INSERTE LOS CAMPOS QUE REQUIERA</t>
  </si>
  <si>
    <t>PERSONAL FRENTE</t>
  </si>
  <si>
    <t>1.1.3</t>
  </si>
  <si>
    <t>1.1.4</t>
  </si>
  <si>
    <t>1.1.5</t>
  </si>
  <si>
    <t>SI REQUIERE INCLUIR MAS CONCEPTOS REALICE LA INCLUSION, ASI MISMO SI CONSIDERA QUE ALGUNO NO APLICA PUEDE MODIFICAR LOS MISMOS, NO OBSTANTE DEBE INCLUIR TODOS LOS CONCEPTOS QUE REQUIERA, PUES ESTE FACTOR NO TENDRA MODIFICACION ALGUNA.</t>
  </si>
  <si>
    <t>GLOBAL</t>
  </si>
  <si>
    <t xml:space="preserve">OFERTA ECONÓMICA </t>
  </si>
  <si>
    <r>
      <t xml:space="preserve">DIGITE ESTE VALOR EN SECOP II </t>
    </r>
    <r>
      <rPr>
        <b/>
        <sz val="10"/>
        <color theme="1"/>
        <rFont val="Arial Narrow"/>
        <family val="2"/>
      </rPr>
      <t>PARA EL FRENTE</t>
    </r>
  </si>
  <si>
    <t>NOTA: SINO APORTA LA INFORMACION DE AL MENOS UN FRENTE DEL GRUPO SERA CAUSAL DE RECHAZO.</t>
  </si>
  <si>
    <r>
      <t>NOTA: DEBE DILIGENCIAR ESTE DOCUMENTO</t>
    </r>
    <r>
      <rPr>
        <b/>
        <i/>
        <u/>
        <sz val="12"/>
        <color rgb="FFFF0000"/>
        <rFont val="Arial Narrow"/>
        <family val="2"/>
      </rPr>
      <t xml:space="preserve"> POR CADA UNO DE LOS FRENTES QUE INTEGRAN CADA GRUPO AL QUE SE PRESENTE</t>
    </r>
    <r>
      <rPr>
        <b/>
        <sz val="12"/>
        <color theme="1"/>
        <rFont val="Arial Narrow"/>
        <family val="2"/>
      </rPr>
      <t xml:space="preserve"> (EN UN MISMO DOCUMENTO DE EXCEL EN DIFERENTES HOJAS), TODA VEZ QUE EL PERSONAL ES DISTINTO POR CADA UNO</t>
    </r>
  </si>
  <si>
    <t>NOTA: NO DEBE SUPERAR EL PRESUPUESTO ASIGNADO A CADA FRENTE, SO PENA DE RECHAZO DE LA OFERTA</t>
  </si>
  <si>
    <t>PRESUPUESTO ASIGNADO AL FRENTE</t>
  </si>
  <si>
    <t>DE ACUERDO AL PERSONAL REQUERIDO DEL FRENTE DE INTERVENTORIA EN EL PLIEGO DE CONDICIONES</t>
  </si>
  <si>
    <t>VALOR ASIGNADO</t>
  </si>
  <si>
    <t>TOTAL</t>
  </si>
  <si>
    <t>RAZON SOCIAL</t>
  </si>
  <si>
    <t>CONSTRUCCION PLANTA DE TRATAMIENTO DE AGUA RESIDUAL Y TRAMO DE REDES DE ALCANTARILLADO</t>
  </si>
  <si>
    <t>BATALLON DE INFANTERIA AEROTRANSPORTADA Nº 31 RIFLES  - CACERES - ANTIOQUIA</t>
  </si>
  <si>
    <t xml:space="preserve">BIRIF </t>
  </si>
  <si>
    <t>ADECUACION DE LA RED DE ALCANTARILLADO PARA LA INSTALACION Y PUESTA EN FUNCIONAMIENTO PTAR BITER 11</t>
  </si>
  <si>
    <t>BATALLON DE INSTRUCCIÓN, ENTRENAMIENTO Y REENTRENAMIENTO N°11, TIERRA ALTA, CORDOBA</t>
  </si>
  <si>
    <t>BITER 11</t>
  </si>
  <si>
    <t>GRUPO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</si>
</sst>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41" formatCode="_-* #,##0_-;\-* #,##0_-;_-* &quot;-&quot;_-;_-@_-"/>
    <numFmt numFmtId="44" formatCode="_-&quot;$&quot;\ * #,##0.00_-;\-&quot;$&quot;\ * #,##0.00_-;_-&quot;$&quot;\ * &quot;-&quot;??_-;_-@_-"/>
    <numFmt numFmtId="43" formatCode="_-* #,##0.00_-;\-* #,##0.00_-;_-* &quot;-&quot;??_-;_-@_-"/>
    <numFmt numFmtId="164" formatCode="_(&quot;$&quot;\ * #,##0.00_);_(&quot;$&quot;\ * \(#,##0.00\);_(&quot;$&quot;\ * &quot;-&quot;??_);_(@_)"/>
    <numFmt numFmtId="165" formatCode="&quot;$&quot;#,##0.00;\-&quot;$&quot;#,##0.00"/>
    <numFmt numFmtId="166" formatCode="_-&quot;$&quot;* #,##0_-;\-&quot;$&quot;* #,##0_-;_-&quot;$&quot;* &quot;-&quot;_-;_-@_-"/>
    <numFmt numFmtId="167" formatCode="_-&quot;$&quot;* #,##0.00_-;\-&quot;$&quot;* #,##0.00_-;_-&quot;$&quot;* &quot;-&quot;??_-;_-@_-"/>
    <numFmt numFmtId="168" formatCode="_-* #,##0.00\ &quot;€&quot;_-;\-* #,##0.00\ &quot;€&quot;_-;_-* &quot;-&quot;??\ &quot;€&quot;_-;_-@_-"/>
    <numFmt numFmtId="169" formatCode="_-* #,##0.00\ _€_-;\-* #,##0.00\ _€_-;_-* &quot;-&quot;??\ _€_-;_-@_-"/>
    <numFmt numFmtId="170" formatCode="_ [$€-2]\ * #,##0.00_ ;_ [$€-2]\ * \-#,##0.00_ ;_ [$€-2]\ * &quot;-&quot;??_ "/>
    <numFmt numFmtId="171" formatCode="&quot;$&quot;\ #,##0;&quot;$&quot;\ \-#,##0"/>
    <numFmt numFmtId="172" formatCode="_ * #,##0.00_ ;_ * \-#,##0.00_ ;_ * &quot;-&quot;??_ ;_ @_ "/>
    <numFmt numFmtId="173" formatCode="_ &quot;$&quot;\ * #,##0.00_ ;_ &quot;$&quot;\ * \-#,##0.00_ ;_ &quot;$&quot;\ * &quot;-&quot;??_ ;_ @_ "/>
    <numFmt numFmtId="174" formatCode="#,##0.00\ &quot;pta&quot;;\-#,##0.00\ &quot;pta&quot;"/>
    <numFmt numFmtId="175" formatCode="#,##0.0"/>
    <numFmt numFmtId="176" formatCode="0.0000%"/>
    <numFmt numFmtId="177" formatCode="_-&quot;$&quot;* #,##0_-;\-&quot;$&quot;* #,##0_-;_-&quot;$&quot;* &quot;-&quot;??_-;_-@_-"/>
    <numFmt numFmtId="178" formatCode="0.0%"/>
  </numFmts>
  <fonts count="24" x14ac:knownFonts="1">
    <font>
      <sz val="11"/>
      <color theme="1"/>
      <name val="Calibri"/>
      <family val="2"/>
      <scheme val="minor"/>
    </font>
    <font>
      <sz val="11"/>
      <color theme="1"/>
      <name val="Calibri"/>
      <family val="2"/>
      <scheme val="minor"/>
    </font>
    <font>
      <sz val="10"/>
      <name val="Arial"/>
      <family val="2"/>
    </font>
    <font>
      <sz val="11"/>
      <color indexed="8"/>
      <name val="Calibri"/>
      <family val="2"/>
    </font>
    <font>
      <sz val="7.8"/>
      <color rgb="FF000000"/>
      <name val="Arial"/>
      <family val="2"/>
    </font>
    <font>
      <sz val="8.25"/>
      <color rgb="FF000000"/>
      <name val="Arial"/>
      <family val="2"/>
    </font>
    <font>
      <sz val="10"/>
      <name val="MS Sans Serif"/>
      <family val="2"/>
    </font>
    <font>
      <sz val="10"/>
      <color rgb="FF000000"/>
      <name val="Arial"/>
      <family val="2"/>
    </font>
    <font>
      <sz val="11"/>
      <color rgb="FF000000"/>
      <name val="Calibri"/>
      <family val="2"/>
    </font>
    <font>
      <sz val="8"/>
      <name val="Calibri"/>
      <family val="2"/>
      <scheme val="minor"/>
    </font>
    <font>
      <b/>
      <sz val="10"/>
      <name val="Arial Narrow"/>
      <family val="2"/>
    </font>
    <font>
      <sz val="10"/>
      <color rgb="FF000000"/>
      <name val="Arial Narrow"/>
      <family val="2"/>
    </font>
    <font>
      <sz val="10"/>
      <color theme="1"/>
      <name val="Arial Narrow"/>
      <family val="2"/>
    </font>
    <font>
      <sz val="10"/>
      <name val="Arial Narrow"/>
      <family val="2"/>
    </font>
    <font>
      <b/>
      <i/>
      <sz val="10"/>
      <name val="Arial Narrow"/>
      <family val="2"/>
    </font>
    <font>
      <b/>
      <sz val="10"/>
      <color theme="1"/>
      <name val="Arial Narrow"/>
      <family val="2"/>
    </font>
    <font>
      <b/>
      <sz val="10"/>
      <color rgb="FFFF0000"/>
      <name val="Arial Narrow"/>
      <family val="2"/>
    </font>
    <font>
      <b/>
      <sz val="10"/>
      <color rgb="FF000000"/>
      <name val="Arial Narrow"/>
      <family val="2"/>
    </font>
    <font>
      <b/>
      <sz val="10"/>
      <color indexed="8"/>
      <name val="Arial Narrow"/>
      <family val="2"/>
    </font>
    <font>
      <b/>
      <sz val="10"/>
      <color theme="8"/>
      <name val="Arial Narrow"/>
      <family val="2"/>
    </font>
    <font>
      <b/>
      <sz val="12"/>
      <color theme="1"/>
      <name val="Arial Narrow"/>
      <family val="2"/>
    </font>
    <font>
      <b/>
      <i/>
      <u/>
      <sz val="12"/>
      <color rgb="FFFF0000"/>
      <name val="Arial Narrow"/>
      <family val="2"/>
    </font>
    <font>
      <b/>
      <sz val="12"/>
      <name val="Arial Narrow"/>
      <family val="2"/>
    </font>
    <font>
      <b/>
      <u/>
      <sz val="10"/>
      <name val="Arial Narrow"/>
      <family val="2"/>
    </font>
  </fonts>
  <fills count="9">
    <fill>
      <patternFill patternType="none"/>
    </fill>
    <fill>
      <patternFill patternType="gray125"/>
    </fill>
    <fill>
      <patternFill patternType="solid">
        <fgColor theme="0" tint="-0.14999847407452621"/>
        <bgColor indexed="64"/>
      </patternFill>
    </fill>
    <fill>
      <patternFill patternType="solid">
        <fgColor indexed="9"/>
        <bgColor indexed="64"/>
      </patternFill>
    </fill>
    <fill>
      <patternFill patternType="solid">
        <fgColor theme="0"/>
        <bgColor indexed="64"/>
      </patternFill>
    </fill>
    <fill>
      <patternFill patternType="solid">
        <fgColor rgb="FFFFFFFF"/>
        <bgColor rgb="FF000000"/>
      </patternFill>
    </fill>
    <fill>
      <patternFill patternType="solid">
        <fgColor theme="4" tint="0.59999389629810485"/>
        <bgColor indexed="64"/>
      </patternFill>
    </fill>
    <fill>
      <patternFill patternType="solid">
        <fgColor theme="8" tint="0.59999389629810485"/>
        <bgColor indexed="64"/>
      </patternFill>
    </fill>
    <fill>
      <patternFill patternType="solid">
        <fgColor theme="3" tint="0.59999389629810485"/>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auto="1"/>
      </top>
      <bottom style="thin">
        <color auto="1"/>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auto="1"/>
      </right>
      <top/>
      <bottom style="thin">
        <color auto="1"/>
      </bottom>
      <diagonal/>
    </border>
    <border>
      <left style="thin">
        <color auto="1"/>
      </left>
      <right style="medium">
        <color indexed="64"/>
      </right>
      <top/>
      <bottom style="thin">
        <color auto="1"/>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144">
    <xf numFmtId="0" fontId="0" fillId="0" borderId="0"/>
    <xf numFmtId="9" fontId="1" fillId="0" borderId="0" applyFont="0" applyFill="0" applyBorder="0" applyAlignment="0" applyProtection="0"/>
    <xf numFmtId="167" fontId="1" fillId="0" borderId="0" applyFont="0" applyFill="0" applyBorder="0" applyAlignment="0" applyProtection="0"/>
    <xf numFmtId="170" fontId="2"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0" fontId="2" fillId="0" borderId="0" applyFont="0" applyFill="0" applyBorder="0" applyAlignment="0" applyProtection="0"/>
    <xf numFmtId="0"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1"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2"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173" fontId="2" fillId="0" borderId="0" applyFont="0" applyFill="0" applyBorder="0" applyAlignment="0" applyProtection="0"/>
    <xf numFmtId="0" fontId="2" fillId="0" borderId="0" applyFont="0" applyFill="0" applyBorder="0" applyAlignment="0" applyProtection="0"/>
    <xf numFmtId="0" fontId="2"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74" fontId="2" fillId="0" borderId="0" applyFont="0" applyFill="0" applyBorder="0" applyAlignment="0" applyProtection="0"/>
    <xf numFmtId="173" fontId="2" fillId="0" borderId="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4" fontId="1" fillId="0" borderId="0" applyFont="0" applyFill="0" applyBorder="0" applyAlignment="0" applyProtection="0"/>
    <xf numFmtId="44" fontId="1" fillId="0" borderId="0" applyFont="0" applyFill="0" applyBorder="0" applyAlignment="0" applyProtection="0"/>
    <xf numFmtId="0" fontId="2" fillId="0" borderId="0"/>
    <xf numFmtId="0" fontId="2" fillId="0" borderId="0"/>
    <xf numFmtId="0" fontId="2" fillId="0" borderId="0"/>
    <xf numFmtId="0" fontId="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3"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165" fontId="2" fillId="0" borderId="0" applyFont="0" applyFill="0" applyBorder="0" applyAlignment="0" applyProtection="0"/>
    <xf numFmtId="43"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0" fontId="2" fillId="0" borderId="0"/>
    <xf numFmtId="0" fontId="2" fillId="0" borderId="0"/>
    <xf numFmtId="0" fontId="2" fillId="0" borderId="0"/>
    <xf numFmtId="0" fontId="6"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9" fontId="1" fillId="0" borderId="0" applyFont="0" applyFill="0" applyBorder="0" applyAlignment="0" applyProtection="0"/>
    <xf numFmtId="165" fontId="2" fillId="0" borderId="0" applyFont="0" applyFill="0" applyBorder="0" applyAlignment="0" applyProtection="0"/>
    <xf numFmtId="43" fontId="1" fillId="0" borderId="0" applyFont="0" applyFill="0" applyBorder="0" applyAlignment="0" applyProtection="0"/>
    <xf numFmtId="164" fontId="3" fillId="0" borderId="0" applyFont="0" applyFill="0" applyBorder="0" applyAlignment="0" applyProtection="0"/>
    <xf numFmtId="0" fontId="2" fillId="0" borderId="0"/>
    <xf numFmtId="0" fontId="2" fillId="0" borderId="0"/>
    <xf numFmtId="0" fontId="6" fillId="0" borderId="0"/>
    <xf numFmtId="43" fontId="1" fillId="0" borderId="0" applyFont="0" applyFill="0" applyBorder="0" applyAlignment="0" applyProtection="0"/>
    <xf numFmtId="0" fontId="6"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167" fontId="1" fillId="0" borderId="0" applyFont="0" applyFill="0" applyBorder="0" applyAlignment="0" applyProtection="0"/>
    <xf numFmtId="0" fontId="1" fillId="0" borderId="0"/>
    <xf numFmtId="0" fontId="2" fillId="0" borderId="0" applyFont="0" applyFill="0" applyBorder="0" applyAlignment="0" applyProtection="0"/>
    <xf numFmtId="172" fontId="2" fillId="0" borderId="0" applyFont="0" applyFill="0" applyBorder="0" applyAlignment="0" applyProtection="0"/>
    <xf numFmtId="0" fontId="2" fillId="0" borderId="0"/>
    <xf numFmtId="9" fontId="2" fillId="0" borderId="0" applyFont="0" applyFill="0" applyBorder="0" applyAlignment="0" applyProtection="0"/>
    <xf numFmtId="9" fontId="3" fillId="0" borderId="0" applyFont="0" applyFill="0" applyBorder="0" applyAlignment="0" applyProtection="0"/>
    <xf numFmtId="166" fontId="1" fillId="0" borderId="0" applyFont="0" applyFill="0" applyBorder="0" applyAlignment="0" applyProtection="0"/>
    <xf numFmtId="0" fontId="7" fillId="0" borderId="0"/>
    <xf numFmtId="164" fontId="2" fillId="0" borderId="0" applyFont="0" applyFill="0" applyBorder="0" applyAlignment="0" applyProtection="0"/>
    <xf numFmtId="0" fontId="8" fillId="0" borderId="0"/>
    <xf numFmtId="0" fontId="2" fillId="0" borderId="0"/>
    <xf numFmtId="43" fontId="3" fillId="0" borderId="0" applyFont="0" applyFill="0" applyBorder="0" applyAlignment="0" applyProtection="0"/>
    <xf numFmtId="9" fontId="3" fillId="0" borderId="0" applyFont="0" applyFill="0" applyBorder="0" applyAlignment="0" applyProtection="0"/>
    <xf numFmtId="167" fontId="1" fillId="0" borderId="0" applyFont="0" applyFill="0" applyBorder="0" applyAlignment="0" applyProtection="0"/>
    <xf numFmtId="169"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cellStyleXfs>
  <cellXfs count="140">
    <xf numFmtId="0" fontId="0" fillId="0" borderId="0" xfId="0"/>
    <xf numFmtId="0" fontId="10" fillId="0" borderId="1" xfId="0" applyFont="1" applyBorder="1" applyAlignment="1">
      <alignment vertical="center" wrapText="1"/>
    </xf>
    <xf numFmtId="0" fontId="10" fillId="0" borderId="1" xfId="0" applyFont="1" applyBorder="1" applyAlignment="1">
      <alignment horizontal="center" vertical="center" wrapText="1"/>
    </xf>
    <xf numFmtId="0" fontId="12" fillId="0" borderId="0" xfId="0" applyFont="1" applyAlignment="1">
      <alignment horizontal="center" vertical="center" wrapText="1"/>
    </xf>
    <xf numFmtId="0" fontId="12" fillId="0" borderId="0" xfId="0" applyFont="1"/>
    <xf numFmtId="49" fontId="10" fillId="4" borderId="1" xfId="100" applyNumberFormat="1" applyFont="1" applyFill="1" applyBorder="1" applyAlignment="1">
      <alignment horizontal="center" vertical="center"/>
    </xf>
    <xf numFmtId="0" fontId="10" fillId="4" borderId="1" xfId="100" applyFont="1" applyFill="1" applyBorder="1" applyAlignment="1">
      <alignment vertical="center"/>
    </xf>
    <xf numFmtId="176" fontId="10" fillId="4" borderId="1" xfId="128" applyNumberFormat="1" applyFont="1" applyFill="1" applyBorder="1" applyAlignment="1">
      <alignment vertical="center"/>
    </xf>
    <xf numFmtId="10" fontId="10" fillId="4" borderId="1" xfId="128" applyNumberFormat="1" applyFont="1" applyFill="1" applyBorder="1" applyAlignment="1">
      <alignment vertical="center"/>
    </xf>
    <xf numFmtId="49" fontId="13" fillId="4" borderId="1" xfId="100" applyNumberFormat="1" applyFont="1" applyFill="1" applyBorder="1" applyAlignment="1">
      <alignment horizontal="center" vertical="center"/>
    </xf>
    <xf numFmtId="0" fontId="13" fillId="4" borderId="1" xfId="100" applyFont="1" applyFill="1" applyBorder="1" applyAlignment="1">
      <alignment vertical="center"/>
    </xf>
    <xf numFmtId="10" fontId="13" fillId="4" borderId="1" xfId="128" applyNumberFormat="1" applyFont="1" applyFill="1" applyBorder="1" applyAlignment="1">
      <alignment vertical="center"/>
    </xf>
    <xf numFmtId="43" fontId="10" fillId="4" borderId="1" xfId="100" applyNumberFormat="1" applyFont="1" applyFill="1" applyBorder="1" applyAlignment="1">
      <alignment vertical="center"/>
    </xf>
    <xf numFmtId="43" fontId="13" fillId="4" borderId="1" xfId="94" applyFont="1" applyFill="1" applyBorder="1" applyAlignment="1">
      <alignment vertical="center"/>
    </xf>
    <xf numFmtId="0" fontId="13" fillId="3" borderId="1" xfId="100" applyFont="1" applyFill="1" applyBorder="1" applyAlignment="1">
      <alignment vertical="center"/>
    </xf>
    <xf numFmtId="43" fontId="13" fillId="3" borderId="1" xfId="104" applyFont="1" applyFill="1" applyBorder="1" applyAlignment="1">
      <alignment vertical="center"/>
    </xf>
    <xf numFmtId="10" fontId="13" fillId="0" borderId="1" xfId="128" applyNumberFormat="1" applyFont="1" applyBorder="1" applyAlignment="1">
      <alignment vertical="center"/>
    </xf>
    <xf numFmtId="10" fontId="13" fillId="3" borderId="1" xfId="128" applyNumberFormat="1" applyFont="1" applyFill="1" applyBorder="1" applyAlignment="1">
      <alignment vertical="center"/>
    </xf>
    <xf numFmtId="49" fontId="10" fillId="4" borderId="1" xfId="100" applyNumberFormat="1" applyFont="1" applyFill="1" applyBorder="1" applyAlignment="1">
      <alignment horizontal="center" vertical="center" wrapText="1"/>
    </xf>
    <xf numFmtId="0" fontId="10" fillId="4" borderId="1" xfId="100" applyFont="1" applyFill="1" applyBorder="1" applyAlignment="1">
      <alignment horizontal="center" vertical="center" wrapText="1"/>
    </xf>
    <xf numFmtId="10" fontId="10" fillId="4" borderId="1" xfId="128" applyNumberFormat="1" applyFont="1" applyFill="1" applyBorder="1" applyAlignment="1">
      <alignment horizontal="center" vertical="center" wrapText="1"/>
    </xf>
    <xf numFmtId="0" fontId="10" fillId="6" borderId="1" xfId="100" applyFont="1" applyFill="1" applyBorder="1" applyAlignment="1">
      <alignment horizontal="center" vertical="center" wrapText="1"/>
    </xf>
    <xf numFmtId="43" fontId="10" fillId="6" borderId="1" xfId="134" applyFont="1" applyFill="1" applyBorder="1" applyAlignment="1">
      <alignment horizontal="center" vertical="center" wrapText="1"/>
    </xf>
    <xf numFmtId="172" fontId="10" fillId="6" borderId="1" xfId="9" applyNumberFormat="1" applyFont="1" applyFill="1" applyBorder="1" applyAlignment="1">
      <alignment horizontal="center" vertical="center" wrapText="1"/>
    </xf>
    <xf numFmtId="3" fontId="10" fillId="6" borderId="6" xfId="100" applyNumberFormat="1" applyFont="1" applyFill="1" applyBorder="1" applyAlignment="1">
      <alignment horizontal="center" vertical="center" wrapText="1"/>
    </xf>
    <xf numFmtId="49" fontId="10" fillId="4" borderId="5" xfId="100" applyNumberFormat="1" applyFont="1" applyFill="1" applyBorder="1" applyAlignment="1">
      <alignment horizontal="center" vertical="center" wrapText="1"/>
    </xf>
    <xf numFmtId="0" fontId="10" fillId="4" borderId="1" xfId="100" applyFont="1" applyFill="1" applyBorder="1" applyAlignment="1">
      <alignment vertical="center" wrapText="1"/>
    </xf>
    <xf numFmtId="10" fontId="10" fillId="4" borderId="1" xfId="100" applyNumberFormat="1" applyFont="1" applyFill="1" applyBorder="1" applyAlignment="1">
      <alignment horizontal="center" vertical="center" wrapText="1"/>
    </xf>
    <xf numFmtId="43" fontId="10" fillId="4" borderId="1" xfId="134" applyFont="1" applyFill="1" applyBorder="1" applyAlignment="1">
      <alignment horizontal="center" vertical="center" wrapText="1"/>
    </xf>
    <xf numFmtId="172" fontId="10" fillId="4" borderId="1" xfId="9" applyNumberFormat="1" applyFont="1" applyFill="1" applyBorder="1" applyAlignment="1">
      <alignment horizontal="center" vertical="center" wrapText="1"/>
    </xf>
    <xf numFmtId="44" fontId="10" fillId="4" borderId="6" xfId="142" applyFont="1" applyFill="1" applyBorder="1" applyAlignment="1">
      <alignment horizontal="center" vertical="center" wrapText="1"/>
    </xf>
    <xf numFmtId="172" fontId="18" fillId="4" borderId="1" xfId="9" applyNumberFormat="1" applyFont="1" applyFill="1" applyBorder="1" applyAlignment="1">
      <alignment horizontal="center" vertical="center" wrapText="1"/>
    </xf>
    <xf numFmtId="49" fontId="13" fillId="0" borderId="5" xfId="100" applyNumberFormat="1" applyFont="1" applyBorder="1" applyAlignment="1">
      <alignment horizontal="center" vertical="center" wrapText="1"/>
    </xf>
    <xf numFmtId="0" fontId="13" fillId="0" borderId="1" xfId="100" applyFont="1" applyBorder="1" applyAlignment="1">
      <alignment vertical="center" wrapText="1"/>
    </xf>
    <xf numFmtId="164" fontId="13" fillId="0" borderId="1" xfId="96" applyFont="1" applyBorder="1" applyAlignment="1">
      <alignment horizontal="center" vertical="center" wrapText="1"/>
    </xf>
    <xf numFmtId="0" fontId="13" fillId="0" borderId="1" xfId="100" applyFont="1" applyBorder="1" applyAlignment="1">
      <alignment horizontal="center" vertical="center" wrapText="1"/>
    </xf>
    <xf numFmtId="9" fontId="13" fillId="0" borderId="1" xfId="1" applyFont="1" applyBorder="1" applyAlignment="1">
      <alignment horizontal="center" vertical="center" wrapText="1"/>
    </xf>
    <xf numFmtId="9" fontId="10" fillId="0" borderId="1" xfId="100" applyNumberFormat="1" applyFont="1" applyBorder="1" applyAlignment="1">
      <alignment horizontal="center" vertical="center" wrapText="1"/>
    </xf>
    <xf numFmtId="43" fontId="13" fillId="0" borderId="1" xfId="134" applyFont="1" applyBorder="1" applyAlignment="1">
      <alignment horizontal="center" vertical="center" wrapText="1"/>
    </xf>
    <xf numFmtId="175" fontId="13" fillId="0" borderId="1" xfId="134" applyNumberFormat="1" applyFont="1" applyBorder="1" applyAlignment="1">
      <alignment horizontal="center" vertical="center" wrapText="1"/>
    </xf>
    <xf numFmtId="44" fontId="13" fillId="0" borderId="6" xfId="142" applyFont="1" applyBorder="1" applyAlignment="1">
      <alignment horizontal="center" vertical="center" wrapText="1"/>
    </xf>
    <xf numFmtId="164" fontId="13" fillId="0" borderId="14" xfId="96" applyFont="1" applyBorder="1" applyAlignment="1">
      <alignment horizontal="center" vertical="center" wrapText="1"/>
    </xf>
    <xf numFmtId="0" fontId="13" fillId="0" borderId="14" xfId="100" applyFont="1" applyBorder="1" applyAlignment="1">
      <alignment horizontal="center" vertical="center" wrapText="1"/>
    </xf>
    <xf numFmtId="9" fontId="13" fillId="0" borderId="14" xfId="1" applyFont="1" applyBorder="1" applyAlignment="1">
      <alignment horizontal="center" vertical="center" wrapText="1"/>
    </xf>
    <xf numFmtId="9" fontId="10" fillId="0" borderId="14" xfId="100" applyNumberFormat="1" applyFont="1" applyBorder="1" applyAlignment="1">
      <alignment horizontal="center" vertical="center" wrapText="1"/>
    </xf>
    <xf numFmtId="175" fontId="13" fillId="0" borderId="14" xfId="134" applyNumberFormat="1" applyFont="1" applyBorder="1" applyAlignment="1">
      <alignment horizontal="center" vertical="center" wrapText="1"/>
    </xf>
    <xf numFmtId="49" fontId="10" fillId="4" borderId="11" xfId="100" applyNumberFormat="1" applyFont="1" applyFill="1" applyBorder="1" applyAlignment="1">
      <alignment horizontal="center" vertical="center" wrapText="1"/>
    </xf>
    <xf numFmtId="44" fontId="10" fillId="4" borderId="13" xfId="142" applyFont="1" applyFill="1" applyBorder="1" applyAlignment="1">
      <alignment horizontal="center" vertical="center" wrapText="1"/>
    </xf>
    <xf numFmtId="49" fontId="10" fillId="6" borderId="5" xfId="100" applyNumberFormat="1" applyFont="1" applyFill="1" applyBorder="1" applyAlignment="1">
      <alignment horizontal="center" vertical="center" wrapText="1"/>
    </xf>
    <xf numFmtId="0" fontId="10" fillId="6" borderId="1" xfId="100" applyFont="1" applyFill="1" applyBorder="1" applyAlignment="1">
      <alignment vertical="center" wrapText="1"/>
    </xf>
    <xf numFmtId="49" fontId="13" fillId="4" borderId="5" xfId="100" applyNumberFormat="1" applyFont="1" applyFill="1" applyBorder="1" applyAlignment="1">
      <alignment horizontal="center" vertical="center" wrapText="1"/>
    </xf>
    <xf numFmtId="0" fontId="13" fillId="4" borderId="1" xfId="100" applyFont="1" applyFill="1" applyBorder="1" applyAlignment="1">
      <alignment vertical="center" wrapText="1"/>
    </xf>
    <xf numFmtId="0" fontId="13" fillId="4" borderId="1" xfId="100" applyFont="1" applyFill="1" applyBorder="1" applyAlignment="1">
      <alignment horizontal="center" vertical="center" wrapText="1"/>
    </xf>
    <xf numFmtId="164" fontId="13" fillId="4" borderId="6" xfId="96" applyFont="1" applyFill="1" applyBorder="1" applyAlignment="1">
      <alignment horizontal="center" vertical="center" wrapText="1"/>
    </xf>
    <xf numFmtId="44" fontId="13" fillId="4" borderId="6" xfId="142" applyFont="1" applyFill="1" applyBorder="1" applyAlignment="1">
      <alignment horizontal="center" vertical="center" wrapText="1"/>
    </xf>
    <xf numFmtId="49" fontId="13" fillId="4" borderId="11" xfId="100" applyNumberFormat="1" applyFont="1" applyFill="1" applyBorder="1" applyAlignment="1">
      <alignment horizontal="center" vertical="center" wrapText="1"/>
    </xf>
    <xf numFmtId="44" fontId="10" fillId="2" borderId="13" xfId="142" applyFont="1" applyFill="1" applyBorder="1" applyAlignment="1">
      <alignment horizontal="center" vertical="center" wrapText="1"/>
    </xf>
    <xf numFmtId="0" fontId="12" fillId="0" borderId="0" xfId="0" applyFont="1" applyAlignment="1">
      <alignment wrapText="1"/>
    </xf>
    <xf numFmtId="0" fontId="12" fillId="0" borderId="0" xfId="0" applyFont="1" applyAlignment="1">
      <alignment horizontal="center" wrapText="1"/>
    </xf>
    <xf numFmtId="9" fontId="12" fillId="0" borderId="0" xfId="1" applyFont="1" applyAlignment="1">
      <alignment horizontal="center" vertical="center" wrapText="1"/>
    </xf>
    <xf numFmtId="177" fontId="12" fillId="0" borderId="0" xfId="138" applyNumberFormat="1" applyFont="1" applyAlignment="1">
      <alignment horizontal="center" vertical="center" wrapText="1"/>
    </xf>
    <xf numFmtId="0" fontId="19" fillId="0" borderId="5" xfId="0" applyFont="1" applyBorder="1" applyAlignment="1">
      <alignment horizontal="center" vertical="center" wrapText="1"/>
    </xf>
    <xf numFmtId="0" fontId="19" fillId="0" borderId="1" xfId="0" applyFont="1" applyBorder="1" applyAlignment="1">
      <alignment horizontal="center" vertical="center" wrapText="1"/>
    </xf>
    <xf numFmtId="0" fontId="19" fillId="0" borderId="6" xfId="0" applyFont="1" applyBorder="1" applyAlignment="1">
      <alignment horizontal="center" vertical="center" wrapText="1"/>
    </xf>
    <xf numFmtId="9" fontId="12" fillId="0" borderId="0" xfId="1" applyFont="1" applyBorder="1" applyAlignment="1">
      <alignment horizontal="center" vertical="center" wrapText="1"/>
    </xf>
    <xf numFmtId="0" fontId="12" fillId="0" borderId="0" xfId="0" applyFont="1" applyBorder="1" applyAlignment="1">
      <alignment horizontal="center" vertical="center" wrapText="1"/>
    </xf>
    <xf numFmtId="177" fontId="12" fillId="0" borderId="0" xfId="138" applyNumberFormat="1" applyFont="1" applyBorder="1" applyAlignment="1">
      <alignment horizontal="center" vertical="center" wrapText="1"/>
    </xf>
    <xf numFmtId="0" fontId="16" fillId="0" borderId="0" xfId="0" applyFont="1" applyAlignment="1">
      <alignment vertical="center"/>
    </xf>
    <xf numFmtId="0" fontId="16" fillId="0" borderId="0" xfId="0" applyFont="1" applyAlignment="1">
      <alignment vertical="top"/>
    </xf>
    <xf numFmtId="0" fontId="15" fillId="0" borderId="0" xfId="0" applyFont="1" applyAlignment="1"/>
    <xf numFmtId="0" fontId="12" fillId="0" borderId="16" xfId="0" applyFont="1" applyBorder="1" applyAlignment="1">
      <alignment horizontal="center" wrapText="1"/>
    </xf>
    <xf numFmtId="49" fontId="13" fillId="4" borderId="15" xfId="100" applyNumberFormat="1" applyFont="1" applyFill="1" applyBorder="1" applyAlignment="1">
      <alignment horizontal="center" vertical="center" wrapText="1"/>
    </xf>
    <xf numFmtId="0" fontId="13" fillId="4" borderId="14" xfId="100" applyFont="1" applyFill="1" applyBorder="1" applyAlignment="1">
      <alignment vertical="center" wrapText="1"/>
    </xf>
    <xf numFmtId="0" fontId="13" fillId="4" borderId="14" xfId="100" applyFont="1" applyFill="1" applyBorder="1" applyAlignment="1">
      <alignment horizontal="center" vertical="center" wrapText="1"/>
    </xf>
    <xf numFmtId="172" fontId="18" fillId="4" borderId="14" xfId="9" applyNumberFormat="1" applyFont="1" applyFill="1" applyBorder="1" applyAlignment="1">
      <alignment horizontal="center" vertical="center" wrapText="1"/>
    </xf>
    <xf numFmtId="0" fontId="11" fillId="5" borderId="1" xfId="0" applyFont="1" applyFill="1" applyBorder="1" applyAlignment="1">
      <alignment horizontal="left" vertical="center" wrapText="1"/>
    </xf>
    <xf numFmtId="0" fontId="10" fillId="7" borderId="1" xfId="0" applyFont="1" applyFill="1" applyBorder="1" applyAlignment="1">
      <alignment vertical="center" wrapText="1"/>
    </xf>
    <xf numFmtId="49" fontId="10" fillId="7" borderId="1" xfId="100" applyNumberFormat="1" applyFont="1" applyFill="1" applyBorder="1" applyAlignment="1">
      <alignment horizontal="center" vertical="center" wrapText="1"/>
    </xf>
    <xf numFmtId="0" fontId="10" fillId="7" borderId="1" xfId="100" applyFont="1" applyFill="1" applyBorder="1" applyAlignment="1">
      <alignment horizontal="center" vertical="center" wrapText="1"/>
    </xf>
    <xf numFmtId="10" fontId="10" fillId="7" borderId="1" xfId="128" applyNumberFormat="1" applyFont="1" applyFill="1" applyBorder="1" applyAlignment="1">
      <alignment horizontal="center" vertical="center" wrapText="1"/>
    </xf>
    <xf numFmtId="49" fontId="13" fillId="7" borderId="1" xfId="100" applyNumberFormat="1" applyFont="1" applyFill="1" applyBorder="1" applyAlignment="1">
      <alignment horizontal="center" vertical="center"/>
    </xf>
    <xf numFmtId="178" fontId="10" fillId="7" borderId="1" xfId="128" applyNumberFormat="1" applyFont="1" applyFill="1" applyBorder="1" applyAlignment="1">
      <alignment vertical="center"/>
    </xf>
    <xf numFmtId="0" fontId="12" fillId="0" borderId="0" xfId="0" applyFont="1" applyBorder="1" applyAlignment="1">
      <alignment wrapText="1"/>
    </xf>
    <xf numFmtId="0" fontId="12" fillId="0" borderId="0" xfId="0" applyFont="1" applyBorder="1" applyAlignment="1">
      <alignment horizontal="center" wrapText="1"/>
    </xf>
    <xf numFmtId="49" fontId="10" fillId="6" borderId="5" xfId="100" applyNumberFormat="1" applyFont="1" applyFill="1" applyBorder="1" applyAlignment="1">
      <alignment horizontal="center" vertical="center" wrapText="1"/>
    </xf>
    <xf numFmtId="0" fontId="10" fillId="6" borderId="1" xfId="100" applyFont="1" applyFill="1" applyBorder="1" applyAlignment="1">
      <alignment horizontal="center" vertical="center" wrapText="1"/>
    </xf>
    <xf numFmtId="0" fontId="20" fillId="0" borderId="0" xfId="0" applyFont="1" applyBorder="1" applyAlignment="1"/>
    <xf numFmtId="0" fontId="22" fillId="0" borderId="0" xfId="0" applyFont="1" applyBorder="1" applyAlignment="1"/>
    <xf numFmtId="0" fontId="13" fillId="0" borderId="1" xfId="0" applyFont="1" applyBorder="1" applyAlignment="1">
      <alignment horizontal="left" vertical="center" wrapText="1"/>
    </xf>
    <xf numFmtId="0" fontId="13" fillId="0" borderId="1" xfId="0" applyFont="1" applyBorder="1" applyAlignment="1">
      <alignment horizontal="center" vertical="center"/>
    </xf>
    <xf numFmtId="43" fontId="13" fillId="0" borderId="1" xfId="143" applyFont="1" applyFill="1" applyBorder="1" applyAlignment="1">
      <alignment horizontal="center" vertical="center"/>
    </xf>
    <xf numFmtId="0" fontId="13" fillId="0" borderId="1" xfId="0" applyFont="1" applyBorder="1" applyAlignment="1">
      <alignment horizontal="center" vertical="center" wrapText="1"/>
    </xf>
    <xf numFmtId="43" fontId="10" fillId="8" borderId="1" xfId="143" applyFont="1" applyFill="1" applyBorder="1" applyAlignment="1">
      <alignment horizontal="center" vertical="center"/>
    </xf>
    <xf numFmtId="0" fontId="15" fillId="0" borderId="19" xfId="0" applyFont="1" applyBorder="1" applyAlignment="1">
      <alignment horizontal="center" vertical="center" wrapText="1"/>
    </xf>
    <xf numFmtId="0" fontId="15" fillId="0" borderId="20" xfId="0" applyFont="1" applyBorder="1" applyAlignment="1">
      <alignment horizontal="center" vertical="center" wrapText="1"/>
    </xf>
    <xf numFmtId="44" fontId="15" fillId="0" borderId="19" xfId="142" applyFont="1" applyBorder="1" applyAlignment="1">
      <alignment horizontal="center" vertical="center" wrapText="1"/>
    </xf>
    <xf numFmtId="44" fontId="15" fillId="0" borderId="20" xfId="142" applyFont="1" applyBorder="1" applyAlignment="1">
      <alignment horizontal="center" vertical="center" wrapText="1"/>
    </xf>
    <xf numFmtId="0" fontId="17" fillId="5" borderId="5" xfId="0" applyFont="1" applyFill="1" applyBorder="1" applyAlignment="1">
      <alignment horizontal="left" wrapText="1"/>
    </xf>
    <xf numFmtId="0" fontId="17" fillId="5" borderId="1" xfId="0" applyFont="1" applyFill="1" applyBorder="1" applyAlignment="1">
      <alignment horizontal="left" wrapText="1"/>
    </xf>
    <xf numFmtId="44" fontId="10" fillId="4" borderId="7" xfId="142" applyFont="1" applyFill="1" applyBorder="1" applyAlignment="1">
      <alignment horizontal="center" vertical="center" wrapText="1"/>
    </xf>
    <xf numFmtId="44" fontId="10" fillId="4" borderId="10" xfId="142" applyFont="1" applyFill="1" applyBorder="1" applyAlignment="1">
      <alignment horizontal="center" vertical="center" wrapText="1"/>
    </xf>
    <xf numFmtId="0" fontId="13" fillId="0" borderId="7" xfId="100" applyFont="1" applyBorder="1" applyAlignment="1">
      <alignment horizontal="center" vertical="center" wrapText="1"/>
    </xf>
    <xf numFmtId="0" fontId="13" fillId="0" borderId="10" xfId="100" applyFont="1" applyBorder="1" applyAlignment="1">
      <alignment horizontal="center" vertical="center" wrapText="1"/>
    </xf>
    <xf numFmtId="0" fontId="10" fillId="7" borderId="2" xfId="0" applyFont="1" applyFill="1" applyBorder="1" applyAlignment="1">
      <alignment horizontal="center" vertical="center" wrapText="1"/>
    </xf>
    <xf numFmtId="0" fontId="10" fillId="7" borderId="3" xfId="0" applyFont="1" applyFill="1" applyBorder="1" applyAlignment="1">
      <alignment horizontal="center" vertical="center" wrapText="1"/>
    </xf>
    <xf numFmtId="0" fontId="10" fillId="7" borderId="4" xfId="0" applyFont="1" applyFill="1" applyBorder="1" applyAlignment="1">
      <alignment horizontal="center" vertical="center" wrapText="1"/>
    </xf>
    <xf numFmtId="43" fontId="10" fillId="6" borderId="7" xfId="134" applyFont="1" applyFill="1" applyBorder="1" applyAlignment="1">
      <alignment horizontal="center" vertical="center" wrapText="1"/>
    </xf>
    <xf numFmtId="43" fontId="10" fillId="6" borderId="10" xfId="134" applyFont="1" applyFill="1" applyBorder="1" applyAlignment="1">
      <alignment horizontal="center" vertical="center" wrapText="1"/>
    </xf>
    <xf numFmtId="0" fontId="10" fillId="6" borderId="7" xfId="100" applyFont="1" applyFill="1" applyBorder="1" applyAlignment="1">
      <alignment horizontal="center" vertical="center" wrapText="1"/>
    </xf>
    <xf numFmtId="0" fontId="10" fillId="6" borderId="10" xfId="100" applyFont="1" applyFill="1" applyBorder="1" applyAlignment="1">
      <alignment horizontal="center" vertical="center" wrapText="1"/>
    </xf>
    <xf numFmtId="0" fontId="11" fillId="5" borderId="1" xfId="0" applyFont="1" applyFill="1" applyBorder="1" applyAlignment="1">
      <alignment horizontal="left" wrapText="1"/>
    </xf>
    <xf numFmtId="0" fontId="10" fillId="7" borderId="5" xfId="0" applyFont="1" applyFill="1" applyBorder="1" applyAlignment="1">
      <alignment horizontal="center" vertical="center" wrapText="1"/>
    </xf>
    <xf numFmtId="0" fontId="10" fillId="7" borderId="1" xfId="0" applyFont="1" applyFill="1" applyBorder="1" applyAlignment="1">
      <alignment horizontal="center" vertical="center" wrapText="1"/>
    </xf>
    <xf numFmtId="0" fontId="16" fillId="7" borderId="1" xfId="0" applyFont="1" applyFill="1" applyBorder="1" applyAlignment="1">
      <alignment horizontal="center" vertical="center" wrapText="1"/>
    </xf>
    <xf numFmtId="0" fontId="16" fillId="7" borderId="6" xfId="0" applyFont="1" applyFill="1" applyBorder="1" applyAlignment="1">
      <alignment horizontal="center" vertical="center" wrapText="1"/>
    </xf>
    <xf numFmtId="0" fontId="11" fillId="5" borderId="1" xfId="0" applyFont="1" applyFill="1" applyBorder="1" applyAlignment="1">
      <alignment horizontal="center" wrapText="1"/>
    </xf>
    <xf numFmtId="0" fontId="16" fillId="0" borderId="1" xfId="0" applyFont="1" applyBorder="1" applyAlignment="1">
      <alignment horizontal="center" vertical="center" wrapText="1"/>
    </xf>
    <xf numFmtId="0" fontId="16" fillId="0" borderId="6" xfId="0" applyFont="1" applyBorder="1" applyAlignment="1">
      <alignment horizontal="center" vertical="center" wrapText="1"/>
    </xf>
    <xf numFmtId="0" fontId="10" fillId="2" borderId="12" xfId="100" applyFont="1" applyFill="1" applyBorder="1" applyAlignment="1">
      <alignment horizontal="right" vertical="center" wrapText="1"/>
    </xf>
    <xf numFmtId="49" fontId="10" fillId="6" borderId="5" xfId="100" applyNumberFormat="1" applyFont="1" applyFill="1" applyBorder="1" applyAlignment="1">
      <alignment horizontal="center" vertical="center" wrapText="1"/>
    </xf>
    <xf numFmtId="0" fontId="10" fillId="6" borderId="1" xfId="100" applyFont="1" applyFill="1" applyBorder="1" applyAlignment="1">
      <alignment horizontal="center" vertical="center" wrapText="1"/>
    </xf>
    <xf numFmtId="0" fontId="10" fillId="4" borderId="12" xfId="100" applyFont="1" applyFill="1" applyBorder="1" applyAlignment="1">
      <alignment horizontal="right" vertical="center" wrapText="1"/>
    </xf>
    <xf numFmtId="49" fontId="10" fillId="6" borderId="2" xfId="100" applyNumberFormat="1" applyFont="1" applyFill="1" applyBorder="1" applyAlignment="1">
      <alignment horizontal="center" vertical="center" wrapText="1"/>
    </xf>
    <xf numFmtId="49" fontId="10" fillId="6" borderId="3" xfId="100" applyNumberFormat="1" applyFont="1" applyFill="1" applyBorder="1" applyAlignment="1">
      <alignment horizontal="center" vertical="center" wrapText="1"/>
    </xf>
    <xf numFmtId="49" fontId="10" fillId="6" borderId="4" xfId="100" applyNumberFormat="1" applyFont="1" applyFill="1" applyBorder="1" applyAlignment="1">
      <alignment horizontal="center" vertical="center" wrapText="1"/>
    </xf>
    <xf numFmtId="49" fontId="10" fillId="6" borderId="17" xfId="100" applyNumberFormat="1" applyFont="1" applyFill="1" applyBorder="1" applyAlignment="1">
      <alignment horizontal="center" vertical="center" wrapText="1"/>
    </xf>
    <xf numFmtId="49" fontId="10" fillId="6" borderId="9" xfId="100" applyNumberFormat="1" applyFont="1" applyFill="1" applyBorder="1" applyAlignment="1">
      <alignment horizontal="center" vertical="center" wrapText="1"/>
    </xf>
    <xf numFmtId="49" fontId="10" fillId="6" borderId="18" xfId="100" applyNumberFormat="1" applyFont="1" applyFill="1" applyBorder="1" applyAlignment="1">
      <alignment horizontal="center" vertical="center" wrapText="1"/>
    </xf>
    <xf numFmtId="0" fontId="10" fillId="4" borderId="1" xfId="100" applyFont="1" applyFill="1" applyBorder="1" applyAlignment="1">
      <alignment horizontal="right" vertical="center" wrapText="1"/>
    </xf>
    <xf numFmtId="0" fontId="10" fillId="0" borderId="1" xfId="0" applyFont="1" applyBorder="1" applyAlignment="1">
      <alignment horizontal="left" vertical="center" wrapText="1"/>
    </xf>
    <xf numFmtId="0" fontId="15" fillId="0" borderId="7" xfId="0" applyFont="1" applyBorder="1" applyAlignment="1">
      <alignment horizontal="left" vertical="center" wrapText="1"/>
    </xf>
    <xf numFmtId="0" fontId="15" fillId="0" borderId="8" xfId="0" applyFont="1" applyBorder="1" applyAlignment="1">
      <alignment horizontal="left" vertical="center" wrapText="1"/>
    </xf>
    <xf numFmtId="0" fontId="15" fillId="0" borderId="10" xfId="0" applyFont="1" applyBorder="1" applyAlignment="1">
      <alignment horizontal="left" vertical="center" wrapText="1"/>
    </xf>
    <xf numFmtId="0" fontId="10" fillId="7" borderId="1" xfId="100" applyFont="1" applyFill="1" applyBorder="1" applyAlignment="1">
      <alignment horizontal="right" vertical="center"/>
    </xf>
    <xf numFmtId="49" fontId="13" fillId="4" borderId="9" xfId="100" applyNumberFormat="1" applyFont="1" applyFill="1" applyBorder="1" applyAlignment="1">
      <alignment horizontal="center"/>
    </xf>
    <xf numFmtId="0" fontId="10" fillId="4" borderId="1" xfId="100" applyFont="1" applyFill="1" applyBorder="1" applyAlignment="1">
      <alignment horizontal="right" vertical="center"/>
    </xf>
    <xf numFmtId="49" fontId="14" fillId="7" borderId="1" xfId="100" applyNumberFormat="1" applyFont="1" applyFill="1" applyBorder="1" applyAlignment="1">
      <alignment horizontal="center" vertical="center"/>
    </xf>
    <xf numFmtId="0" fontId="23" fillId="8" borderId="7" xfId="0" applyFont="1" applyFill="1" applyBorder="1" applyAlignment="1">
      <alignment horizontal="center" vertical="center"/>
    </xf>
    <xf numFmtId="0" fontId="23" fillId="8" borderId="8" xfId="0" applyFont="1" applyFill="1" applyBorder="1" applyAlignment="1">
      <alignment horizontal="center" vertical="center"/>
    </xf>
    <xf numFmtId="0" fontId="23" fillId="8" borderId="10" xfId="0" applyFont="1" applyFill="1" applyBorder="1" applyAlignment="1">
      <alignment horizontal="center" vertical="center"/>
    </xf>
  </cellXfs>
  <cellStyles count="144">
    <cellStyle name="Euro" xfId="3" xr:uid="{00000000-0005-0000-0000-000000000000}"/>
    <cellStyle name="Millares" xfId="143" builtinId="3"/>
    <cellStyle name="Millares [0] 2" xfId="5" xr:uid="{00000000-0005-0000-0000-000001000000}"/>
    <cellStyle name="Millares [0] 2 2" xfId="6" xr:uid="{00000000-0005-0000-0000-000002000000}"/>
    <cellStyle name="Millares [0] 2 2 2" xfId="7" xr:uid="{00000000-0005-0000-0000-000003000000}"/>
    <cellStyle name="Millares 10" xfId="104" xr:uid="{00000000-0005-0000-0000-000004000000}"/>
    <cellStyle name="Millares 10 2" xfId="134" xr:uid="{00000000-0005-0000-0000-000005000000}"/>
    <cellStyle name="Millares 11" xfId="103" xr:uid="{00000000-0005-0000-0000-000006000000}"/>
    <cellStyle name="Millares 12" xfId="107" xr:uid="{00000000-0005-0000-0000-000007000000}"/>
    <cellStyle name="Millares 13" xfId="105" xr:uid="{00000000-0005-0000-0000-000008000000}"/>
    <cellStyle name="Millares 14" xfId="106" xr:uid="{00000000-0005-0000-0000-000009000000}"/>
    <cellStyle name="Millares 15" xfId="115" xr:uid="{00000000-0005-0000-0000-00000A000000}"/>
    <cellStyle name="Millares 16" xfId="117" xr:uid="{00000000-0005-0000-0000-00000B000000}"/>
    <cellStyle name="Millares 17" xfId="118" xr:uid="{00000000-0005-0000-0000-00000C000000}"/>
    <cellStyle name="Millares 18" xfId="119" xr:uid="{00000000-0005-0000-0000-00000D000000}"/>
    <cellStyle name="Millares 19" xfId="120" xr:uid="{00000000-0005-0000-0000-00000E000000}"/>
    <cellStyle name="Millares 2" xfId="8" xr:uid="{00000000-0005-0000-0000-00000F000000}"/>
    <cellStyle name="Millares 2 2" xfId="9" xr:uid="{00000000-0005-0000-0000-000010000000}"/>
    <cellStyle name="Millares 2 3" xfId="10" xr:uid="{00000000-0005-0000-0000-000011000000}"/>
    <cellStyle name="Millares 2 4" xfId="11" xr:uid="{00000000-0005-0000-0000-000012000000}"/>
    <cellStyle name="Millares 2 4 2" xfId="12" xr:uid="{00000000-0005-0000-0000-000013000000}"/>
    <cellStyle name="Millares 2 5" xfId="92" xr:uid="{00000000-0005-0000-0000-000014000000}"/>
    <cellStyle name="Millares 2 5 2" xfId="125" xr:uid="{00000000-0005-0000-0000-000015000000}"/>
    <cellStyle name="Millares 20" xfId="108" xr:uid="{00000000-0005-0000-0000-000016000000}"/>
    <cellStyle name="Millares 21" xfId="140" xr:uid="{00000000-0005-0000-0000-000017000000}"/>
    <cellStyle name="Millares 22" xfId="137" xr:uid="{00000000-0005-0000-0000-000018000000}"/>
    <cellStyle name="Millares 23" xfId="141" xr:uid="{00000000-0005-0000-0000-000019000000}"/>
    <cellStyle name="Millares 3" xfId="13" xr:uid="{00000000-0005-0000-0000-00001A000000}"/>
    <cellStyle name="Millares 3 2" xfId="94" xr:uid="{00000000-0005-0000-0000-00001B000000}"/>
    <cellStyle name="Millares 3 3" xfId="93" xr:uid="{00000000-0005-0000-0000-00001C000000}"/>
    <cellStyle name="Millares 3_MEMORIAS" xfId="109" xr:uid="{00000000-0005-0000-0000-00001D000000}"/>
    <cellStyle name="Millares 4" xfId="14" xr:uid="{00000000-0005-0000-0000-00001E000000}"/>
    <cellStyle name="Millares 4 2" xfId="15" xr:uid="{00000000-0005-0000-0000-00001F000000}"/>
    <cellStyle name="Millares 4 2 2" xfId="16" xr:uid="{00000000-0005-0000-0000-000020000000}"/>
    <cellStyle name="Millares 4 3" xfId="124" xr:uid="{00000000-0005-0000-0000-000021000000}"/>
    <cellStyle name="Millares 4_MEMORIAS" xfId="110" xr:uid="{00000000-0005-0000-0000-000022000000}"/>
    <cellStyle name="Millares 5" xfId="17" xr:uid="{00000000-0005-0000-0000-000023000000}"/>
    <cellStyle name="Millares 6" xfId="18" xr:uid="{00000000-0005-0000-0000-000024000000}"/>
    <cellStyle name="Millares 6 2" xfId="19" xr:uid="{00000000-0005-0000-0000-000025000000}"/>
    <cellStyle name="Millares 6 2 2" xfId="20" xr:uid="{00000000-0005-0000-0000-000026000000}"/>
    <cellStyle name="Millares 7" xfId="4" xr:uid="{00000000-0005-0000-0000-000027000000}"/>
    <cellStyle name="Millares 8" xfId="91" xr:uid="{00000000-0005-0000-0000-000028000000}"/>
    <cellStyle name="Millares 9" xfId="102" xr:uid="{00000000-0005-0000-0000-000029000000}"/>
    <cellStyle name="Moneda" xfId="142" builtinId="4"/>
    <cellStyle name="Moneda [0] 2" xfId="129" xr:uid="{00000000-0005-0000-0000-00002A000000}"/>
    <cellStyle name="Moneda 10" xfId="95" xr:uid="{00000000-0005-0000-0000-00002B000000}"/>
    <cellStyle name="Moneda 11" xfId="138" xr:uid="{00000000-0005-0000-0000-00002C000000}"/>
    <cellStyle name="Moneda 2" xfId="21" xr:uid="{00000000-0005-0000-0000-00002D000000}"/>
    <cellStyle name="Moneda 2 10" xfId="96" xr:uid="{00000000-0005-0000-0000-00002E000000}"/>
    <cellStyle name="Moneda 2 11" xfId="122" xr:uid="{00000000-0005-0000-0000-00002F000000}"/>
    <cellStyle name="Moneda 2 2" xfId="22" xr:uid="{00000000-0005-0000-0000-000030000000}"/>
    <cellStyle name="Moneda 2 2 2" xfId="23" xr:uid="{00000000-0005-0000-0000-000031000000}"/>
    <cellStyle name="Moneda 2 2 3" xfId="24" xr:uid="{00000000-0005-0000-0000-000032000000}"/>
    <cellStyle name="Moneda 2 3" xfId="25" xr:uid="{00000000-0005-0000-0000-000033000000}"/>
    <cellStyle name="Moneda 2 4" xfId="26" xr:uid="{00000000-0005-0000-0000-000034000000}"/>
    <cellStyle name="Moneda 2 5" xfId="27" xr:uid="{00000000-0005-0000-0000-000035000000}"/>
    <cellStyle name="Moneda 2 6" xfId="28" xr:uid="{00000000-0005-0000-0000-000036000000}"/>
    <cellStyle name="Moneda 2 7" xfId="29" xr:uid="{00000000-0005-0000-0000-000037000000}"/>
    <cellStyle name="Moneda 2 8" xfId="30" xr:uid="{00000000-0005-0000-0000-000038000000}"/>
    <cellStyle name="Moneda 2 9" xfId="31" xr:uid="{00000000-0005-0000-0000-000039000000}"/>
    <cellStyle name="Moneda 3" xfId="32" xr:uid="{00000000-0005-0000-0000-00003A000000}"/>
    <cellStyle name="Moneda 3 2" xfId="33" xr:uid="{00000000-0005-0000-0000-00003B000000}"/>
    <cellStyle name="Moneda 3 2 2" xfId="131" xr:uid="{00000000-0005-0000-0000-00003C000000}"/>
    <cellStyle name="Moneda 3 3" xfId="97" xr:uid="{00000000-0005-0000-0000-00003D000000}"/>
    <cellStyle name="Moneda 3_MEMORIAS" xfId="111" xr:uid="{00000000-0005-0000-0000-00003E000000}"/>
    <cellStyle name="Moneda 4" xfId="34" xr:uid="{00000000-0005-0000-0000-00003F000000}"/>
    <cellStyle name="Moneda 5" xfId="35" xr:uid="{00000000-0005-0000-0000-000040000000}"/>
    <cellStyle name="Moneda 6" xfId="36" xr:uid="{00000000-0005-0000-0000-000041000000}"/>
    <cellStyle name="Moneda 7" xfId="2" xr:uid="{00000000-0005-0000-0000-000042000000}"/>
    <cellStyle name="Moneda 8" xfId="136" xr:uid="{00000000-0005-0000-0000-000043000000}"/>
    <cellStyle name="Moneda 9" xfId="139" xr:uid="{00000000-0005-0000-0000-000044000000}"/>
    <cellStyle name="Normal" xfId="0" builtinId="0"/>
    <cellStyle name="Normal 10" xfId="126" xr:uid="{00000000-0005-0000-0000-000046000000}"/>
    <cellStyle name="Normal 12" xfId="133" xr:uid="{00000000-0005-0000-0000-000047000000}"/>
    <cellStyle name="Normal 17" xfId="132" xr:uid="{00000000-0005-0000-0000-000048000000}"/>
    <cellStyle name="Normal 19" xfId="98" xr:uid="{00000000-0005-0000-0000-000049000000}"/>
    <cellStyle name="Normal 19 2" xfId="99" xr:uid="{00000000-0005-0000-0000-00004A000000}"/>
    <cellStyle name="Normal 2" xfId="37" xr:uid="{00000000-0005-0000-0000-00004B000000}"/>
    <cellStyle name="Normal 2 10" xfId="38" xr:uid="{00000000-0005-0000-0000-00004C000000}"/>
    <cellStyle name="Normal 2 2" xfId="100" xr:uid="{00000000-0005-0000-0000-00004D000000}"/>
    <cellStyle name="Normal 2 2 3" xfId="39" xr:uid="{00000000-0005-0000-0000-00004E000000}"/>
    <cellStyle name="Normal 3" xfId="40" xr:uid="{00000000-0005-0000-0000-00004F000000}"/>
    <cellStyle name="Normal 3 10" xfId="121" xr:uid="{00000000-0005-0000-0000-000050000000}"/>
    <cellStyle name="Normal 3 2" xfId="41" xr:uid="{00000000-0005-0000-0000-000051000000}"/>
    <cellStyle name="Normal 3 3" xfId="42" xr:uid="{00000000-0005-0000-0000-000052000000}"/>
    <cellStyle name="Normal 3 4" xfId="43" xr:uid="{00000000-0005-0000-0000-000053000000}"/>
    <cellStyle name="Normal 3 5" xfId="44" xr:uid="{00000000-0005-0000-0000-000054000000}"/>
    <cellStyle name="Normal 3 6" xfId="45" xr:uid="{00000000-0005-0000-0000-000055000000}"/>
    <cellStyle name="Normal 3 7" xfId="46" xr:uid="{00000000-0005-0000-0000-000056000000}"/>
    <cellStyle name="Normal 3 8" xfId="47" xr:uid="{00000000-0005-0000-0000-000057000000}"/>
    <cellStyle name="Normal 3 9" xfId="48" xr:uid="{00000000-0005-0000-0000-000058000000}"/>
    <cellStyle name="Normal 3_MEMORIAS" xfId="112" xr:uid="{00000000-0005-0000-0000-000059000000}"/>
    <cellStyle name="Normal 4" xfId="49" xr:uid="{00000000-0005-0000-0000-00005A000000}"/>
    <cellStyle name="Normal 4 2" xfId="50" xr:uid="{00000000-0005-0000-0000-00005B000000}"/>
    <cellStyle name="Normal 4 2 2" xfId="123" xr:uid="{00000000-0005-0000-0000-00005C000000}"/>
    <cellStyle name="Normal 4 3" xfId="51" xr:uid="{00000000-0005-0000-0000-00005D000000}"/>
    <cellStyle name="Normal 4 4" xfId="52" xr:uid="{00000000-0005-0000-0000-00005E000000}"/>
    <cellStyle name="Normal 4 5" xfId="53" xr:uid="{00000000-0005-0000-0000-00005F000000}"/>
    <cellStyle name="Normal 4 6" xfId="54" xr:uid="{00000000-0005-0000-0000-000060000000}"/>
    <cellStyle name="Normal 4 7" xfId="55" xr:uid="{00000000-0005-0000-0000-000061000000}"/>
    <cellStyle name="Normal 4 8" xfId="56" xr:uid="{00000000-0005-0000-0000-000062000000}"/>
    <cellStyle name="Normal 4 9" xfId="57" xr:uid="{00000000-0005-0000-0000-000063000000}"/>
    <cellStyle name="Normal 4_MEMORIAS" xfId="113" xr:uid="{00000000-0005-0000-0000-000064000000}"/>
    <cellStyle name="Normal 5" xfId="58" xr:uid="{00000000-0005-0000-0000-000065000000}"/>
    <cellStyle name="Normal 5 10" xfId="116" xr:uid="{00000000-0005-0000-0000-000066000000}"/>
    <cellStyle name="Normal 5 2" xfId="59" xr:uid="{00000000-0005-0000-0000-000067000000}"/>
    <cellStyle name="Normal 5 3" xfId="60" xr:uid="{00000000-0005-0000-0000-000068000000}"/>
    <cellStyle name="Normal 5 4" xfId="61" xr:uid="{00000000-0005-0000-0000-000069000000}"/>
    <cellStyle name="Normal 5 5" xfId="62" xr:uid="{00000000-0005-0000-0000-00006A000000}"/>
    <cellStyle name="Normal 5 6" xfId="63" xr:uid="{00000000-0005-0000-0000-00006B000000}"/>
    <cellStyle name="Normal 5 7" xfId="64" xr:uid="{00000000-0005-0000-0000-00006C000000}"/>
    <cellStyle name="Normal 5 8" xfId="65" xr:uid="{00000000-0005-0000-0000-00006D000000}"/>
    <cellStyle name="Normal 5 9" xfId="101" xr:uid="{00000000-0005-0000-0000-00006E000000}"/>
    <cellStyle name="Normal 5_MEMORIAS" xfId="114" xr:uid="{00000000-0005-0000-0000-00006F000000}"/>
    <cellStyle name="Normal 6" xfId="66" xr:uid="{00000000-0005-0000-0000-000070000000}"/>
    <cellStyle name="Normal 6 2" xfId="67" xr:uid="{00000000-0005-0000-0000-000071000000}"/>
    <cellStyle name="Normal 6 3" xfId="68" xr:uid="{00000000-0005-0000-0000-000072000000}"/>
    <cellStyle name="Normal 6 4" xfId="69" xr:uid="{00000000-0005-0000-0000-000073000000}"/>
    <cellStyle name="Normal 6 5" xfId="70" xr:uid="{00000000-0005-0000-0000-000074000000}"/>
    <cellStyle name="Normal 6 6" xfId="71" xr:uid="{00000000-0005-0000-0000-000075000000}"/>
    <cellStyle name="Normal 6 7" xfId="72" xr:uid="{00000000-0005-0000-0000-000076000000}"/>
    <cellStyle name="Normal 6 8" xfId="73" xr:uid="{00000000-0005-0000-0000-000077000000}"/>
    <cellStyle name="Normal 7" xfId="74" xr:uid="{00000000-0005-0000-0000-000078000000}"/>
    <cellStyle name="Normal 7 2" xfId="75" xr:uid="{00000000-0005-0000-0000-000079000000}"/>
    <cellStyle name="Normal 7 3" xfId="76" xr:uid="{00000000-0005-0000-0000-00007A000000}"/>
    <cellStyle name="Normal 7 4" xfId="77" xr:uid="{00000000-0005-0000-0000-00007B000000}"/>
    <cellStyle name="Normal 7 5" xfId="78" xr:uid="{00000000-0005-0000-0000-00007C000000}"/>
    <cellStyle name="Normal 7 6" xfId="79" xr:uid="{00000000-0005-0000-0000-00007D000000}"/>
    <cellStyle name="Normal 7 7" xfId="80" xr:uid="{00000000-0005-0000-0000-00007E000000}"/>
    <cellStyle name="Normal 7 8" xfId="81" xr:uid="{00000000-0005-0000-0000-00007F000000}"/>
    <cellStyle name="Normal 8" xfId="130" xr:uid="{00000000-0005-0000-0000-000080000000}"/>
    <cellStyle name="Porcentaje" xfId="1" builtinId="5"/>
    <cellStyle name="Porcentaje 2" xfId="82" xr:uid="{00000000-0005-0000-0000-000082000000}"/>
    <cellStyle name="Porcentaje 3" xfId="83" xr:uid="{00000000-0005-0000-0000-000083000000}"/>
    <cellStyle name="Porcentaje 3 2" xfId="135" xr:uid="{00000000-0005-0000-0000-000084000000}"/>
    <cellStyle name="Porcentaje 4" xfId="128" xr:uid="{00000000-0005-0000-0000-000085000000}"/>
    <cellStyle name="Porcentual 10" xfId="127" xr:uid="{00000000-0005-0000-0000-000086000000}"/>
    <cellStyle name="Porcentual 2" xfId="84" xr:uid="{00000000-0005-0000-0000-000087000000}"/>
    <cellStyle name="Porcentual 2 2" xfId="85" xr:uid="{00000000-0005-0000-0000-000088000000}"/>
    <cellStyle name="Porcentual 2 2 2" xfId="86" xr:uid="{00000000-0005-0000-0000-000089000000}"/>
    <cellStyle name="Porcentual 2 2 3" xfId="87" xr:uid="{00000000-0005-0000-0000-00008A000000}"/>
    <cellStyle name="Porcentual 3" xfId="88" xr:uid="{00000000-0005-0000-0000-00008B000000}"/>
    <cellStyle name="Porcentual 4" xfId="89" xr:uid="{00000000-0005-0000-0000-00008C000000}"/>
    <cellStyle name="Porcentual 5" xfId="90" xr:uid="{00000000-0005-0000-0000-00008D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xdr:from>
      <xdr:col>9</xdr:col>
      <xdr:colOff>228600</xdr:colOff>
      <xdr:row>34</xdr:row>
      <xdr:rowOff>47625</xdr:rowOff>
    </xdr:from>
    <xdr:to>
      <xdr:col>9</xdr:col>
      <xdr:colOff>809625</xdr:colOff>
      <xdr:row>37</xdr:row>
      <xdr:rowOff>85725</xdr:rowOff>
    </xdr:to>
    <xdr:sp macro="" textlink="">
      <xdr:nvSpPr>
        <xdr:cNvPr id="2" name="Flecha: hacia arriba 1">
          <a:extLst>
            <a:ext uri="{FF2B5EF4-FFF2-40B4-BE49-F238E27FC236}">
              <a16:creationId xmlns:a16="http://schemas.microsoft.com/office/drawing/2014/main" id="{46EC71A6-1FA6-4904-9D87-95F7F20B01E2}"/>
            </a:ext>
          </a:extLst>
        </xdr:cNvPr>
        <xdr:cNvSpPr/>
      </xdr:nvSpPr>
      <xdr:spPr>
        <a:xfrm>
          <a:off x="8791575" y="12172950"/>
          <a:ext cx="581025" cy="581025"/>
        </a:xfrm>
        <a:prstGeom prst="up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10</xdr:col>
      <xdr:colOff>323850</xdr:colOff>
      <xdr:row>19</xdr:row>
      <xdr:rowOff>76200</xdr:rowOff>
    </xdr:from>
    <xdr:to>
      <xdr:col>11</xdr:col>
      <xdr:colOff>695325</xdr:colOff>
      <xdr:row>21</xdr:row>
      <xdr:rowOff>104775</xdr:rowOff>
    </xdr:to>
    <xdr:sp macro="" textlink="">
      <xdr:nvSpPr>
        <xdr:cNvPr id="3" name="Flecha: hacia la izquierda 2">
          <a:extLst>
            <a:ext uri="{FF2B5EF4-FFF2-40B4-BE49-F238E27FC236}">
              <a16:creationId xmlns:a16="http://schemas.microsoft.com/office/drawing/2014/main" id="{5AA5AF1D-AFF1-4CAD-8B9B-5E3EF8F5DA38}"/>
            </a:ext>
          </a:extLst>
        </xdr:cNvPr>
        <xdr:cNvSpPr/>
      </xdr:nvSpPr>
      <xdr:spPr>
        <a:xfrm>
          <a:off x="10077450" y="10982325"/>
          <a:ext cx="1133475" cy="352425"/>
        </a:xfrm>
        <a:prstGeom prst="leftArrow">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10</xdr:col>
      <xdr:colOff>333375</xdr:colOff>
      <xdr:row>7</xdr:row>
      <xdr:rowOff>19050</xdr:rowOff>
    </xdr:from>
    <xdr:to>
      <xdr:col>12</xdr:col>
      <xdr:colOff>590550</xdr:colOff>
      <xdr:row>15</xdr:row>
      <xdr:rowOff>1438275</xdr:rowOff>
    </xdr:to>
    <xdr:sp macro="" textlink="">
      <xdr:nvSpPr>
        <xdr:cNvPr id="4" name="Cerrar llave 3">
          <a:extLst>
            <a:ext uri="{FF2B5EF4-FFF2-40B4-BE49-F238E27FC236}">
              <a16:creationId xmlns:a16="http://schemas.microsoft.com/office/drawing/2014/main" id="{43268F4B-603A-4A39-9CA5-EC5292D4BFC0}"/>
            </a:ext>
          </a:extLst>
        </xdr:cNvPr>
        <xdr:cNvSpPr/>
      </xdr:nvSpPr>
      <xdr:spPr>
        <a:xfrm>
          <a:off x="10086975" y="1543050"/>
          <a:ext cx="1781175" cy="8848725"/>
        </a:xfrm>
        <a:prstGeom prst="rightBrace">
          <a:avLst/>
        </a:prstGeom>
        <a:ln w="28575">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9</xdr:col>
      <xdr:colOff>228600</xdr:colOff>
      <xdr:row>34</xdr:row>
      <xdr:rowOff>47625</xdr:rowOff>
    </xdr:from>
    <xdr:to>
      <xdr:col>9</xdr:col>
      <xdr:colOff>809625</xdr:colOff>
      <xdr:row>37</xdr:row>
      <xdr:rowOff>85725</xdr:rowOff>
    </xdr:to>
    <xdr:sp macro="" textlink="">
      <xdr:nvSpPr>
        <xdr:cNvPr id="2" name="Flecha: hacia arriba 1">
          <a:extLst>
            <a:ext uri="{FF2B5EF4-FFF2-40B4-BE49-F238E27FC236}">
              <a16:creationId xmlns:a16="http://schemas.microsoft.com/office/drawing/2014/main" id="{16FA4F66-76DA-4A14-87C2-6C2BBF5D990E}"/>
            </a:ext>
          </a:extLst>
        </xdr:cNvPr>
        <xdr:cNvSpPr/>
      </xdr:nvSpPr>
      <xdr:spPr>
        <a:xfrm>
          <a:off x="8953500" y="13401675"/>
          <a:ext cx="581025" cy="523875"/>
        </a:xfrm>
        <a:prstGeom prst="up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10</xdr:col>
      <xdr:colOff>323850</xdr:colOff>
      <xdr:row>19</xdr:row>
      <xdr:rowOff>76200</xdr:rowOff>
    </xdr:from>
    <xdr:to>
      <xdr:col>11</xdr:col>
      <xdr:colOff>695325</xdr:colOff>
      <xdr:row>21</xdr:row>
      <xdr:rowOff>104775</xdr:rowOff>
    </xdr:to>
    <xdr:sp macro="" textlink="">
      <xdr:nvSpPr>
        <xdr:cNvPr id="3" name="Flecha: hacia la izquierda 2">
          <a:extLst>
            <a:ext uri="{FF2B5EF4-FFF2-40B4-BE49-F238E27FC236}">
              <a16:creationId xmlns:a16="http://schemas.microsoft.com/office/drawing/2014/main" id="{54F77522-7E8C-4BE9-A05F-4B41DBC8B106}"/>
            </a:ext>
          </a:extLst>
        </xdr:cNvPr>
        <xdr:cNvSpPr/>
      </xdr:nvSpPr>
      <xdr:spPr>
        <a:xfrm>
          <a:off x="10239375" y="10982325"/>
          <a:ext cx="1133475" cy="352425"/>
        </a:xfrm>
        <a:prstGeom prst="leftArrow">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10</xdr:col>
      <xdr:colOff>333375</xdr:colOff>
      <xdr:row>7</xdr:row>
      <xdr:rowOff>19050</xdr:rowOff>
    </xdr:from>
    <xdr:to>
      <xdr:col>12</xdr:col>
      <xdr:colOff>590550</xdr:colOff>
      <xdr:row>15</xdr:row>
      <xdr:rowOff>1438275</xdr:rowOff>
    </xdr:to>
    <xdr:sp macro="" textlink="">
      <xdr:nvSpPr>
        <xdr:cNvPr id="4" name="Cerrar llave 3">
          <a:extLst>
            <a:ext uri="{FF2B5EF4-FFF2-40B4-BE49-F238E27FC236}">
              <a16:creationId xmlns:a16="http://schemas.microsoft.com/office/drawing/2014/main" id="{BAC2B881-FF64-427A-80A1-8612ED348B48}"/>
            </a:ext>
          </a:extLst>
        </xdr:cNvPr>
        <xdr:cNvSpPr/>
      </xdr:nvSpPr>
      <xdr:spPr>
        <a:xfrm>
          <a:off x="10248900" y="1533525"/>
          <a:ext cx="1781175" cy="8629650"/>
        </a:xfrm>
        <a:prstGeom prst="rightBrace">
          <a:avLst/>
        </a:prstGeom>
        <a:ln w="28575">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pageSetUpPr fitToPage="1"/>
  </sheetPr>
  <dimension ref="B1:Q46"/>
  <sheetViews>
    <sheetView showGridLines="0" topLeftCell="A19" zoomScaleNormal="100" zoomScaleSheetLayoutView="100" workbookViewId="0">
      <selection activeCell="P29" sqref="P29"/>
    </sheetView>
  </sheetViews>
  <sheetFormatPr baseColWidth="10" defaultRowHeight="12.75" x14ac:dyDescent="0.2"/>
  <cols>
    <col min="1" max="1" width="2.140625" style="57" customWidth="1"/>
    <col min="2" max="2" width="6.85546875" style="57" customWidth="1"/>
    <col min="3" max="3" width="33.85546875" style="57" customWidth="1"/>
    <col min="4" max="4" width="17.7109375" style="57" customWidth="1"/>
    <col min="5" max="5" width="11.42578125" style="57"/>
    <col min="6" max="6" width="14.85546875" style="57" customWidth="1"/>
    <col min="7" max="7" width="15.7109375" style="57" customWidth="1"/>
    <col min="8" max="8" width="16.85546875" style="57" customWidth="1"/>
    <col min="9" max="9" width="11.42578125" style="58"/>
    <col min="10" max="10" width="17.85546875" style="58" customWidth="1"/>
    <col min="11" max="16384" width="11.42578125" style="57"/>
  </cols>
  <sheetData>
    <row r="1" spans="2:14" ht="13.5" thickBot="1" x14ac:dyDescent="0.25"/>
    <row r="2" spans="2:14" s="3" customFormat="1" ht="18" customHeight="1" x14ac:dyDescent="0.25">
      <c r="B2" s="103" t="s">
        <v>88</v>
      </c>
      <c r="C2" s="104"/>
      <c r="D2" s="104"/>
      <c r="E2" s="104"/>
      <c r="F2" s="104"/>
      <c r="G2" s="104"/>
      <c r="H2" s="104"/>
      <c r="I2" s="104"/>
      <c r="J2" s="105"/>
      <c r="K2" s="59"/>
      <c r="M2" s="60"/>
      <c r="N2" s="60"/>
    </row>
    <row r="3" spans="2:14" s="3" customFormat="1" ht="43.5" customHeight="1" x14ac:dyDescent="0.25">
      <c r="B3" s="111" t="s">
        <v>69</v>
      </c>
      <c r="C3" s="112"/>
      <c r="D3" s="113"/>
      <c r="E3" s="113"/>
      <c r="F3" s="113"/>
      <c r="G3" s="113"/>
      <c r="H3" s="113"/>
      <c r="I3" s="113"/>
      <c r="J3" s="114"/>
      <c r="K3" s="59"/>
      <c r="M3" s="60"/>
      <c r="N3" s="60"/>
    </row>
    <row r="4" spans="2:14" s="3" customFormat="1" ht="12" customHeight="1" x14ac:dyDescent="0.2">
      <c r="B4" s="97" t="s">
        <v>70</v>
      </c>
      <c r="C4" s="98"/>
      <c r="D4" s="115"/>
      <c r="E4" s="115"/>
      <c r="F4" s="115"/>
      <c r="G4" s="115"/>
      <c r="H4" s="115"/>
      <c r="I4" s="116" t="s">
        <v>74</v>
      </c>
      <c r="J4" s="117"/>
      <c r="K4" s="59"/>
      <c r="M4" s="60"/>
      <c r="N4" s="60"/>
    </row>
    <row r="5" spans="2:14" s="3" customFormat="1" ht="12" customHeight="1" x14ac:dyDescent="0.2">
      <c r="B5" s="97" t="s">
        <v>71</v>
      </c>
      <c r="C5" s="98"/>
      <c r="D5" s="115"/>
      <c r="E5" s="115"/>
      <c r="F5" s="115"/>
      <c r="G5" s="115"/>
      <c r="H5" s="115"/>
      <c r="I5" s="116"/>
      <c r="J5" s="117"/>
      <c r="K5" s="59"/>
      <c r="M5" s="60"/>
      <c r="N5" s="60"/>
    </row>
    <row r="6" spans="2:14" s="3" customFormat="1" ht="12" customHeight="1" x14ac:dyDescent="0.2">
      <c r="B6" s="97" t="s">
        <v>72</v>
      </c>
      <c r="C6" s="98"/>
      <c r="D6" s="115"/>
      <c r="E6" s="115"/>
      <c r="F6" s="115"/>
      <c r="G6" s="115"/>
      <c r="H6" s="115"/>
      <c r="I6" s="116"/>
      <c r="J6" s="117"/>
      <c r="K6" s="59"/>
      <c r="M6" s="60"/>
      <c r="N6" s="60"/>
    </row>
    <row r="7" spans="2:14" s="65" customFormat="1" ht="8.25" customHeight="1" x14ac:dyDescent="0.2">
      <c r="B7" s="61"/>
      <c r="C7" s="110"/>
      <c r="D7" s="110"/>
      <c r="E7" s="62"/>
      <c r="F7" s="62"/>
      <c r="G7" s="62"/>
      <c r="H7" s="62"/>
      <c r="I7" s="62"/>
      <c r="J7" s="63"/>
      <c r="K7" s="64"/>
      <c r="M7" s="66"/>
      <c r="N7" s="66"/>
    </row>
    <row r="8" spans="2:14" x14ac:dyDescent="0.2">
      <c r="B8" s="119" t="s">
        <v>5</v>
      </c>
      <c r="C8" s="120" t="s">
        <v>6</v>
      </c>
      <c r="D8" s="21" t="s">
        <v>7</v>
      </c>
      <c r="E8" s="21" t="s">
        <v>8</v>
      </c>
      <c r="F8" s="21" t="s">
        <v>9</v>
      </c>
      <c r="G8" s="21" t="s">
        <v>10</v>
      </c>
      <c r="H8" s="22" t="s">
        <v>11</v>
      </c>
      <c r="I8" s="23" t="s">
        <v>12</v>
      </c>
      <c r="J8" s="24" t="s">
        <v>13</v>
      </c>
    </row>
    <row r="9" spans="2:14" ht="25.5" x14ac:dyDescent="0.2">
      <c r="B9" s="119"/>
      <c r="C9" s="120"/>
      <c r="D9" s="21" t="s">
        <v>14</v>
      </c>
      <c r="E9" s="21" t="s">
        <v>1</v>
      </c>
      <c r="F9" s="21" t="s">
        <v>15</v>
      </c>
      <c r="G9" s="21" t="s">
        <v>16</v>
      </c>
      <c r="H9" s="22" t="s">
        <v>17</v>
      </c>
      <c r="I9" s="23" t="s">
        <v>18</v>
      </c>
      <c r="J9" s="24" t="s">
        <v>19</v>
      </c>
    </row>
    <row r="10" spans="2:14" x14ac:dyDescent="0.2">
      <c r="B10" s="25">
        <v>1</v>
      </c>
      <c r="C10" s="26" t="s">
        <v>82</v>
      </c>
      <c r="D10" s="26"/>
      <c r="E10" s="26"/>
      <c r="F10" s="27"/>
      <c r="G10" s="27"/>
      <c r="H10" s="28"/>
      <c r="I10" s="29"/>
      <c r="J10" s="30">
        <f>J11</f>
        <v>0</v>
      </c>
    </row>
    <row r="11" spans="2:14" x14ac:dyDescent="0.2">
      <c r="B11" s="25">
        <v>1.1000000000000001</v>
      </c>
      <c r="C11" s="26" t="s">
        <v>75</v>
      </c>
      <c r="D11" s="26"/>
      <c r="E11" s="26"/>
      <c r="F11" s="19"/>
      <c r="G11" s="27"/>
      <c r="H11" s="28"/>
      <c r="I11" s="31"/>
      <c r="J11" s="30">
        <f>SUM(J12:J16)</f>
        <v>0</v>
      </c>
    </row>
    <row r="12" spans="2:14" ht="144" customHeight="1" x14ac:dyDescent="0.2">
      <c r="B12" s="32" t="s">
        <v>20</v>
      </c>
      <c r="C12" s="33" t="s">
        <v>76</v>
      </c>
      <c r="D12" s="34"/>
      <c r="E12" s="35"/>
      <c r="F12" s="36"/>
      <c r="G12" s="37">
        <f>' FACTOR MULTIPLICADOR'!E41</f>
        <v>0</v>
      </c>
      <c r="H12" s="38">
        <f>D12*E12*F12*G12</f>
        <v>0</v>
      </c>
      <c r="I12" s="39"/>
      <c r="J12" s="40">
        <f>H12*I12</f>
        <v>0</v>
      </c>
    </row>
    <row r="13" spans="2:14" ht="120" customHeight="1" x14ac:dyDescent="0.2">
      <c r="B13" s="32" t="s">
        <v>21</v>
      </c>
      <c r="C13" s="33" t="s">
        <v>77</v>
      </c>
      <c r="D13" s="34"/>
      <c r="E13" s="35"/>
      <c r="F13" s="36"/>
      <c r="G13" s="37">
        <f>' FACTOR MULTIPLICADOR'!E41</f>
        <v>0</v>
      </c>
      <c r="H13" s="38">
        <f t="shared" ref="H13:H16" si="0">D13*E13*F13*G13</f>
        <v>0</v>
      </c>
      <c r="I13" s="39"/>
      <c r="J13" s="40">
        <f t="shared" ref="J13:J16" si="1">H13*I13</f>
        <v>0</v>
      </c>
      <c r="N13" s="67"/>
    </row>
    <row r="14" spans="2:14" ht="120" customHeight="1" x14ac:dyDescent="0.2">
      <c r="B14" s="32" t="s">
        <v>83</v>
      </c>
      <c r="C14" s="33" t="s">
        <v>78</v>
      </c>
      <c r="D14" s="41"/>
      <c r="E14" s="42"/>
      <c r="F14" s="43"/>
      <c r="G14" s="44">
        <f>+' FACTOR MULTIPLICADOR'!E41</f>
        <v>0</v>
      </c>
      <c r="H14" s="38">
        <f t="shared" si="0"/>
        <v>0</v>
      </c>
      <c r="I14" s="45"/>
      <c r="J14" s="40">
        <f t="shared" si="1"/>
        <v>0</v>
      </c>
      <c r="N14" s="68" t="s">
        <v>94</v>
      </c>
    </row>
    <row r="15" spans="2:14" ht="120" customHeight="1" x14ac:dyDescent="0.2">
      <c r="B15" s="32" t="s">
        <v>84</v>
      </c>
      <c r="C15" s="33" t="s">
        <v>79</v>
      </c>
      <c r="D15" s="41"/>
      <c r="E15" s="42"/>
      <c r="F15" s="43"/>
      <c r="G15" s="44">
        <f>+' FACTOR MULTIPLICADOR'!E41</f>
        <v>0</v>
      </c>
      <c r="H15" s="38">
        <f t="shared" si="0"/>
        <v>0</v>
      </c>
      <c r="I15" s="45"/>
      <c r="J15" s="40">
        <f t="shared" si="1"/>
        <v>0</v>
      </c>
    </row>
    <row r="16" spans="2:14" ht="120" customHeight="1" x14ac:dyDescent="0.2">
      <c r="B16" s="32" t="s">
        <v>85</v>
      </c>
      <c r="C16" s="33" t="s">
        <v>80</v>
      </c>
      <c r="D16" s="41"/>
      <c r="E16" s="42"/>
      <c r="F16" s="43"/>
      <c r="G16" s="44">
        <f>+' FACTOR MULTIPLICADOR'!E41</f>
        <v>0</v>
      </c>
      <c r="H16" s="38">
        <f t="shared" si="0"/>
        <v>0</v>
      </c>
      <c r="I16" s="45"/>
      <c r="J16" s="40">
        <f t="shared" si="1"/>
        <v>0</v>
      </c>
    </row>
    <row r="17" spans="2:17" ht="13.5" thickBot="1" x14ac:dyDescent="0.25">
      <c r="B17" s="46"/>
      <c r="C17" s="121" t="s">
        <v>23</v>
      </c>
      <c r="D17" s="121"/>
      <c r="E17" s="121"/>
      <c r="F17" s="121"/>
      <c r="G17" s="121"/>
      <c r="H17" s="121"/>
      <c r="I17" s="121"/>
      <c r="J17" s="47">
        <f>J10</f>
        <v>0</v>
      </c>
    </row>
    <row r="18" spans="2:17" x14ac:dyDescent="0.2">
      <c r="B18" s="122" t="s">
        <v>24</v>
      </c>
      <c r="C18" s="123"/>
      <c r="D18" s="123"/>
      <c r="E18" s="123"/>
      <c r="F18" s="123"/>
      <c r="G18" s="123"/>
      <c r="H18" s="123"/>
      <c r="I18" s="123"/>
      <c r="J18" s="124"/>
    </row>
    <row r="19" spans="2:17" ht="25.5" x14ac:dyDescent="0.2">
      <c r="B19" s="48" t="s">
        <v>25</v>
      </c>
      <c r="C19" s="49" t="s">
        <v>24</v>
      </c>
      <c r="D19" s="21" t="s">
        <v>3</v>
      </c>
      <c r="E19" s="108" t="s">
        <v>1</v>
      </c>
      <c r="F19" s="109"/>
      <c r="G19" s="106" t="s">
        <v>26</v>
      </c>
      <c r="H19" s="107"/>
      <c r="I19" s="23" t="s">
        <v>18</v>
      </c>
      <c r="J19" s="24" t="s">
        <v>27</v>
      </c>
    </row>
    <row r="20" spans="2:17" x14ac:dyDescent="0.2">
      <c r="B20" s="50" t="s">
        <v>68</v>
      </c>
      <c r="C20" s="51" t="s">
        <v>73</v>
      </c>
      <c r="D20" s="52" t="s">
        <v>87</v>
      </c>
      <c r="E20" s="101">
        <v>1</v>
      </c>
      <c r="F20" s="102"/>
      <c r="G20" s="99"/>
      <c r="H20" s="100"/>
      <c r="I20" s="31"/>
      <c r="J20" s="53">
        <f>E20*G20</f>
        <v>0</v>
      </c>
    </row>
    <row r="21" spans="2:17" x14ac:dyDescent="0.2">
      <c r="B21" s="50"/>
      <c r="C21" s="51"/>
      <c r="D21" s="52"/>
      <c r="E21" s="101"/>
      <c r="F21" s="102"/>
      <c r="G21" s="99"/>
      <c r="H21" s="100"/>
      <c r="I21" s="31"/>
      <c r="J21" s="53">
        <f t="shared" ref="J21:J29" si="2">E21*G21</f>
        <v>0</v>
      </c>
      <c r="M21" s="69" t="s">
        <v>81</v>
      </c>
    </row>
    <row r="22" spans="2:17" x14ac:dyDescent="0.2">
      <c r="B22" s="71"/>
      <c r="C22" s="72"/>
      <c r="D22" s="73"/>
      <c r="E22" s="101"/>
      <c r="F22" s="102"/>
      <c r="G22" s="99"/>
      <c r="H22" s="100"/>
      <c r="I22" s="74"/>
      <c r="J22" s="53">
        <f t="shared" si="2"/>
        <v>0</v>
      </c>
      <c r="M22" s="69"/>
    </row>
    <row r="23" spans="2:17" x14ac:dyDescent="0.2">
      <c r="B23" s="71"/>
      <c r="C23" s="72"/>
      <c r="D23" s="73"/>
      <c r="E23" s="101"/>
      <c r="F23" s="102"/>
      <c r="G23" s="99"/>
      <c r="H23" s="100"/>
      <c r="I23" s="74"/>
      <c r="J23" s="53">
        <f t="shared" si="2"/>
        <v>0</v>
      </c>
      <c r="M23" s="69"/>
    </row>
    <row r="24" spans="2:17" x14ac:dyDescent="0.2">
      <c r="B24" s="71"/>
      <c r="C24" s="72"/>
      <c r="D24" s="73"/>
      <c r="E24" s="101"/>
      <c r="F24" s="102"/>
      <c r="G24" s="99"/>
      <c r="H24" s="100"/>
      <c r="I24" s="74"/>
      <c r="J24" s="53">
        <f t="shared" si="2"/>
        <v>0</v>
      </c>
      <c r="M24" s="69"/>
    </row>
    <row r="25" spans="2:17" x14ac:dyDescent="0.2">
      <c r="B25" s="71"/>
      <c r="C25" s="72"/>
      <c r="D25" s="73"/>
      <c r="E25" s="101"/>
      <c r="F25" s="102"/>
      <c r="G25" s="99"/>
      <c r="H25" s="100"/>
      <c r="I25" s="74"/>
      <c r="J25" s="53">
        <f t="shared" si="2"/>
        <v>0</v>
      </c>
      <c r="M25" s="69"/>
    </row>
    <row r="26" spans="2:17" x14ac:dyDescent="0.2">
      <c r="B26" s="71"/>
      <c r="C26" s="72"/>
      <c r="D26" s="73"/>
      <c r="E26" s="101"/>
      <c r="F26" s="102"/>
      <c r="G26" s="99"/>
      <c r="H26" s="100"/>
      <c r="I26" s="74"/>
      <c r="J26" s="53">
        <f t="shared" si="2"/>
        <v>0</v>
      </c>
      <c r="M26" s="69"/>
    </row>
    <row r="27" spans="2:17" ht="13.5" thickBot="1" x14ac:dyDescent="0.25">
      <c r="B27" s="71"/>
      <c r="C27" s="72"/>
      <c r="D27" s="73"/>
      <c r="E27" s="101"/>
      <c r="F27" s="102"/>
      <c r="G27" s="99"/>
      <c r="H27" s="100"/>
      <c r="I27" s="74"/>
      <c r="J27" s="53">
        <f t="shared" si="2"/>
        <v>0</v>
      </c>
      <c r="M27" s="69"/>
    </row>
    <row r="28" spans="2:17" ht="38.25" customHeight="1" thickBot="1" x14ac:dyDescent="0.25">
      <c r="B28" s="71"/>
      <c r="C28" s="72"/>
      <c r="D28" s="73"/>
      <c r="E28" s="101"/>
      <c r="F28" s="102"/>
      <c r="G28" s="99"/>
      <c r="H28" s="100"/>
      <c r="I28" s="74"/>
      <c r="J28" s="53">
        <f t="shared" si="2"/>
        <v>0</v>
      </c>
      <c r="M28" s="69"/>
      <c r="N28" s="93" t="s">
        <v>93</v>
      </c>
      <c r="O28" s="94"/>
      <c r="P28" s="95">
        <v>174063392</v>
      </c>
      <c r="Q28" s="96"/>
    </row>
    <row r="29" spans="2:17" x14ac:dyDescent="0.2">
      <c r="B29" s="71"/>
      <c r="C29" s="72"/>
      <c r="D29" s="73"/>
      <c r="E29" s="101"/>
      <c r="F29" s="102"/>
      <c r="G29" s="99"/>
      <c r="H29" s="100"/>
      <c r="I29" s="74"/>
      <c r="J29" s="53">
        <f t="shared" si="2"/>
        <v>0</v>
      </c>
      <c r="M29" s="69"/>
    </row>
    <row r="30" spans="2:17" ht="13.5" thickBot="1" x14ac:dyDescent="0.25">
      <c r="B30" s="46"/>
      <c r="C30" s="121" t="s">
        <v>28</v>
      </c>
      <c r="D30" s="121"/>
      <c r="E30" s="121"/>
      <c r="F30" s="121"/>
      <c r="G30" s="121"/>
      <c r="H30" s="121"/>
      <c r="I30" s="121"/>
      <c r="J30" s="47">
        <f>SUM(J20:J29)</f>
        <v>0</v>
      </c>
    </row>
    <row r="31" spans="2:17" x14ac:dyDescent="0.2">
      <c r="B31" s="125" t="s">
        <v>29</v>
      </c>
      <c r="C31" s="126"/>
      <c r="D31" s="126"/>
      <c r="E31" s="126"/>
      <c r="F31" s="126"/>
      <c r="G31" s="126"/>
      <c r="H31" s="126"/>
      <c r="I31" s="126"/>
      <c r="J31" s="127"/>
    </row>
    <row r="32" spans="2:17" x14ac:dyDescent="0.2">
      <c r="B32" s="50"/>
      <c r="C32" s="128" t="s">
        <v>30</v>
      </c>
      <c r="D32" s="128"/>
      <c r="E32" s="128"/>
      <c r="F32" s="128"/>
      <c r="G32" s="128"/>
      <c r="H32" s="128"/>
      <c r="I32" s="128"/>
      <c r="J32" s="30">
        <f>J17+J30</f>
        <v>0</v>
      </c>
    </row>
    <row r="33" spans="2:11" x14ac:dyDescent="0.2">
      <c r="B33" s="50"/>
      <c r="C33" s="128" t="s">
        <v>31</v>
      </c>
      <c r="D33" s="128"/>
      <c r="E33" s="128"/>
      <c r="F33" s="128"/>
      <c r="G33" s="128"/>
      <c r="H33" s="128"/>
      <c r="I33" s="128"/>
      <c r="J33" s="54">
        <f>J32*19%</f>
        <v>0</v>
      </c>
    </row>
    <row r="34" spans="2:11" ht="13.5" thickBot="1" x14ac:dyDescent="0.25">
      <c r="B34" s="55"/>
      <c r="C34" s="118" t="s">
        <v>32</v>
      </c>
      <c r="D34" s="118"/>
      <c r="E34" s="118"/>
      <c r="F34" s="118"/>
      <c r="G34" s="118"/>
      <c r="H34" s="118"/>
      <c r="I34" s="118"/>
      <c r="J34" s="56">
        <f>J32+J33</f>
        <v>0</v>
      </c>
    </row>
    <row r="39" spans="2:11" ht="13.5" thickBot="1" x14ac:dyDescent="0.25"/>
    <row r="40" spans="2:11" ht="39" thickBot="1" x14ac:dyDescent="0.25">
      <c r="J40" s="70" t="s">
        <v>89</v>
      </c>
    </row>
    <row r="44" spans="2:11" ht="15.75" x14ac:dyDescent="0.25">
      <c r="B44" s="86" t="s">
        <v>91</v>
      </c>
      <c r="C44" s="82"/>
      <c r="D44" s="82"/>
      <c r="E44" s="82"/>
      <c r="F44" s="82"/>
      <c r="G44" s="82"/>
      <c r="H44" s="82"/>
      <c r="I44" s="83"/>
      <c r="J44" s="83"/>
      <c r="K44" s="82"/>
    </row>
    <row r="45" spans="2:11" ht="15.75" x14ac:dyDescent="0.25">
      <c r="B45" s="87" t="s">
        <v>90</v>
      </c>
      <c r="C45" s="82"/>
      <c r="D45" s="82"/>
      <c r="E45" s="82"/>
      <c r="F45" s="82"/>
      <c r="G45" s="82"/>
      <c r="H45" s="82"/>
      <c r="I45" s="83"/>
      <c r="J45" s="83"/>
      <c r="K45" s="82"/>
    </row>
    <row r="46" spans="2:11" ht="15.75" x14ac:dyDescent="0.25">
      <c r="B46" s="87" t="s">
        <v>92</v>
      </c>
    </row>
  </sheetData>
  <mergeCells count="44">
    <mergeCell ref="C34:I34"/>
    <mergeCell ref="B8:B9"/>
    <mergeCell ref="C8:C9"/>
    <mergeCell ref="C17:I17"/>
    <mergeCell ref="B18:J18"/>
    <mergeCell ref="C30:I30"/>
    <mergeCell ref="B31:J31"/>
    <mergeCell ref="C32:I32"/>
    <mergeCell ref="C33:I33"/>
    <mergeCell ref="E22:F22"/>
    <mergeCell ref="G22:H22"/>
    <mergeCell ref="E23:F23"/>
    <mergeCell ref="G23:H23"/>
    <mergeCell ref="E24:F24"/>
    <mergeCell ref="G24:H24"/>
    <mergeCell ref="B2:J2"/>
    <mergeCell ref="G19:H19"/>
    <mergeCell ref="G20:H20"/>
    <mergeCell ref="G21:H21"/>
    <mergeCell ref="E19:F19"/>
    <mergeCell ref="E20:F20"/>
    <mergeCell ref="E21:F21"/>
    <mergeCell ref="C7:D7"/>
    <mergeCell ref="B3:C3"/>
    <mergeCell ref="D3:J3"/>
    <mergeCell ref="D6:H6"/>
    <mergeCell ref="I4:J6"/>
    <mergeCell ref="D4:H4"/>
    <mergeCell ref="D5:H5"/>
    <mergeCell ref="B4:C4"/>
    <mergeCell ref="B6:C6"/>
    <mergeCell ref="N28:O28"/>
    <mergeCell ref="P28:Q28"/>
    <mergeCell ref="B5:C5"/>
    <mergeCell ref="G28:H28"/>
    <mergeCell ref="E29:F29"/>
    <mergeCell ref="G29:H29"/>
    <mergeCell ref="E25:F25"/>
    <mergeCell ref="G25:H25"/>
    <mergeCell ref="E26:F26"/>
    <mergeCell ref="G26:H26"/>
    <mergeCell ref="E27:F27"/>
    <mergeCell ref="G27:H27"/>
    <mergeCell ref="E28:F28"/>
  </mergeCells>
  <phoneticPr fontId="9" type="noConversion"/>
  <pageMargins left="1.299212598425197" right="0.70866141732283472" top="0.74803149606299213" bottom="0.74803149606299213" header="0.31496062992125984" footer="0.31496062992125984"/>
  <pageSetup scale="32"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18E881-24D2-44DB-8206-D57538379899}">
  <sheetPr>
    <tabColor rgb="FF92D050"/>
    <pageSetUpPr fitToPage="1"/>
  </sheetPr>
  <dimension ref="B1:Q46"/>
  <sheetViews>
    <sheetView showGridLines="0" topLeftCell="A18" zoomScaleNormal="100" zoomScaleSheetLayoutView="100" workbookViewId="0">
      <selection activeCell="P29" sqref="P29"/>
    </sheetView>
  </sheetViews>
  <sheetFormatPr baseColWidth="10" defaultRowHeight="12.75" x14ac:dyDescent="0.2"/>
  <cols>
    <col min="1" max="1" width="2.140625" style="57" customWidth="1"/>
    <col min="2" max="2" width="6.85546875" style="57" customWidth="1"/>
    <col min="3" max="3" width="33.85546875" style="57" customWidth="1"/>
    <col min="4" max="4" width="17.7109375" style="57" customWidth="1"/>
    <col min="5" max="5" width="11.42578125" style="57"/>
    <col min="6" max="6" width="14.85546875" style="57" customWidth="1"/>
    <col min="7" max="7" width="15.7109375" style="57" customWidth="1"/>
    <col min="8" max="8" width="16.85546875" style="57" customWidth="1"/>
    <col min="9" max="9" width="11.42578125" style="58"/>
    <col min="10" max="10" width="17.85546875" style="58" customWidth="1"/>
    <col min="11" max="16384" width="11.42578125" style="57"/>
  </cols>
  <sheetData>
    <row r="1" spans="2:14" ht="13.5" thickBot="1" x14ac:dyDescent="0.25"/>
    <row r="2" spans="2:14" s="3" customFormat="1" ht="18" customHeight="1" x14ac:dyDescent="0.25">
      <c r="B2" s="103" t="s">
        <v>88</v>
      </c>
      <c r="C2" s="104"/>
      <c r="D2" s="104"/>
      <c r="E2" s="104"/>
      <c r="F2" s="104"/>
      <c r="G2" s="104"/>
      <c r="H2" s="104"/>
      <c r="I2" s="104"/>
      <c r="J2" s="105"/>
      <c r="K2" s="59"/>
      <c r="M2" s="60"/>
      <c r="N2" s="60"/>
    </row>
    <row r="3" spans="2:14" s="3" customFormat="1" ht="43.5" customHeight="1" x14ac:dyDescent="0.25">
      <c r="B3" s="111" t="s">
        <v>69</v>
      </c>
      <c r="C3" s="112"/>
      <c r="D3" s="113"/>
      <c r="E3" s="113"/>
      <c r="F3" s="113"/>
      <c r="G3" s="113"/>
      <c r="H3" s="113"/>
      <c r="I3" s="113"/>
      <c r="J3" s="114"/>
      <c r="K3" s="59"/>
      <c r="M3" s="60"/>
      <c r="N3" s="60"/>
    </row>
    <row r="4" spans="2:14" s="3" customFormat="1" ht="12" customHeight="1" x14ac:dyDescent="0.2">
      <c r="B4" s="97" t="s">
        <v>70</v>
      </c>
      <c r="C4" s="98"/>
      <c r="D4" s="115"/>
      <c r="E4" s="115"/>
      <c r="F4" s="115"/>
      <c r="G4" s="115"/>
      <c r="H4" s="115"/>
      <c r="I4" s="116" t="s">
        <v>74</v>
      </c>
      <c r="J4" s="117"/>
      <c r="K4" s="59"/>
      <c r="M4" s="60"/>
      <c r="N4" s="60"/>
    </row>
    <row r="5" spans="2:14" s="3" customFormat="1" ht="12" customHeight="1" x14ac:dyDescent="0.2">
      <c r="B5" s="97" t="s">
        <v>71</v>
      </c>
      <c r="C5" s="98"/>
      <c r="D5" s="115"/>
      <c r="E5" s="115"/>
      <c r="F5" s="115"/>
      <c r="G5" s="115"/>
      <c r="H5" s="115"/>
      <c r="I5" s="116"/>
      <c r="J5" s="117"/>
      <c r="K5" s="59"/>
      <c r="M5" s="60"/>
      <c r="N5" s="60"/>
    </row>
    <row r="6" spans="2:14" s="3" customFormat="1" ht="12" customHeight="1" x14ac:dyDescent="0.2">
      <c r="B6" s="97" t="s">
        <v>72</v>
      </c>
      <c r="C6" s="98"/>
      <c r="D6" s="115"/>
      <c r="E6" s="115"/>
      <c r="F6" s="115"/>
      <c r="G6" s="115"/>
      <c r="H6" s="115"/>
      <c r="I6" s="116"/>
      <c r="J6" s="117"/>
      <c r="K6" s="59"/>
      <c r="M6" s="60"/>
      <c r="N6" s="60"/>
    </row>
    <row r="7" spans="2:14" s="65" customFormat="1" ht="8.25" customHeight="1" x14ac:dyDescent="0.2">
      <c r="B7" s="61"/>
      <c r="C7" s="110"/>
      <c r="D7" s="110"/>
      <c r="E7" s="62"/>
      <c r="F7" s="62"/>
      <c r="G7" s="62"/>
      <c r="H7" s="62"/>
      <c r="I7" s="62"/>
      <c r="J7" s="63"/>
      <c r="K7" s="64"/>
      <c r="M7" s="66"/>
      <c r="N7" s="66"/>
    </row>
    <row r="8" spans="2:14" x14ac:dyDescent="0.2">
      <c r="B8" s="119" t="s">
        <v>5</v>
      </c>
      <c r="C8" s="120" t="s">
        <v>6</v>
      </c>
      <c r="D8" s="85" t="s">
        <v>7</v>
      </c>
      <c r="E8" s="85" t="s">
        <v>8</v>
      </c>
      <c r="F8" s="85" t="s">
        <v>9</v>
      </c>
      <c r="G8" s="85" t="s">
        <v>10</v>
      </c>
      <c r="H8" s="22" t="s">
        <v>11</v>
      </c>
      <c r="I8" s="23" t="s">
        <v>12</v>
      </c>
      <c r="J8" s="24" t="s">
        <v>13</v>
      </c>
    </row>
    <row r="9" spans="2:14" ht="25.5" x14ac:dyDescent="0.2">
      <c r="B9" s="119"/>
      <c r="C9" s="120"/>
      <c r="D9" s="85" t="s">
        <v>14</v>
      </c>
      <c r="E9" s="85" t="s">
        <v>1</v>
      </c>
      <c r="F9" s="85" t="s">
        <v>15</v>
      </c>
      <c r="G9" s="85" t="s">
        <v>16</v>
      </c>
      <c r="H9" s="22" t="s">
        <v>17</v>
      </c>
      <c r="I9" s="23" t="s">
        <v>18</v>
      </c>
      <c r="J9" s="24" t="s">
        <v>19</v>
      </c>
    </row>
    <row r="10" spans="2:14" x14ac:dyDescent="0.2">
      <c r="B10" s="25">
        <v>1</v>
      </c>
      <c r="C10" s="26" t="s">
        <v>82</v>
      </c>
      <c r="D10" s="26"/>
      <c r="E10" s="26"/>
      <c r="F10" s="27"/>
      <c r="G10" s="27"/>
      <c r="H10" s="28"/>
      <c r="I10" s="29"/>
      <c r="J10" s="30">
        <f>J11</f>
        <v>0</v>
      </c>
    </row>
    <row r="11" spans="2:14" x14ac:dyDescent="0.2">
      <c r="B11" s="25">
        <v>1.1000000000000001</v>
      </c>
      <c r="C11" s="26" t="s">
        <v>75</v>
      </c>
      <c r="D11" s="26"/>
      <c r="E11" s="26"/>
      <c r="F11" s="19"/>
      <c r="G11" s="27"/>
      <c r="H11" s="28"/>
      <c r="I11" s="31"/>
      <c r="J11" s="30">
        <f>SUM(J12:J16)</f>
        <v>0</v>
      </c>
    </row>
    <row r="12" spans="2:14" ht="144" customHeight="1" x14ac:dyDescent="0.2">
      <c r="B12" s="32" t="s">
        <v>20</v>
      </c>
      <c r="C12" s="33" t="s">
        <v>76</v>
      </c>
      <c r="D12" s="34"/>
      <c r="E12" s="35"/>
      <c r="F12" s="36"/>
      <c r="G12" s="37">
        <f>' FACTOR MULTIPLICADOR'!E41</f>
        <v>0</v>
      </c>
      <c r="H12" s="38">
        <f>D12*E12*F12*G12</f>
        <v>0</v>
      </c>
      <c r="I12" s="39"/>
      <c r="J12" s="40">
        <f>H12*I12</f>
        <v>0</v>
      </c>
    </row>
    <row r="13" spans="2:14" ht="120" customHeight="1" x14ac:dyDescent="0.2">
      <c r="B13" s="32" t="s">
        <v>21</v>
      </c>
      <c r="C13" s="33" t="s">
        <v>77</v>
      </c>
      <c r="D13" s="34"/>
      <c r="E13" s="35"/>
      <c r="F13" s="36"/>
      <c r="G13" s="37">
        <f>' FACTOR MULTIPLICADOR'!E41</f>
        <v>0</v>
      </c>
      <c r="H13" s="38">
        <f t="shared" ref="H13:H16" si="0">D13*E13*F13*G13</f>
        <v>0</v>
      </c>
      <c r="I13" s="39"/>
      <c r="J13" s="40">
        <f t="shared" ref="J13:J16" si="1">H13*I13</f>
        <v>0</v>
      </c>
      <c r="N13" s="67"/>
    </row>
    <row r="14" spans="2:14" ht="120" customHeight="1" x14ac:dyDescent="0.2">
      <c r="B14" s="32" t="s">
        <v>83</v>
      </c>
      <c r="C14" s="33" t="s">
        <v>78</v>
      </c>
      <c r="D14" s="41"/>
      <c r="E14" s="42"/>
      <c r="F14" s="43"/>
      <c r="G14" s="44">
        <f>+' FACTOR MULTIPLICADOR'!E41</f>
        <v>0</v>
      </c>
      <c r="H14" s="38">
        <f t="shared" si="0"/>
        <v>0</v>
      </c>
      <c r="I14" s="45"/>
      <c r="J14" s="40">
        <f t="shared" si="1"/>
        <v>0</v>
      </c>
      <c r="N14" s="68" t="s">
        <v>94</v>
      </c>
    </row>
    <row r="15" spans="2:14" ht="120" customHeight="1" x14ac:dyDescent="0.2">
      <c r="B15" s="32" t="s">
        <v>84</v>
      </c>
      <c r="C15" s="33" t="s">
        <v>79</v>
      </c>
      <c r="D15" s="41"/>
      <c r="E15" s="42"/>
      <c r="F15" s="43"/>
      <c r="G15" s="44">
        <f>+' FACTOR MULTIPLICADOR'!E41</f>
        <v>0</v>
      </c>
      <c r="H15" s="38">
        <f t="shared" si="0"/>
        <v>0</v>
      </c>
      <c r="I15" s="45"/>
      <c r="J15" s="40">
        <f t="shared" si="1"/>
        <v>0</v>
      </c>
    </row>
    <row r="16" spans="2:14" ht="120" customHeight="1" x14ac:dyDescent="0.2">
      <c r="B16" s="32" t="s">
        <v>85</v>
      </c>
      <c r="C16" s="33" t="s">
        <v>80</v>
      </c>
      <c r="D16" s="41"/>
      <c r="E16" s="42"/>
      <c r="F16" s="43"/>
      <c r="G16" s="44">
        <f>+' FACTOR MULTIPLICADOR'!E41</f>
        <v>0</v>
      </c>
      <c r="H16" s="38">
        <f t="shared" si="0"/>
        <v>0</v>
      </c>
      <c r="I16" s="45"/>
      <c r="J16" s="40">
        <f t="shared" si="1"/>
        <v>0</v>
      </c>
    </row>
    <row r="17" spans="2:17" ht="13.5" thickBot="1" x14ac:dyDescent="0.25">
      <c r="B17" s="46"/>
      <c r="C17" s="121" t="s">
        <v>23</v>
      </c>
      <c r="D17" s="121"/>
      <c r="E17" s="121"/>
      <c r="F17" s="121"/>
      <c r="G17" s="121"/>
      <c r="H17" s="121"/>
      <c r="I17" s="121"/>
      <c r="J17" s="47">
        <f>J10</f>
        <v>0</v>
      </c>
    </row>
    <row r="18" spans="2:17" x14ac:dyDescent="0.2">
      <c r="B18" s="122" t="s">
        <v>24</v>
      </c>
      <c r="C18" s="123"/>
      <c r="D18" s="123"/>
      <c r="E18" s="123"/>
      <c r="F18" s="123"/>
      <c r="G18" s="123"/>
      <c r="H18" s="123"/>
      <c r="I18" s="123"/>
      <c r="J18" s="124"/>
    </row>
    <row r="19" spans="2:17" ht="25.5" x14ac:dyDescent="0.2">
      <c r="B19" s="84" t="s">
        <v>25</v>
      </c>
      <c r="C19" s="49" t="s">
        <v>24</v>
      </c>
      <c r="D19" s="85" t="s">
        <v>3</v>
      </c>
      <c r="E19" s="108" t="s">
        <v>1</v>
      </c>
      <c r="F19" s="109"/>
      <c r="G19" s="106" t="s">
        <v>26</v>
      </c>
      <c r="H19" s="107"/>
      <c r="I19" s="23" t="s">
        <v>18</v>
      </c>
      <c r="J19" s="24" t="s">
        <v>27</v>
      </c>
    </row>
    <row r="20" spans="2:17" x14ac:dyDescent="0.2">
      <c r="B20" s="50" t="s">
        <v>68</v>
      </c>
      <c r="C20" s="51" t="s">
        <v>73</v>
      </c>
      <c r="D20" s="52" t="s">
        <v>87</v>
      </c>
      <c r="E20" s="101">
        <v>1</v>
      </c>
      <c r="F20" s="102"/>
      <c r="G20" s="99"/>
      <c r="H20" s="100"/>
      <c r="I20" s="31"/>
      <c r="J20" s="53">
        <f>E20*G20</f>
        <v>0</v>
      </c>
    </row>
    <row r="21" spans="2:17" x14ac:dyDescent="0.2">
      <c r="B21" s="50"/>
      <c r="C21" s="51"/>
      <c r="D21" s="52"/>
      <c r="E21" s="101"/>
      <c r="F21" s="102"/>
      <c r="G21" s="99"/>
      <c r="H21" s="100"/>
      <c r="I21" s="31"/>
      <c r="J21" s="53">
        <f t="shared" ref="J21:J29" si="2">E21*G21</f>
        <v>0</v>
      </c>
      <c r="M21" s="69" t="s">
        <v>81</v>
      </c>
    </row>
    <row r="22" spans="2:17" x14ac:dyDescent="0.2">
      <c r="B22" s="71"/>
      <c r="C22" s="72"/>
      <c r="D22" s="73"/>
      <c r="E22" s="101"/>
      <c r="F22" s="102"/>
      <c r="G22" s="99"/>
      <c r="H22" s="100"/>
      <c r="I22" s="74"/>
      <c r="J22" s="53">
        <f t="shared" si="2"/>
        <v>0</v>
      </c>
      <c r="M22" s="69"/>
    </row>
    <row r="23" spans="2:17" x14ac:dyDescent="0.2">
      <c r="B23" s="71"/>
      <c r="C23" s="72"/>
      <c r="D23" s="73"/>
      <c r="E23" s="101"/>
      <c r="F23" s="102"/>
      <c r="G23" s="99"/>
      <c r="H23" s="100"/>
      <c r="I23" s="74"/>
      <c r="J23" s="53">
        <f t="shared" si="2"/>
        <v>0</v>
      </c>
      <c r="M23" s="69"/>
    </row>
    <row r="24" spans="2:17" x14ac:dyDescent="0.2">
      <c r="B24" s="71"/>
      <c r="C24" s="72"/>
      <c r="D24" s="73"/>
      <c r="E24" s="101"/>
      <c r="F24" s="102"/>
      <c r="G24" s="99"/>
      <c r="H24" s="100"/>
      <c r="I24" s="74"/>
      <c r="J24" s="53">
        <f t="shared" si="2"/>
        <v>0</v>
      </c>
      <c r="M24" s="69"/>
    </row>
    <row r="25" spans="2:17" x14ac:dyDescent="0.2">
      <c r="B25" s="71"/>
      <c r="C25" s="72"/>
      <c r="D25" s="73"/>
      <c r="E25" s="101"/>
      <c r="F25" s="102"/>
      <c r="G25" s="99"/>
      <c r="H25" s="100"/>
      <c r="I25" s="74"/>
      <c r="J25" s="53">
        <f t="shared" si="2"/>
        <v>0</v>
      </c>
      <c r="M25" s="69"/>
    </row>
    <row r="26" spans="2:17" x14ac:dyDescent="0.2">
      <c r="B26" s="71"/>
      <c r="C26" s="72"/>
      <c r="D26" s="73"/>
      <c r="E26" s="101"/>
      <c r="F26" s="102"/>
      <c r="G26" s="99"/>
      <c r="H26" s="100"/>
      <c r="I26" s="74"/>
      <c r="J26" s="53">
        <f t="shared" si="2"/>
        <v>0</v>
      </c>
      <c r="M26" s="69"/>
    </row>
    <row r="27" spans="2:17" ht="13.5" thickBot="1" x14ac:dyDescent="0.25">
      <c r="B27" s="71"/>
      <c r="C27" s="72"/>
      <c r="D27" s="73"/>
      <c r="E27" s="101"/>
      <c r="F27" s="102"/>
      <c r="G27" s="99"/>
      <c r="H27" s="100"/>
      <c r="I27" s="74"/>
      <c r="J27" s="53">
        <f t="shared" si="2"/>
        <v>0</v>
      </c>
      <c r="M27" s="69"/>
    </row>
    <row r="28" spans="2:17" ht="23.25" customHeight="1" thickBot="1" x14ac:dyDescent="0.25">
      <c r="B28" s="71"/>
      <c r="C28" s="72"/>
      <c r="D28" s="73"/>
      <c r="E28" s="101"/>
      <c r="F28" s="102"/>
      <c r="G28" s="99"/>
      <c r="H28" s="100"/>
      <c r="I28" s="74"/>
      <c r="J28" s="53">
        <f t="shared" si="2"/>
        <v>0</v>
      </c>
      <c r="M28" s="69"/>
      <c r="N28" s="93" t="s">
        <v>93</v>
      </c>
      <c r="O28" s="94"/>
      <c r="P28" s="95">
        <v>113050939.3</v>
      </c>
      <c r="Q28" s="96"/>
    </row>
    <row r="29" spans="2:17" x14ac:dyDescent="0.2">
      <c r="B29" s="71"/>
      <c r="C29" s="72"/>
      <c r="D29" s="73"/>
      <c r="E29" s="101"/>
      <c r="F29" s="102"/>
      <c r="G29" s="99"/>
      <c r="H29" s="100"/>
      <c r="I29" s="74"/>
      <c r="J29" s="53">
        <f t="shared" si="2"/>
        <v>0</v>
      </c>
      <c r="M29" s="69"/>
    </row>
    <row r="30" spans="2:17" ht="13.5" thickBot="1" x14ac:dyDescent="0.25">
      <c r="B30" s="46"/>
      <c r="C30" s="121" t="s">
        <v>28</v>
      </c>
      <c r="D30" s="121"/>
      <c r="E30" s="121"/>
      <c r="F30" s="121"/>
      <c r="G30" s="121"/>
      <c r="H30" s="121"/>
      <c r="I30" s="121"/>
      <c r="J30" s="47">
        <f>SUM(J20:J29)</f>
        <v>0</v>
      </c>
    </row>
    <row r="31" spans="2:17" x14ac:dyDescent="0.2">
      <c r="B31" s="125" t="s">
        <v>29</v>
      </c>
      <c r="C31" s="126"/>
      <c r="D31" s="126"/>
      <c r="E31" s="126"/>
      <c r="F31" s="126"/>
      <c r="G31" s="126"/>
      <c r="H31" s="126"/>
      <c r="I31" s="126"/>
      <c r="J31" s="127"/>
    </row>
    <row r="32" spans="2:17" x14ac:dyDescent="0.2">
      <c r="B32" s="50"/>
      <c r="C32" s="128" t="s">
        <v>30</v>
      </c>
      <c r="D32" s="128"/>
      <c r="E32" s="128"/>
      <c r="F32" s="128"/>
      <c r="G32" s="128"/>
      <c r="H32" s="128"/>
      <c r="I32" s="128"/>
      <c r="J32" s="30">
        <f>J17+J30</f>
        <v>0</v>
      </c>
    </row>
    <row r="33" spans="2:11" x14ac:dyDescent="0.2">
      <c r="B33" s="50"/>
      <c r="C33" s="128" t="s">
        <v>31</v>
      </c>
      <c r="D33" s="128"/>
      <c r="E33" s="128"/>
      <c r="F33" s="128"/>
      <c r="G33" s="128"/>
      <c r="H33" s="128"/>
      <c r="I33" s="128"/>
      <c r="J33" s="54">
        <f>J32*19%</f>
        <v>0</v>
      </c>
    </row>
    <row r="34" spans="2:11" ht="13.5" thickBot="1" x14ac:dyDescent="0.25">
      <c r="B34" s="55"/>
      <c r="C34" s="118" t="s">
        <v>32</v>
      </c>
      <c r="D34" s="118"/>
      <c r="E34" s="118"/>
      <c r="F34" s="118"/>
      <c r="G34" s="118"/>
      <c r="H34" s="118"/>
      <c r="I34" s="118"/>
      <c r="J34" s="56">
        <f>J32+J33</f>
        <v>0</v>
      </c>
    </row>
    <row r="39" spans="2:11" ht="13.5" thickBot="1" x14ac:dyDescent="0.25"/>
    <row r="40" spans="2:11" ht="39" thickBot="1" x14ac:dyDescent="0.25">
      <c r="J40" s="70" t="s">
        <v>89</v>
      </c>
    </row>
    <row r="44" spans="2:11" ht="15.75" x14ac:dyDescent="0.25">
      <c r="B44" s="86" t="s">
        <v>91</v>
      </c>
      <c r="C44" s="82"/>
      <c r="D44" s="82"/>
      <c r="E44" s="82"/>
      <c r="F44" s="82"/>
      <c r="G44" s="82"/>
      <c r="H44" s="82"/>
      <c r="I44" s="83"/>
      <c r="J44" s="83"/>
      <c r="K44" s="82"/>
    </row>
    <row r="45" spans="2:11" ht="15.75" x14ac:dyDescent="0.25">
      <c r="B45" s="87" t="s">
        <v>90</v>
      </c>
      <c r="C45" s="82"/>
      <c r="D45" s="82"/>
      <c r="E45" s="82"/>
      <c r="F45" s="82"/>
      <c r="G45" s="82"/>
      <c r="H45" s="82"/>
      <c r="I45" s="83"/>
      <c r="J45" s="83"/>
      <c r="K45" s="82"/>
    </row>
    <row r="46" spans="2:11" ht="15.75" x14ac:dyDescent="0.25">
      <c r="B46" s="87" t="s">
        <v>92</v>
      </c>
    </row>
  </sheetData>
  <mergeCells count="44">
    <mergeCell ref="C7:D7"/>
    <mergeCell ref="B8:B9"/>
    <mergeCell ref="C8:C9"/>
    <mergeCell ref="C17:I17"/>
    <mergeCell ref="B2:J2"/>
    <mergeCell ref="B3:C3"/>
    <mergeCell ref="D3:J3"/>
    <mergeCell ref="B4:C4"/>
    <mergeCell ref="D4:H4"/>
    <mergeCell ref="I4:J6"/>
    <mergeCell ref="B5:C5"/>
    <mergeCell ref="D5:H5"/>
    <mergeCell ref="B6:C6"/>
    <mergeCell ref="D6:H6"/>
    <mergeCell ref="B18:J18"/>
    <mergeCell ref="E20:F20"/>
    <mergeCell ref="G20:H20"/>
    <mergeCell ref="E21:F21"/>
    <mergeCell ref="G21:H21"/>
    <mergeCell ref="E19:F19"/>
    <mergeCell ref="G19:H19"/>
    <mergeCell ref="E22:F22"/>
    <mergeCell ref="G22:H22"/>
    <mergeCell ref="E23:F23"/>
    <mergeCell ref="G23:H23"/>
    <mergeCell ref="E24:F24"/>
    <mergeCell ref="G24:H24"/>
    <mergeCell ref="E25:F25"/>
    <mergeCell ref="G25:H25"/>
    <mergeCell ref="E26:F26"/>
    <mergeCell ref="G26:H26"/>
    <mergeCell ref="E27:F27"/>
    <mergeCell ref="G27:H27"/>
    <mergeCell ref="E28:F28"/>
    <mergeCell ref="G28:H28"/>
    <mergeCell ref="C34:I34"/>
    <mergeCell ref="N28:O28"/>
    <mergeCell ref="P28:Q28"/>
    <mergeCell ref="E29:F29"/>
    <mergeCell ref="G29:H29"/>
    <mergeCell ref="C30:I30"/>
    <mergeCell ref="B31:J31"/>
    <mergeCell ref="C32:I32"/>
    <mergeCell ref="C33:I33"/>
  </mergeCells>
  <pageMargins left="1.299212598425197" right="0.70866141732283472" top="0.74803149606299213" bottom="0.74803149606299213" header="0.31496062992125984" footer="0.31496062992125984"/>
  <pageSetup scale="32"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pageSetUpPr fitToPage="1"/>
  </sheetPr>
  <dimension ref="B2:E43"/>
  <sheetViews>
    <sheetView showGridLines="0" view="pageBreakPreview" topLeftCell="A16" zoomScale="90" zoomScaleNormal="100" zoomScaleSheetLayoutView="90" workbookViewId="0">
      <selection activeCell="D31" sqref="D31"/>
    </sheetView>
  </sheetViews>
  <sheetFormatPr baseColWidth="10" defaultRowHeight="12.75" x14ac:dyDescent="0.2"/>
  <cols>
    <col min="1" max="1" width="11.42578125" style="4"/>
    <col min="2" max="2" width="8.42578125" style="4" customWidth="1"/>
    <col min="3" max="3" width="48.42578125" style="4" customWidth="1"/>
    <col min="4" max="4" width="30.5703125" style="4" customWidth="1"/>
    <col min="5" max="5" width="25.5703125" style="4" customWidth="1"/>
    <col min="6" max="16384" width="11.42578125" style="4"/>
  </cols>
  <sheetData>
    <row r="2" spans="2:5" s="3" customFormat="1" ht="40.5" customHeight="1" x14ac:dyDescent="0.25">
      <c r="B2" s="112" t="s">
        <v>67</v>
      </c>
      <c r="C2" s="112"/>
      <c r="D2" s="112"/>
      <c r="E2" s="112"/>
    </row>
    <row r="3" spans="2:5" s="3" customFormat="1" ht="55.5" customHeight="1" x14ac:dyDescent="0.25">
      <c r="B3" s="76" t="s">
        <v>69</v>
      </c>
      <c r="C3" s="112">
        <f>+'1 BIRIF'!D3</f>
        <v>0</v>
      </c>
      <c r="D3" s="112"/>
      <c r="E3" s="112"/>
    </row>
    <row r="4" spans="2:5" s="3" customFormat="1" ht="15.75" customHeight="1" x14ac:dyDescent="0.25">
      <c r="B4" s="1"/>
      <c r="C4" s="75" t="s">
        <v>70</v>
      </c>
      <c r="D4" s="129"/>
      <c r="E4" s="129"/>
    </row>
    <row r="5" spans="2:5" s="3" customFormat="1" ht="15.75" customHeight="1" x14ac:dyDescent="0.25">
      <c r="B5" s="1"/>
      <c r="C5" s="75" t="s">
        <v>71</v>
      </c>
      <c r="D5" s="129"/>
      <c r="E5" s="129"/>
    </row>
    <row r="6" spans="2:5" s="3" customFormat="1" ht="15.75" customHeight="1" x14ac:dyDescent="0.25">
      <c r="B6" s="1"/>
      <c r="C6" s="75" t="s">
        <v>72</v>
      </c>
      <c r="D6" s="129"/>
      <c r="E6" s="129"/>
    </row>
    <row r="7" spans="2:5" s="3" customFormat="1" ht="8.25" customHeight="1" x14ac:dyDescent="0.25">
      <c r="B7" s="1"/>
      <c r="C7" s="2"/>
      <c r="D7" s="2"/>
      <c r="E7" s="2"/>
    </row>
    <row r="8" spans="2:5" ht="18" customHeight="1" x14ac:dyDescent="0.2">
      <c r="B8" s="77" t="s">
        <v>4</v>
      </c>
      <c r="C8" s="78" t="s">
        <v>33</v>
      </c>
      <c r="D8" s="78"/>
      <c r="E8" s="79" t="s">
        <v>2</v>
      </c>
    </row>
    <row r="9" spans="2:5" x14ac:dyDescent="0.2">
      <c r="B9" s="5" t="s">
        <v>7</v>
      </c>
      <c r="C9" s="6" t="s">
        <v>34</v>
      </c>
      <c r="D9" s="6"/>
      <c r="E9" s="7"/>
    </row>
    <row r="10" spans="2:5" x14ac:dyDescent="0.2">
      <c r="B10" s="5" t="s">
        <v>8</v>
      </c>
      <c r="C10" s="6" t="s">
        <v>35</v>
      </c>
      <c r="D10" s="6">
        <f>SUM(D11:D14)</f>
        <v>0</v>
      </c>
      <c r="E10" s="8">
        <f>SUM(E11:E14)</f>
        <v>0</v>
      </c>
    </row>
    <row r="11" spans="2:5" x14ac:dyDescent="0.2">
      <c r="B11" s="9"/>
      <c r="C11" s="10" t="s">
        <v>36</v>
      </c>
      <c r="D11" s="10"/>
      <c r="E11" s="11"/>
    </row>
    <row r="12" spans="2:5" x14ac:dyDescent="0.2">
      <c r="B12" s="9"/>
      <c r="C12" s="10" t="s">
        <v>37</v>
      </c>
      <c r="D12" s="10"/>
      <c r="E12" s="11"/>
    </row>
    <row r="13" spans="2:5" x14ac:dyDescent="0.2">
      <c r="B13" s="9"/>
      <c r="C13" s="10" t="s">
        <v>38</v>
      </c>
      <c r="D13" s="10"/>
      <c r="E13" s="11"/>
    </row>
    <row r="14" spans="2:5" x14ac:dyDescent="0.2">
      <c r="B14" s="9"/>
      <c r="C14" s="10" t="s">
        <v>39</v>
      </c>
      <c r="D14" s="10"/>
      <c r="E14" s="11"/>
    </row>
    <row r="15" spans="2:5" x14ac:dyDescent="0.2">
      <c r="B15" s="5" t="s">
        <v>9</v>
      </c>
      <c r="C15" s="6" t="s">
        <v>40</v>
      </c>
      <c r="D15" s="12">
        <f>SUM(D16:D18)</f>
        <v>0</v>
      </c>
      <c r="E15" s="8">
        <f>SUM(E16:E18)</f>
        <v>0</v>
      </c>
    </row>
    <row r="16" spans="2:5" x14ac:dyDescent="0.2">
      <c r="B16" s="9"/>
      <c r="C16" s="10" t="s">
        <v>41</v>
      </c>
      <c r="D16" s="13"/>
      <c r="E16" s="11"/>
    </row>
    <row r="17" spans="2:5" x14ac:dyDescent="0.2">
      <c r="B17" s="9"/>
      <c r="C17" s="10" t="s">
        <v>42</v>
      </c>
      <c r="D17" s="13"/>
      <c r="E17" s="11"/>
    </row>
    <row r="18" spans="2:5" x14ac:dyDescent="0.2">
      <c r="B18" s="9"/>
      <c r="C18" s="10" t="s">
        <v>43</v>
      </c>
      <c r="D18" s="13"/>
      <c r="E18" s="11"/>
    </row>
    <row r="19" spans="2:5" x14ac:dyDescent="0.2">
      <c r="B19" s="5" t="s">
        <v>10</v>
      </c>
      <c r="C19" s="6" t="s">
        <v>22</v>
      </c>
      <c r="D19" s="12">
        <f>SUM(D20:D24)</f>
        <v>0</v>
      </c>
      <c r="E19" s="8">
        <f>SUM(E20:E24)</f>
        <v>0</v>
      </c>
    </row>
    <row r="20" spans="2:5" x14ac:dyDescent="0.2">
      <c r="B20" s="9"/>
      <c r="C20" s="14" t="s">
        <v>44</v>
      </c>
      <c r="D20" s="15"/>
      <c r="E20" s="16"/>
    </row>
    <row r="21" spans="2:5" x14ac:dyDescent="0.2">
      <c r="B21" s="9"/>
      <c r="C21" s="14" t="s">
        <v>45</v>
      </c>
      <c r="D21" s="15"/>
      <c r="E21" s="17"/>
    </row>
    <row r="22" spans="2:5" x14ac:dyDescent="0.2">
      <c r="B22" s="9"/>
      <c r="C22" s="14" t="s">
        <v>46</v>
      </c>
      <c r="D22" s="15"/>
      <c r="E22" s="17"/>
    </row>
    <row r="23" spans="2:5" x14ac:dyDescent="0.2">
      <c r="B23" s="9"/>
      <c r="C23" s="14" t="s">
        <v>47</v>
      </c>
      <c r="D23" s="15"/>
      <c r="E23" s="17"/>
    </row>
    <row r="24" spans="2:5" x14ac:dyDescent="0.2">
      <c r="B24" s="9"/>
      <c r="C24" s="14" t="s">
        <v>48</v>
      </c>
      <c r="D24" s="15"/>
      <c r="E24" s="17"/>
    </row>
    <row r="25" spans="2:5" x14ac:dyDescent="0.2">
      <c r="B25" s="5"/>
      <c r="C25" s="135" t="s">
        <v>49</v>
      </c>
      <c r="D25" s="135"/>
      <c r="E25" s="7">
        <f>E10+E15</f>
        <v>0</v>
      </c>
    </row>
    <row r="26" spans="2:5" x14ac:dyDescent="0.2">
      <c r="B26" s="5"/>
      <c r="C26" s="135" t="s">
        <v>50</v>
      </c>
      <c r="D26" s="135"/>
      <c r="E26" s="7">
        <f>E9+E10+E15+E19</f>
        <v>0</v>
      </c>
    </row>
    <row r="27" spans="2:5" ht="18" customHeight="1" x14ac:dyDescent="0.2">
      <c r="B27" s="77" t="s">
        <v>4</v>
      </c>
      <c r="C27" s="78" t="s">
        <v>51</v>
      </c>
      <c r="D27" s="78"/>
      <c r="E27" s="79" t="s">
        <v>2</v>
      </c>
    </row>
    <row r="28" spans="2:5" x14ac:dyDescent="0.2">
      <c r="B28" s="5" t="s">
        <v>11</v>
      </c>
      <c r="C28" s="6" t="s">
        <v>0</v>
      </c>
      <c r="D28" s="6"/>
      <c r="E28" s="8">
        <f>E29+E32</f>
        <v>0</v>
      </c>
    </row>
    <row r="29" spans="2:5" x14ac:dyDescent="0.2">
      <c r="B29" s="5" t="s">
        <v>52</v>
      </c>
      <c r="C29" s="6" t="s">
        <v>53</v>
      </c>
      <c r="D29" s="6">
        <f>SUM(D30:D31)</f>
        <v>0</v>
      </c>
      <c r="E29" s="8">
        <f>SUM(E30:E31)</f>
        <v>0</v>
      </c>
    </row>
    <row r="30" spans="2:5" x14ac:dyDescent="0.2">
      <c r="B30" s="9"/>
      <c r="C30" s="10" t="s">
        <v>54</v>
      </c>
      <c r="D30" s="10"/>
      <c r="E30" s="11"/>
    </row>
    <row r="31" spans="2:5" x14ac:dyDescent="0.2">
      <c r="B31" s="9"/>
      <c r="C31" s="10" t="s">
        <v>55</v>
      </c>
      <c r="D31" s="10"/>
      <c r="E31" s="11"/>
    </row>
    <row r="32" spans="2:5" x14ac:dyDescent="0.2">
      <c r="B32" s="5" t="s">
        <v>56</v>
      </c>
      <c r="C32" s="6" t="s">
        <v>57</v>
      </c>
      <c r="D32" s="6">
        <f>SUM(D33:D36)</f>
        <v>0</v>
      </c>
      <c r="E32" s="8">
        <f>SUM(E33:E36)</f>
        <v>0</v>
      </c>
    </row>
    <row r="33" spans="2:5" x14ac:dyDescent="0.2">
      <c r="B33" s="9"/>
      <c r="C33" s="10" t="s">
        <v>58</v>
      </c>
      <c r="D33" s="10"/>
      <c r="E33" s="11"/>
    </row>
    <row r="34" spans="2:5" x14ac:dyDescent="0.2">
      <c r="B34" s="9"/>
      <c r="C34" s="10" t="s">
        <v>59</v>
      </c>
      <c r="D34" s="10"/>
      <c r="E34" s="11"/>
    </row>
    <row r="35" spans="2:5" x14ac:dyDescent="0.2">
      <c r="B35" s="9"/>
      <c r="C35" s="10" t="s">
        <v>60</v>
      </c>
      <c r="D35" s="10"/>
      <c r="E35" s="11"/>
    </row>
    <row r="36" spans="2:5" x14ac:dyDescent="0.2">
      <c r="B36" s="9"/>
      <c r="C36" s="10" t="s">
        <v>61</v>
      </c>
      <c r="D36" s="10"/>
      <c r="E36" s="11"/>
    </row>
    <row r="37" spans="2:5" x14ac:dyDescent="0.2">
      <c r="B37" s="5"/>
      <c r="C37" s="135" t="s">
        <v>62</v>
      </c>
      <c r="D37" s="135"/>
      <c r="E37" s="8">
        <f>E29+E32</f>
        <v>0</v>
      </c>
    </row>
    <row r="38" spans="2:5" x14ac:dyDescent="0.2">
      <c r="B38" s="18" t="s">
        <v>4</v>
      </c>
      <c r="C38" s="19" t="s">
        <v>63</v>
      </c>
      <c r="D38" s="19"/>
      <c r="E38" s="20" t="s">
        <v>2</v>
      </c>
    </row>
    <row r="39" spans="2:5" x14ac:dyDescent="0.2">
      <c r="B39" s="5" t="s">
        <v>12</v>
      </c>
      <c r="C39" s="6" t="s">
        <v>64</v>
      </c>
      <c r="D39" s="6"/>
      <c r="E39" s="8"/>
    </row>
    <row r="40" spans="2:5" ht="18.75" customHeight="1" x14ac:dyDescent="0.2">
      <c r="B40" s="136" t="s">
        <v>65</v>
      </c>
      <c r="C40" s="136"/>
      <c r="D40" s="136"/>
      <c r="E40" s="136"/>
    </row>
    <row r="41" spans="2:5" ht="18.75" customHeight="1" x14ac:dyDescent="0.2">
      <c r="B41" s="80"/>
      <c r="C41" s="133" t="s">
        <v>66</v>
      </c>
      <c r="D41" s="133"/>
      <c r="E41" s="81">
        <f>E10+E15+E19+E28+E39</f>
        <v>0</v>
      </c>
    </row>
    <row r="42" spans="2:5" x14ac:dyDescent="0.2">
      <c r="B42" s="134"/>
      <c r="C42" s="134"/>
      <c r="D42" s="134"/>
      <c r="E42" s="134"/>
    </row>
    <row r="43" spans="2:5" ht="59.25" customHeight="1" x14ac:dyDescent="0.2">
      <c r="B43" s="130" t="s">
        <v>86</v>
      </c>
      <c r="C43" s="131"/>
      <c r="D43" s="131"/>
      <c r="E43" s="132"/>
    </row>
  </sheetData>
  <mergeCells count="12">
    <mergeCell ref="D6:E6"/>
    <mergeCell ref="C3:E3"/>
    <mergeCell ref="B2:E2"/>
    <mergeCell ref="B43:E43"/>
    <mergeCell ref="C41:D41"/>
    <mergeCell ref="B42:E42"/>
    <mergeCell ref="C25:D25"/>
    <mergeCell ref="C26:D26"/>
    <mergeCell ref="C37:D37"/>
    <mergeCell ref="B40:E40"/>
    <mergeCell ref="D4:E4"/>
    <mergeCell ref="D5:E5"/>
  </mergeCells>
  <printOptions horizontalCentered="1"/>
  <pageMargins left="0.9055118110236221" right="0.51181102362204722" top="0.74803149606299213" bottom="0.74803149606299213" header="0.31496062992125984" footer="0.31496062992125984"/>
  <pageSetup scale="4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BC74C8-0B3D-445A-AFA0-97DBD6FD270E}">
  <sheetPr>
    <tabColor rgb="FF92D050"/>
  </sheetPr>
  <dimension ref="C2:J5"/>
  <sheetViews>
    <sheetView showGridLines="0" tabSelected="1" workbookViewId="0">
      <selection activeCell="J5" sqref="J5"/>
    </sheetView>
  </sheetViews>
  <sheetFormatPr baseColWidth="10" defaultRowHeight="15" x14ac:dyDescent="0.25"/>
  <cols>
    <col min="4" max="4" width="30.42578125" customWidth="1"/>
    <col min="5" max="5" width="27.140625" customWidth="1"/>
    <col min="7" max="7" width="15.42578125" customWidth="1"/>
    <col min="10" max="10" width="21.85546875" customWidth="1"/>
  </cols>
  <sheetData>
    <row r="2" spans="3:10" x14ac:dyDescent="0.25">
      <c r="C2" s="137" t="s">
        <v>104</v>
      </c>
      <c r="D2" s="138"/>
      <c r="E2" s="138"/>
      <c r="F2" s="139"/>
      <c r="G2" s="92" t="s">
        <v>95</v>
      </c>
      <c r="J2" s="92" t="s">
        <v>97</v>
      </c>
    </row>
    <row r="3" spans="3:10" ht="51" x14ac:dyDescent="0.25">
      <c r="C3" s="89">
        <v>9</v>
      </c>
      <c r="D3" s="88" t="s">
        <v>98</v>
      </c>
      <c r="E3" s="91" t="s">
        <v>99</v>
      </c>
      <c r="F3" s="89" t="s">
        <v>100</v>
      </c>
      <c r="G3" s="90">
        <v>174063392</v>
      </c>
      <c r="J3" s="90">
        <f>+'1 BIRIF'!J34</f>
        <v>0</v>
      </c>
    </row>
    <row r="4" spans="3:10" ht="51" x14ac:dyDescent="0.25">
      <c r="C4" s="89">
        <v>10</v>
      </c>
      <c r="D4" s="88" t="s">
        <v>101</v>
      </c>
      <c r="E4" s="91" t="s">
        <v>102</v>
      </c>
      <c r="F4" s="89" t="s">
        <v>103</v>
      </c>
      <c r="G4" s="90">
        <v>113050939.3</v>
      </c>
      <c r="J4" s="90">
        <f>+'2 BITER 11'!J34</f>
        <v>0</v>
      </c>
    </row>
    <row r="5" spans="3:10" x14ac:dyDescent="0.25">
      <c r="C5" s="137" t="s">
        <v>96</v>
      </c>
      <c r="D5" s="138"/>
      <c r="E5" s="138"/>
      <c r="F5" s="138"/>
      <c r="G5" s="92">
        <f>SUM(G3:G4)</f>
        <v>287114331.30000001</v>
      </c>
      <c r="J5" s="92">
        <f>SUM(J3:J4)</f>
        <v>0</v>
      </c>
    </row>
  </sheetData>
  <mergeCells count="2">
    <mergeCell ref="C5:F5"/>
    <mergeCell ref="C2:F2"/>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977CF2F4C584C14CB6A1D5EC0D108204" ma:contentTypeVersion="" ma:contentTypeDescription="Crear nuevo documento." ma:contentTypeScope="" ma:versionID="16ecd7ab479a366c8905674f864048d5">
  <xsd:schema xmlns:xsd="http://www.w3.org/2001/XMLSchema" xmlns:xs="http://www.w3.org/2001/XMLSchema" xmlns:p="http://schemas.microsoft.com/office/2006/metadata/properties" xmlns:ns2="120f8689-5056-497d-ae87-938727faf1d8" xmlns:ns3="830010e9-f6cc-47ec-b4cb-91b9603dfab3" targetNamespace="http://schemas.microsoft.com/office/2006/metadata/properties" ma:root="true" ma:fieldsID="662564d83b1e35cd1e3a792800708c08" ns2:_="" ns3:_="">
    <xsd:import namespace="120f8689-5056-497d-ae87-938727faf1d8"/>
    <xsd:import namespace="830010e9-f6cc-47ec-b4cb-91b9603dfab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20f8689-5056-497d-ae87-938727faf1d8"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30010e9-f6cc-47ec-b4cb-91b9603dfab3"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0D6F1D8-EED6-413C-851B-335A1A8FE78E}">
  <ds:schemaRefs>
    <ds:schemaRef ds:uri="http://schemas.microsoft.com/sharepoint/v3/contenttype/forms"/>
  </ds:schemaRefs>
</ds:datastoreItem>
</file>

<file path=customXml/itemProps2.xml><?xml version="1.0" encoding="utf-8"?>
<ds:datastoreItem xmlns:ds="http://schemas.openxmlformats.org/officeDocument/2006/customXml" ds:itemID="{C0AE3792-1D86-4F66-94F0-0905883032AF}">
  <ds:schemaRefs>
    <ds:schemaRef ds:uri="http://schemas.openxmlformats.org/package/2006/metadata/core-properties"/>
    <ds:schemaRef ds:uri="http://schemas.microsoft.com/office/2006/metadata/properties"/>
    <ds:schemaRef ds:uri="http://www.w3.org/XML/1998/namespace"/>
    <ds:schemaRef ds:uri="http://purl.org/dc/elements/1.1/"/>
    <ds:schemaRef ds:uri="http://purl.org/dc/dcmitype/"/>
    <ds:schemaRef ds:uri="120f8689-5056-497d-ae87-938727faf1d8"/>
    <ds:schemaRef ds:uri="http://schemas.microsoft.com/office/2006/documentManagement/types"/>
    <ds:schemaRef ds:uri="http://schemas.microsoft.com/office/infopath/2007/PartnerControls"/>
    <ds:schemaRef ds:uri="830010e9-f6cc-47ec-b4cb-91b9603dfab3"/>
    <ds:schemaRef ds:uri="http://purl.org/dc/terms/"/>
  </ds:schemaRefs>
</ds:datastoreItem>
</file>

<file path=customXml/itemProps3.xml><?xml version="1.0" encoding="utf-8"?>
<ds:datastoreItem xmlns:ds="http://schemas.openxmlformats.org/officeDocument/2006/customXml" ds:itemID="{8EC52ECC-7DFF-45F3-ABC0-95AEC480B46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20f8689-5056-497d-ae87-938727faf1d8"/>
    <ds:schemaRef ds:uri="830010e9-f6cc-47ec-b4cb-91b9603dfab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1 BIRIF</vt:lpstr>
      <vt:lpstr>2 BITER 11</vt:lpstr>
      <vt:lpstr> FACTOR MULTIPLICADOR</vt:lpstr>
      <vt:lpstr>RESUMEN DE SU OFERTA</vt:lpstr>
      <vt:lpstr>' FACTOR MULTIPLICADOR'!Área_de_impresión</vt:lpstr>
      <vt:lpstr>'1 BIRIF'!Área_de_impresión</vt:lpstr>
      <vt:lpstr>'2 BITER 11'!Área_de_impresión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miguel</dc:creator>
  <cp:lastModifiedBy>daniel alberto river canchila</cp:lastModifiedBy>
  <cp:lastPrinted>2020-04-16T23:05:37Z</cp:lastPrinted>
  <dcterms:created xsi:type="dcterms:W3CDTF">2019-02-19T01:24:07Z</dcterms:created>
  <dcterms:modified xsi:type="dcterms:W3CDTF">2020-07-27T14:47:28Z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0x010100977CF2F4C584C14CB6A1D5EC0D108204</vt:lpwstr>
  </property>
</Properties>
</file>