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TODO JENNYFFER\SDR\2020\06. DEPENDENCIA\04. CORREGIMIENTOS\01. VILLACARMELO\"/>
    </mc:Choice>
  </mc:AlternateContent>
  <bookViews>
    <workbookView xWindow="0" yWindow="0" windowWidth="20490" windowHeight="7620"/>
  </bookViews>
  <sheets>
    <sheet name="FORMATO 1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4" i="1" l="1"/>
  <c r="H25" i="1"/>
  <c r="I33" i="1" l="1"/>
  <c r="E30" i="1"/>
  <c r="E29" i="1"/>
  <c r="H19" i="1"/>
  <c r="H18" i="1"/>
  <c r="H15" i="1"/>
  <c r="H13" i="1"/>
  <c r="I16" i="1" l="1"/>
  <c r="I20" i="1"/>
  <c r="I27" i="1"/>
  <c r="I42" i="1" l="1"/>
  <c r="I43" i="1" l="1"/>
  <c r="I45" i="1" s="1"/>
  <c r="I49" i="1" s="1"/>
</calcChain>
</file>

<file path=xl/sharedStrings.xml><?xml version="1.0" encoding="utf-8"?>
<sst xmlns="http://schemas.openxmlformats.org/spreadsheetml/2006/main" count="67" uniqueCount="55">
  <si>
    <t>VALOR COSTO DIRECTO</t>
  </si>
  <si>
    <t>VALOR DEL CONTRATO</t>
  </si>
  <si>
    <t>DURACIÓN PROYECTO (MESES)</t>
  </si>
  <si>
    <t>Descripción</t>
  </si>
  <si>
    <t>Valor mensual</t>
  </si>
  <si>
    <t>% factor prestacional</t>
  </si>
  <si>
    <t>% dedica-ción</t>
  </si>
  <si>
    <t>Duración
(meses)</t>
  </si>
  <si>
    <t>Valor total</t>
  </si>
  <si>
    <t xml:space="preserve">PERSONAL PROFESIONAL </t>
  </si>
  <si>
    <t xml:space="preserve">ESPECIALISTAS </t>
  </si>
  <si>
    <t>PERSONAL TECNICO Y ADMINISTRATIVO</t>
  </si>
  <si>
    <t>POLIZA DE CUMPLIMIENTO</t>
  </si>
  <si>
    <t>POLIZA DE RESP. CIVIL EXTRAC. (SMMLV)</t>
  </si>
  <si>
    <t>POLIZA DE ESTABILIDAD (O CALIDAD)</t>
  </si>
  <si>
    <t>POLIZA DE SALARIOS Y PREST. SOC.</t>
  </si>
  <si>
    <t>CONTRIBUCIÓN ESPECIAL - CONTRATO DE OBRA O MANTENIMIENTO</t>
  </si>
  <si>
    <t>Aplica solo a contratos de mínima cuantía</t>
  </si>
  <si>
    <t>VALOR TOTAL COSTOS ADMINISTRATIVOS ESTIMADOS ($)</t>
  </si>
  <si>
    <t>COSTOS ADMINISTRATIVOS COMO % DEL COSTO DIRECTO</t>
  </si>
  <si>
    <t>UTILIDAD COMO % DEL COSTO DIRECTO</t>
  </si>
  <si>
    <t>TOTAL ADMINISTRACIÓN Y UTILIDAD COMO % DEL COSTO DIRECTO</t>
  </si>
  <si>
    <t>PROCESO No. 4162.010.32. 1.__ de 2020</t>
  </si>
  <si>
    <t xml:space="preserve">PROPONENTE: __ </t>
  </si>
  <si>
    <t>COSTO PAPELERIA, FOTOCOPIAS, TRANSPORTES</t>
  </si>
  <si>
    <t>OFICINA PAPELERIA Y OTROS</t>
  </si>
  <si>
    <t>PROCULTURA: SEGÚN VALOR CONTRATO &gt; UVT 4,072 (MAYOR A $139,547,440)</t>
  </si>
  <si>
    <t>PRODESARROLLO: SEGÚN VALOR CONTRATO &lt; UVT 2,196 (DE $1 A $75,256,919)</t>
  </si>
  <si>
    <t>PRODESARROLLO: SEGÚN VALOR CONTRATO &gt;= 2,196 UVT (IGUAL O MAYOR A $75,256,920)</t>
  </si>
  <si>
    <t>PRO UNIVALLE</t>
  </si>
  <si>
    <t>PRO HOSPITAL</t>
  </si>
  <si>
    <t>PRO-UNIPACÍFICO: TODO TIPO DE CONTRATOS</t>
  </si>
  <si>
    <t>FORMATO 12: DISCRIMINACION DEL A.U.</t>
  </si>
  <si>
    <t>POLIZAS DEL CONTRATO</t>
  </si>
  <si>
    <t>SOBRETASAS AL VALOR DEL CONTRATO</t>
  </si>
  <si>
    <t>Vr. mensual total</t>
  </si>
  <si>
    <t>Cant</t>
  </si>
  <si>
    <t>_______________________________</t>
  </si>
  <si>
    <t>Nombre y firma</t>
  </si>
  <si>
    <t>Representante legal del proponente</t>
  </si>
  <si>
    <t>Nombre del proponente</t>
  </si>
  <si>
    <t>Santiago de Cali, ____________________</t>
  </si>
  <si>
    <t>DIRECTOR</t>
  </si>
  <si>
    <t>INSPECTOR DE OBRA</t>
  </si>
  <si>
    <t>TECNICO O PROFESIONAL SISO</t>
  </si>
  <si>
    <t>ENSAYOS DE LABORATORIO ESTRUCTURAS PRUEBAS, SEGÚN COMPROBANTE POR MES.</t>
  </si>
  <si>
    <t>EQUIPO COMPLETO DE TOPOGRAFÍA. INCLUYE  2 CADENEROS</t>
  </si>
  <si>
    <t>CAMPAMENTO Y OFICINA (Incluye dotaciones y servicios públicos)</t>
  </si>
  <si>
    <t>DOTACIONES EPP PARA  PERSONAL(CASCO BOTAS OVEROL)</t>
  </si>
  <si>
    <t>-</t>
  </si>
  <si>
    <t>GLB</t>
  </si>
  <si>
    <t>MES</t>
  </si>
  <si>
    <t>20,00%</t>
  </si>
  <si>
    <t>8,00%</t>
  </si>
  <si>
    <t xml:space="preserve">PROFESIONAL INGENIERIA  SANITARIA Y AMBIENTAL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</si>
</sst>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&quot;$&quot;* #,##0.00_);_(&quot;$&quot;* \(#,##0.00\);_(&quot;$&quot;* &quot;-&quot;??_);_(@_)"/>
    <numFmt numFmtId="167" formatCode="_(&quot;$&quot;* #,##0_);_(&quot;$&quot;* \(#,##0\);_(&quot;$&quot;* &quot;-&quot;??_);_(@_)"/>
    <numFmt numFmtId="168" formatCode="0.0%"/>
    <numFmt numFmtId="169" formatCode="0.0"/>
    <numFmt numFmtId="170" formatCode="_-* #,##0.000_-;\-* #,##0.000_-;_-* &quot;-&quot;_-;_-@_-"/>
    <numFmt numFmtId="171" formatCode="&quot;$&quot;\ #,##0"/>
    <numFmt numFmtId="172" formatCode="#,##0.00_ ;[Red]\-#,##0.00\ "/>
    <numFmt numFmtId="173" formatCode="0.00;[Red]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70C0"/>
      <name val="Arial Narrow"/>
      <family val="2"/>
    </font>
    <font>
      <sz val="10"/>
      <color theme="1"/>
      <name val="Arial Narrow"/>
      <family val="2"/>
    </font>
    <font>
      <b/>
      <sz val="10"/>
      <color theme="6" tint="-0.249977111117893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i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42">
    <xf numFmtId="0" fontId="0" fillId="0" borderId="0" xfId="0"/>
    <xf numFmtId="0" fontId="2" fillId="0" borderId="0" xfId="4" applyFont="1" applyAlignment="1">
      <alignment horizontal="center"/>
    </xf>
    <xf numFmtId="165" fontId="3" fillId="0" borderId="0" xfId="5" applyNumberFormat="1" applyFont="1"/>
    <xf numFmtId="0" fontId="3" fillId="0" borderId="0" xfId="4" applyFont="1"/>
    <xf numFmtId="0" fontId="4" fillId="0" borderId="0" xfId="4" applyFont="1" applyAlignment="1">
      <alignment horizontal="center"/>
    </xf>
    <xf numFmtId="0" fontId="3" fillId="0" borderId="0" xfId="4" applyFont="1" applyAlignment="1">
      <alignment horizontal="center"/>
    </xf>
    <xf numFmtId="167" fontId="5" fillId="0" borderId="1" xfId="7" applyNumberFormat="1" applyFont="1" applyBorder="1" applyAlignment="1">
      <alignment horizontal="right" vertical="center" wrapText="1"/>
    </xf>
    <xf numFmtId="0" fontId="3" fillId="0" borderId="0" xfId="4" applyFont="1" applyAlignment="1">
      <alignment vertical="center" wrapText="1"/>
    </xf>
    <xf numFmtId="165" fontId="3" fillId="0" borderId="0" xfId="5" applyNumberFormat="1" applyFont="1" applyAlignment="1">
      <alignment vertical="top"/>
    </xf>
    <xf numFmtId="0" fontId="3" fillId="0" borderId="1" xfId="4" applyFont="1" applyBorder="1" applyAlignment="1">
      <alignment vertical="center"/>
    </xf>
    <xf numFmtId="0" fontId="3" fillId="0" borderId="0" xfId="4" quotePrefix="1" applyFont="1" applyAlignment="1">
      <alignment horizontal="left"/>
    </xf>
    <xf numFmtId="164" fontId="5" fillId="0" borderId="10" xfId="5" applyFont="1" applyBorder="1" applyAlignment="1">
      <alignment horizontal="right" vertical="center" wrapText="1"/>
    </xf>
    <xf numFmtId="0" fontId="3" fillId="0" borderId="8" xfId="4" applyFont="1" applyBorder="1" applyAlignment="1">
      <alignment vertical="center"/>
    </xf>
    <xf numFmtId="0" fontId="3" fillId="0" borderId="0" xfId="4" applyFont="1" applyAlignment="1">
      <alignment horizontal="center" vertical="center"/>
    </xf>
    <xf numFmtId="0" fontId="3" fillId="0" borderId="0" xfId="5" applyNumberFormat="1" applyFont="1" applyAlignment="1">
      <alignment horizontal="center"/>
    </xf>
    <xf numFmtId="165" fontId="6" fillId="0" borderId="8" xfId="5" applyNumberFormat="1" applyFont="1" applyBorder="1" applyAlignment="1">
      <alignment horizontal="right" vertical="center" wrapText="1"/>
    </xf>
    <xf numFmtId="165" fontId="3" fillId="0" borderId="8" xfId="5" applyNumberFormat="1" applyFont="1" applyBorder="1" applyAlignment="1">
      <alignment vertical="top" wrapText="1"/>
    </xf>
    <xf numFmtId="165" fontId="6" fillId="0" borderId="8" xfId="5" applyNumberFormat="1" applyFont="1" applyBorder="1" applyAlignment="1">
      <alignment horizontal="center" vertical="center" wrapText="1"/>
    </xf>
    <xf numFmtId="165" fontId="5" fillId="0" borderId="8" xfId="5" applyNumberFormat="1" applyFont="1" applyBorder="1" applyAlignment="1">
      <alignment horizontal="right" vertical="center"/>
    </xf>
    <xf numFmtId="164" fontId="5" fillId="0" borderId="8" xfId="5" applyFont="1" applyBorder="1" applyAlignment="1">
      <alignment horizontal="right" vertical="center" wrapText="1"/>
    </xf>
    <xf numFmtId="41" fontId="3" fillId="0" borderId="0" xfId="2" applyFont="1" applyBorder="1" applyAlignment="1">
      <alignment vertical="center"/>
    </xf>
    <xf numFmtId="0" fontId="3" fillId="0" borderId="0" xfId="4" applyFont="1" applyAlignment="1">
      <alignment vertical="center"/>
    </xf>
    <xf numFmtId="0" fontId="3" fillId="0" borderId="1" xfId="4" quotePrefix="1" applyFont="1" applyBorder="1" applyAlignment="1">
      <alignment horizontal="left" vertical="center"/>
    </xf>
    <xf numFmtId="165" fontId="3" fillId="0" borderId="1" xfId="5" applyNumberFormat="1" applyFont="1" applyBorder="1" applyAlignment="1">
      <alignment vertical="center"/>
    </xf>
    <xf numFmtId="168" fontId="3" fillId="0" borderId="1" xfId="8" applyNumberFormat="1" applyFont="1" applyBorder="1" applyAlignment="1">
      <alignment horizontal="center" vertical="center"/>
    </xf>
    <xf numFmtId="170" fontId="3" fillId="0" borderId="0" xfId="4" applyNumberFormat="1" applyFont="1" applyAlignment="1">
      <alignment vertical="center"/>
    </xf>
    <xf numFmtId="9" fontId="3" fillId="0" borderId="0" xfId="3" applyFont="1" applyBorder="1"/>
    <xf numFmtId="171" fontId="3" fillId="0" borderId="0" xfId="4" applyNumberFormat="1" applyFont="1"/>
    <xf numFmtId="2" fontId="3" fillId="0" borderId="0" xfId="4" applyNumberFormat="1" applyFont="1"/>
    <xf numFmtId="170" fontId="3" fillId="0" borderId="0" xfId="4" applyNumberFormat="1" applyFont="1"/>
    <xf numFmtId="170" fontId="3" fillId="0" borderId="0" xfId="2" applyNumberFormat="1" applyFont="1" applyBorder="1" applyAlignment="1">
      <alignment vertical="center"/>
    </xf>
    <xf numFmtId="9" fontId="5" fillId="0" borderId="0" xfId="3" applyFont="1" applyBorder="1" applyAlignment="1">
      <alignment horizontal="right" vertical="center" wrapText="1"/>
    </xf>
    <xf numFmtId="0" fontId="3" fillId="0" borderId="1" xfId="4" applyFont="1" applyBorder="1" applyAlignment="1">
      <alignment vertical="center" wrapText="1"/>
    </xf>
    <xf numFmtId="0" fontId="3" fillId="0" borderId="0" xfId="4" applyFont="1" applyAlignment="1">
      <alignment wrapText="1"/>
    </xf>
    <xf numFmtId="0" fontId="6" fillId="0" borderId="0" xfId="4" applyFont="1" applyAlignment="1">
      <alignment horizontal="left" wrapText="1"/>
    </xf>
    <xf numFmtId="2" fontId="3" fillId="0" borderId="0" xfId="4" quotePrefix="1" applyNumberFormat="1" applyFont="1" applyAlignment="1">
      <alignment horizontal="center" vertical="center"/>
    </xf>
    <xf numFmtId="165" fontId="3" fillId="0" borderId="0" xfId="5" applyNumberFormat="1" applyFont="1" applyBorder="1" applyAlignment="1">
      <alignment vertical="center"/>
    </xf>
    <xf numFmtId="165" fontId="3" fillId="0" borderId="0" xfId="5" applyNumberFormat="1" applyFont="1" applyBorder="1" applyAlignment="1">
      <alignment horizontal="center" vertical="center"/>
    </xf>
    <xf numFmtId="168" fontId="6" fillId="0" borderId="0" xfId="8" applyNumberFormat="1" applyFont="1" applyBorder="1" applyAlignment="1">
      <alignment horizontal="center" vertical="center"/>
    </xf>
    <xf numFmtId="169" fontId="3" fillId="0" borderId="0" xfId="5" applyNumberFormat="1" applyFont="1" applyBorder="1" applyAlignment="1">
      <alignment horizontal="center" vertical="center"/>
    </xf>
    <xf numFmtId="3" fontId="3" fillId="0" borderId="0" xfId="5" applyNumberFormat="1" applyFont="1" applyBorder="1" applyAlignment="1">
      <alignment vertical="center"/>
    </xf>
    <xf numFmtId="168" fontId="3" fillId="0" borderId="0" xfId="8" applyNumberFormat="1" applyFont="1" applyBorder="1" applyAlignment="1">
      <alignment horizontal="center" vertical="center"/>
    </xf>
    <xf numFmtId="0" fontId="3" fillId="0" borderId="1" xfId="4" quotePrefix="1" applyFont="1" applyBorder="1" applyAlignment="1">
      <alignment horizontal="left" vertical="center" wrapText="1"/>
    </xf>
    <xf numFmtId="0" fontId="3" fillId="0" borderId="0" xfId="4" quotePrefix="1" applyFont="1" applyAlignment="1">
      <alignment horizontal="left" vertical="center" wrapText="1"/>
    </xf>
    <xf numFmtId="0" fontId="3" fillId="0" borderId="1" xfId="4" applyFont="1" applyBorder="1" applyAlignment="1">
      <alignment horizontal="center" vertical="center"/>
    </xf>
    <xf numFmtId="3" fontId="3" fillId="0" borderId="1" xfId="5" applyNumberFormat="1" applyFont="1" applyBorder="1" applyAlignment="1">
      <alignment horizontal="center" vertical="center"/>
    </xf>
    <xf numFmtId="10" fontId="3" fillId="0" borderId="0" xfId="3" applyNumberFormat="1" applyFont="1" applyBorder="1"/>
    <xf numFmtId="0" fontId="3" fillId="0" borderId="1" xfId="4" quotePrefix="1" applyFont="1" applyBorder="1" applyAlignment="1">
      <alignment horizontal="center" vertical="center"/>
    </xf>
    <xf numFmtId="165" fontId="3" fillId="0" borderId="0" xfId="4" applyNumberFormat="1" applyFont="1" applyAlignment="1">
      <alignment wrapText="1"/>
    </xf>
    <xf numFmtId="0" fontId="3" fillId="0" borderId="1" xfId="4" applyFont="1" applyBorder="1" applyAlignment="1">
      <alignment horizontal="left" wrapText="1"/>
    </xf>
    <xf numFmtId="0" fontId="3" fillId="0" borderId="1" xfId="4" applyFont="1" applyBorder="1" applyAlignment="1">
      <alignment horizontal="center" vertical="center" wrapText="1"/>
    </xf>
    <xf numFmtId="0" fontId="3" fillId="0" borderId="1" xfId="4" quotePrefix="1" applyFont="1" applyBorder="1" applyAlignment="1">
      <alignment horizontal="center" vertical="center" wrapText="1"/>
    </xf>
    <xf numFmtId="0" fontId="6" fillId="2" borderId="11" xfId="4" quotePrefix="1" applyFont="1" applyFill="1" applyBorder="1" applyAlignment="1">
      <alignment horizontal="left" vertical="center"/>
    </xf>
    <xf numFmtId="0" fontId="6" fillId="2" borderId="12" xfId="4" quotePrefix="1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vertical="center"/>
    </xf>
    <xf numFmtId="165" fontId="6" fillId="2" borderId="12" xfId="5" applyNumberFormat="1" applyFont="1" applyFill="1" applyBorder="1" applyAlignment="1">
      <alignment vertical="center"/>
    </xf>
    <xf numFmtId="165" fontId="3" fillId="0" borderId="0" xfId="5" applyNumberFormat="1" applyFont="1" applyBorder="1" applyAlignment="1">
      <alignment wrapText="1"/>
    </xf>
    <xf numFmtId="0" fontId="6" fillId="3" borderId="7" xfId="4" applyFont="1" applyFill="1" applyBorder="1" applyAlignment="1">
      <alignment vertical="center"/>
    </xf>
    <xf numFmtId="0" fontId="6" fillId="3" borderId="8" xfId="4" applyFont="1" applyFill="1" applyBorder="1" applyAlignment="1">
      <alignment horizontal="center" vertical="center"/>
    </xf>
    <xf numFmtId="0" fontId="3" fillId="3" borderId="8" xfId="4" applyFont="1" applyFill="1" applyBorder="1" applyAlignment="1">
      <alignment vertical="center"/>
    </xf>
    <xf numFmtId="165" fontId="6" fillId="3" borderId="8" xfId="5" applyNumberFormat="1" applyFont="1" applyFill="1" applyBorder="1" applyAlignment="1">
      <alignment vertical="center"/>
    </xf>
    <xf numFmtId="165" fontId="6" fillId="3" borderId="9" xfId="5" applyNumberFormat="1" applyFont="1" applyFill="1" applyBorder="1" applyAlignment="1">
      <alignment vertical="center"/>
    </xf>
    <xf numFmtId="10" fontId="3" fillId="0" borderId="0" xfId="3" applyNumberFormat="1" applyFont="1" applyBorder="1" applyAlignment="1">
      <alignment wrapText="1"/>
    </xf>
    <xf numFmtId="0" fontId="3" fillId="0" borderId="5" xfId="4" applyFont="1" applyBorder="1"/>
    <xf numFmtId="165" fontId="3" fillId="0" borderId="6" xfId="5" applyNumberFormat="1" applyFont="1" applyBorder="1"/>
    <xf numFmtId="0" fontId="3" fillId="0" borderId="11" xfId="4" quotePrefix="1" applyFont="1" applyBorder="1" applyAlignment="1">
      <alignment horizontal="left" vertical="center"/>
    </xf>
    <xf numFmtId="0" fontId="3" fillId="0" borderId="12" xfId="4" quotePrefix="1" applyFont="1" applyBorder="1" applyAlignment="1">
      <alignment horizontal="center" vertical="center"/>
    </xf>
    <xf numFmtId="0" fontId="3" fillId="0" borderId="12" xfId="4" applyFont="1" applyBorder="1" applyAlignment="1">
      <alignment vertical="center"/>
    </xf>
    <xf numFmtId="165" fontId="3" fillId="0" borderId="12" xfId="5" applyNumberFormat="1" applyFont="1" applyBorder="1" applyAlignment="1">
      <alignment vertical="center"/>
    </xf>
    <xf numFmtId="10" fontId="3" fillId="0" borderId="10" xfId="8" applyNumberFormat="1" applyFont="1" applyBorder="1" applyAlignment="1">
      <alignment vertical="center"/>
    </xf>
    <xf numFmtId="10" fontId="6" fillId="2" borderId="10" xfId="8" applyNumberFormat="1" applyFont="1" applyFill="1" applyBorder="1" applyAlignment="1">
      <alignment vertical="center"/>
    </xf>
    <xf numFmtId="0" fontId="2" fillId="0" borderId="0" xfId="4" quotePrefix="1" applyFont="1" applyAlignment="1">
      <alignment horizontal="left"/>
    </xf>
    <xf numFmtId="0" fontId="7" fillId="3" borderId="0" xfId="9" applyFont="1" applyFill="1"/>
    <xf numFmtId="0" fontId="8" fillId="0" borderId="0" xfId="9" applyFont="1" applyAlignment="1">
      <alignment vertical="center"/>
    </xf>
    <xf numFmtId="0" fontId="9" fillId="0" borderId="0" xfId="9" applyFont="1" applyAlignment="1">
      <alignment horizontal="left" vertical="top"/>
    </xf>
    <xf numFmtId="172" fontId="8" fillId="0" borderId="0" xfId="1" applyNumberFormat="1" applyFont="1" applyAlignment="1">
      <alignment vertical="center"/>
    </xf>
    <xf numFmtId="172" fontId="8" fillId="0" borderId="0" xfId="9" applyNumberFormat="1" applyFont="1" applyAlignment="1">
      <alignment vertical="center"/>
    </xf>
    <xf numFmtId="0" fontId="10" fillId="0" borderId="0" xfId="9" applyFont="1"/>
    <xf numFmtId="0" fontId="6" fillId="4" borderId="1" xfId="4" quotePrefix="1" applyFont="1" applyFill="1" applyBorder="1" applyAlignment="1">
      <alignment horizontal="center" vertical="center"/>
    </xf>
    <xf numFmtId="0" fontId="6" fillId="4" borderId="1" xfId="4" applyFont="1" applyFill="1" applyBorder="1" applyAlignment="1">
      <alignment horizontal="center" vertical="center"/>
    </xf>
    <xf numFmtId="165" fontId="6" fillId="4" borderId="1" xfId="5" applyNumberFormat="1" applyFont="1" applyFill="1" applyBorder="1" applyAlignment="1">
      <alignment horizontal="center" vertical="center" wrapText="1"/>
    </xf>
    <xf numFmtId="165" fontId="6" fillId="4" borderId="1" xfId="5" quotePrefix="1" applyNumberFormat="1" applyFont="1" applyFill="1" applyBorder="1" applyAlignment="1">
      <alignment horizontal="center" vertical="center" wrapText="1"/>
    </xf>
    <xf numFmtId="0" fontId="6" fillId="4" borderId="1" xfId="5" quotePrefix="1" applyNumberFormat="1" applyFont="1" applyFill="1" applyBorder="1" applyAlignment="1">
      <alignment horizontal="center" vertical="center" wrapText="1"/>
    </xf>
    <xf numFmtId="0" fontId="6" fillId="4" borderId="1" xfId="4" applyFont="1" applyFill="1" applyBorder="1" applyAlignment="1">
      <alignment horizontal="justify" vertical="center"/>
    </xf>
    <xf numFmtId="165" fontId="6" fillId="4" borderId="1" xfId="5" applyNumberFormat="1" applyFont="1" applyFill="1" applyBorder="1" applyAlignment="1">
      <alignment vertical="center"/>
    </xf>
    <xf numFmtId="165" fontId="3" fillId="4" borderId="1" xfId="5" applyNumberFormat="1" applyFont="1" applyFill="1" applyBorder="1" applyAlignment="1">
      <alignment vertical="center"/>
    </xf>
    <xf numFmtId="0" fontId="3" fillId="4" borderId="1" xfId="5" applyNumberFormat="1" applyFont="1" applyFill="1" applyBorder="1" applyAlignment="1">
      <alignment horizontal="center" vertical="center"/>
    </xf>
    <xf numFmtId="0" fontId="6" fillId="4" borderId="1" xfId="4" quotePrefix="1" applyFont="1" applyFill="1" applyBorder="1" applyAlignment="1">
      <alignment horizontal="left" vertical="center"/>
    </xf>
    <xf numFmtId="0" fontId="3" fillId="0" borderId="11" xfId="4" quotePrefix="1" applyFont="1" applyFill="1" applyBorder="1" applyAlignment="1">
      <alignment horizontal="left" vertical="center"/>
    </xf>
    <xf numFmtId="0" fontId="3" fillId="0" borderId="12" xfId="4" quotePrefix="1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vertical="center"/>
    </xf>
    <xf numFmtId="165" fontId="3" fillId="0" borderId="12" xfId="5" applyNumberFormat="1" applyFont="1" applyFill="1" applyBorder="1" applyAlignment="1">
      <alignment vertical="center"/>
    </xf>
    <xf numFmtId="10" fontId="3" fillId="0" borderId="10" xfId="8" applyNumberFormat="1" applyFont="1" applyFill="1" applyBorder="1" applyAlignment="1">
      <alignment vertical="center"/>
    </xf>
    <xf numFmtId="10" fontId="3" fillId="0" borderId="1" xfId="3" applyNumberFormat="1" applyFont="1" applyBorder="1" applyAlignment="1">
      <alignment horizontal="center"/>
    </xf>
    <xf numFmtId="9" fontId="3" fillId="0" borderId="1" xfId="3" applyFont="1" applyBorder="1" applyAlignment="1"/>
    <xf numFmtId="165" fontId="3" fillId="0" borderId="1" xfId="5" applyNumberFormat="1" applyFont="1" applyBorder="1" applyAlignment="1"/>
    <xf numFmtId="9" fontId="3" fillId="0" borderId="1" xfId="3" quotePrefix="1" applyFont="1" applyBorder="1" applyAlignment="1">
      <alignment horizontal="left"/>
    </xf>
    <xf numFmtId="165" fontId="6" fillId="4" borderId="1" xfId="5" quotePrefix="1" applyNumberFormat="1" applyFont="1" applyFill="1" applyBorder="1" applyAlignment="1">
      <alignment horizontal="left" vertical="center"/>
    </xf>
    <xf numFmtId="2" fontId="3" fillId="4" borderId="1" xfId="5" applyNumberFormat="1" applyFont="1" applyFill="1" applyBorder="1" applyAlignment="1">
      <alignment horizontal="right" vertical="center"/>
    </xf>
    <xf numFmtId="2" fontId="3" fillId="0" borderId="1" xfId="5" applyNumberFormat="1" applyFont="1" applyBorder="1" applyAlignment="1">
      <alignment horizontal="right" vertical="center"/>
    </xf>
    <xf numFmtId="2" fontId="6" fillId="4" borderId="1" xfId="5" applyNumberFormat="1" applyFont="1" applyFill="1" applyBorder="1" applyAlignment="1">
      <alignment horizontal="right" vertical="center" wrapText="1"/>
    </xf>
    <xf numFmtId="1" fontId="3" fillId="4" borderId="1" xfId="5" applyNumberFormat="1" applyFont="1" applyFill="1" applyBorder="1" applyAlignment="1">
      <alignment horizontal="right" vertical="center"/>
    </xf>
    <xf numFmtId="1" fontId="3" fillId="0" borderId="1" xfId="5" applyNumberFormat="1" applyFont="1" applyBorder="1" applyAlignment="1">
      <alignment horizontal="right" vertical="center"/>
    </xf>
    <xf numFmtId="1" fontId="6" fillId="4" borderId="1" xfId="5" applyNumberFormat="1" applyFont="1" applyFill="1" applyBorder="1" applyAlignment="1">
      <alignment horizontal="right" vertical="center" wrapText="1"/>
    </xf>
    <xf numFmtId="2" fontId="6" fillId="4" borderId="1" xfId="4" applyNumberFormat="1" applyFont="1" applyFill="1" applyBorder="1" applyAlignment="1">
      <alignment horizontal="right" vertical="center"/>
    </xf>
    <xf numFmtId="2" fontId="6" fillId="4" borderId="1" xfId="5" quotePrefix="1" applyNumberFormat="1" applyFont="1" applyFill="1" applyBorder="1" applyAlignment="1">
      <alignment horizontal="right" vertical="center" wrapText="1"/>
    </xf>
    <xf numFmtId="2" fontId="6" fillId="4" borderId="1" xfId="5" applyNumberFormat="1" applyFont="1" applyFill="1" applyBorder="1" applyAlignment="1">
      <alignment horizontal="right" vertical="center"/>
    </xf>
    <xf numFmtId="10" fontId="3" fillId="0" borderId="1" xfId="3" applyNumberFormat="1" applyFont="1" applyBorder="1" applyAlignment="1">
      <alignment horizontal="right" vertical="center"/>
    </xf>
    <xf numFmtId="10" fontId="6" fillId="4" borderId="1" xfId="3" applyNumberFormat="1" applyFont="1" applyFill="1" applyBorder="1" applyAlignment="1">
      <alignment horizontal="right" vertical="center" wrapText="1"/>
    </xf>
    <xf numFmtId="10" fontId="6" fillId="4" borderId="1" xfId="3" applyNumberFormat="1" applyFont="1" applyFill="1" applyBorder="1" applyAlignment="1">
      <alignment horizontal="right" vertical="center"/>
    </xf>
    <xf numFmtId="0" fontId="10" fillId="0" borderId="0" xfId="9" applyFont="1" applyAlignment="1">
      <alignment vertical="top"/>
    </xf>
    <xf numFmtId="0" fontId="10" fillId="0" borderId="0" xfId="0" applyFont="1" applyAlignment="1">
      <alignment horizontal="left"/>
    </xf>
    <xf numFmtId="172" fontId="10" fillId="0" borderId="0" xfId="1" applyNumberFormat="1" applyFont="1"/>
    <xf numFmtId="172" fontId="10" fillId="0" borderId="0" xfId="0" applyNumberFormat="1" applyFont="1" applyAlignment="1">
      <alignment horizontal="left" vertical="center"/>
    </xf>
    <xf numFmtId="0" fontId="10" fillId="0" borderId="0" xfId="0" quotePrefix="1" applyFont="1" applyAlignment="1">
      <alignment horizontal="left" vertical="top"/>
    </xf>
    <xf numFmtId="0" fontId="10" fillId="0" borderId="0" xfId="0" applyFont="1" applyAlignment="1">
      <alignment horizontal="left" vertical="top"/>
    </xf>
    <xf numFmtId="172" fontId="10" fillId="0" borderId="0" xfId="1" quotePrefix="1" applyNumberFormat="1" applyFont="1" applyAlignment="1">
      <alignment horizontal="fill"/>
    </xf>
    <xf numFmtId="168" fontId="3" fillId="0" borderId="1" xfId="8" applyNumberFormat="1" applyFont="1" applyFill="1" applyBorder="1" applyAlignment="1">
      <alignment horizontal="center" vertical="center"/>
    </xf>
    <xf numFmtId="2" fontId="3" fillId="0" borderId="1" xfId="5" applyNumberFormat="1" applyFont="1" applyBorder="1" applyAlignment="1">
      <alignment horizontal="center" vertical="center"/>
    </xf>
    <xf numFmtId="9" fontId="3" fillId="0" borderId="1" xfId="3" applyFont="1" applyBorder="1" applyAlignment="1">
      <alignment horizontal="center" vertical="center"/>
    </xf>
    <xf numFmtId="2" fontId="6" fillId="4" borderId="1" xfId="5" quotePrefix="1" applyNumberFormat="1" applyFont="1" applyFill="1" applyBorder="1" applyAlignment="1">
      <alignment horizontal="center" vertical="center" wrapText="1"/>
    </xf>
    <xf numFmtId="2" fontId="3" fillId="4" borderId="1" xfId="5" applyNumberFormat="1" applyFont="1" applyFill="1" applyBorder="1" applyAlignment="1">
      <alignment horizontal="center" vertical="center"/>
    </xf>
    <xf numFmtId="2" fontId="3" fillId="0" borderId="1" xfId="4" quotePrefix="1" applyNumberFormat="1" applyFont="1" applyBorder="1" applyAlignment="1">
      <alignment horizontal="center" vertical="center"/>
    </xf>
    <xf numFmtId="2" fontId="6" fillId="4" borderId="1" xfId="4" applyNumberFormat="1" applyFont="1" applyFill="1" applyBorder="1" applyAlignment="1">
      <alignment horizontal="center" vertical="center"/>
    </xf>
    <xf numFmtId="2" fontId="3" fillId="0" borderId="1" xfId="4" quotePrefix="1" applyNumberFormat="1" applyFont="1" applyFill="1" applyBorder="1" applyAlignment="1">
      <alignment horizontal="center" vertical="center"/>
    </xf>
    <xf numFmtId="165" fontId="3" fillId="0" borderId="1" xfId="5" applyNumberFormat="1" applyFont="1" applyFill="1" applyBorder="1" applyAlignment="1">
      <alignment horizontal="center" vertical="center"/>
    </xf>
    <xf numFmtId="165" fontId="3" fillId="0" borderId="1" xfId="5" applyNumberFormat="1" applyFont="1" applyBorder="1" applyAlignment="1">
      <alignment horizontal="center" vertical="center"/>
    </xf>
    <xf numFmtId="173" fontId="3" fillId="0" borderId="1" xfId="5" applyNumberFormat="1" applyFont="1" applyBorder="1" applyAlignment="1">
      <alignment vertical="center"/>
    </xf>
    <xf numFmtId="3" fontId="3" fillId="0" borderId="1" xfId="5" applyNumberFormat="1" applyFont="1" applyBorder="1" applyAlignment="1">
      <alignment vertical="center"/>
    </xf>
    <xf numFmtId="41" fontId="6" fillId="4" borderId="1" xfId="2" applyFont="1" applyFill="1" applyBorder="1" applyAlignment="1">
      <alignment horizontal="right" vertical="center" wrapText="1"/>
    </xf>
    <xf numFmtId="41" fontId="3" fillId="0" borderId="1" xfId="2" applyFont="1" applyBorder="1" applyAlignment="1">
      <alignment horizontal="right"/>
    </xf>
    <xf numFmtId="41" fontId="3" fillId="4" borderId="1" xfId="2" applyFont="1" applyFill="1" applyBorder="1" applyAlignment="1">
      <alignment horizontal="right" vertical="center"/>
    </xf>
    <xf numFmtId="2" fontId="3" fillId="0" borderId="1" xfId="8" applyNumberFormat="1" applyFont="1" applyBorder="1" applyAlignment="1">
      <alignment horizontal="center" vertical="center"/>
    </xf>
    <xf numFmtId="0" fontId="3" fillId="0" borderId="2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/>
    </xf>
    <xf numFmtId="0" fontId="3" fillId="0" borderId="4" xfId="4" applyFont="1" applyBorder="1" applyAlignment="1">
      <alignment horizontal="center" vertical="center"/>
    </xf>
    <xf numFmtId="0" fontId="3" fillId="0" borderId="5" xfId="4" applyFont="1" applyBorder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3" fillId="0" borderId="6" xfId="4" applyFont="1" applyBorder="1" applyAlignment="1">
      <alignment horizontal="center" vertical="center"/>
    </xf>
    <xf numFmtId="0" fontId="3" fillId="0" borderId="7" xfId="4" applyFont="1" applyBorder="1" applyAlignment="1">
      <alignment horizontal="center" vertical="center"/>
    </xf>
    <xf numFmtId="0" fontId="3" fillId="0" borderId="8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/>
    </xf>
  </cellXfs>
  <cellStyles count="10">
    <cellStyle name="Comma 2" xfId="6"/>
    <cellStyle name="Millares" xfId="1" builtinId="3"/>
    <cellStyle name="Millares [0]" xfId="2" builtinId="6"/>
    <cellStyle name="Millares 3" xfId="5"/>
    <cellStyle name="Moneda 2" xfId="7"/>
    <cellStyle name="Normal" xfId="0" builtinId="0"/>
    <cellStyle name="Normal 2" xfId="9"/>
    <cellStyle name="Normal 5" xfId="4"/>
    <cellStyle name="Porcentaje" xfId="3" builtinId="5"/>
    <cellStyle name="Porcentaje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R57"/>
  <sheetViews>
    <sheetView showGridLines="0" tabSelected="1" topLeftCell="A10" zoomScale="90" zoomScaleNormal="90" workbookViewId="0">
      <selection activeCell="G19" sqref="G19"/>
    </sheetView>
  </sheetViews>
  <sheetFormatPr baseColWidth="10" defaultColWidth="11.42578125" defaultRowHeight="12.75" x14ac:dyDescent="0.2"/>
  <cols>
    <col min="1" max="1" width="1.7109375" style="3" customWidth="1"/>
    <col min="2" max="2" width="63.42578125" style="3" customWidth="1"/>
    <col min="3" max="3" width="7" style="5" customWidth="1"/>
    <col min="4" max="4" width="12.85546875" style="2" customWidth="1"/>
    <col min="5" max="5" width="10.42578125" style="2" customWidth="1"/>
    <col min="6" max="6" width="10.28515625" style="2" customWidth="1"/>
    <col min="7" max="7" width="10" style="2" customWidth="1"/>
    <col min="8" max="8" width="7.85546875" style="2" bestFit="1" customWidth="1"/>
    <col min="9" max="9" width="12.42578125" style="2" customWidth="1"/>
    <col min="10" max="10" width="4.85546875" style="3" customWidth="1"/>
    <col min="11" max="11" width="24.42578125" style="3" customWidth="1"/>
    <col min="12" max="12" width="10.42578125" style="3" bestFit="1" customWidth="1"/>
    <col min="13" max="16384" width="11.42578125" style="3"/>
  </cols>
  <sheetData>
    <row r="1" spans="2:18" x14ac:dyDescent="0.2">
      <c r="B1" s="71"/>
      <c r="C1" s="1"/>
      <c r="L1" s="4"/>
    </row>
    <row r="2" spans="2:18" s="72" customFormat="1" x14ac:dyDescent="0.2">
      <c r="B2" s="74" t="s">
        <v>32</v>
      </c>
      <c r="C2" s="73"/>
      <c r="F2" s="75"/>
      <c r="G2" s="76"/>
      <c r="H2" s="75"/>
      <c r="I2" s="77"/>
      <c r="J2" s="77"/>
      <c r="K2" s="77"/>
    </row>
    <row r="3" spans="2:18" s="72" customFormat="1" x14ac:dyDescent="0.2">
      <c r="B3" s="74" t="s">
        <v>22</v>
      </c>
      <c r="C3" s="73"/>
      <c r="F3" s="75"/>
      <c r="G3" s="76"/>
      <c r="H3" s="75"/>
      <c r="I3" s="77"/>
      <c r="J3" s="77"/>
      <c r="K3" s="77"/>
    </row>
    <row r="4" spans="2:18" s="72" customFormat="1" x14ac:dyDescent="0.2">
      <c r="B4" s="74"/>
      <c r="C4" s="73"/>
      <c r="F4" s="75"/>
      <c r="G4" s="76"/>
      <c r="H4" s="75"/>
      <c r="I4" s="77"/>
      <c r="J4" s="77"/>
      <c r="K4" s="77"/>
    </row>
    <row r="5" spans="2:18" s="72" customFormat="1" x14ac:dyDescent="0.2">
      <c r="B5" s="74" t="s">
        <v>23</v>
      </c>
      <c r="C5" s="73"/>
      <c r="F5" s="75"/>
      <c r="G5" s="76"/>
      <c r="H5" s="75"/>
      <c r="I5" s="77"/>
      <c r="J5" s="77"/>
      <c r="K5" s="77"/>
    </row>
    <row r="6" spans="2:18" x14ac:dyDescent="0.2">
      <c r="I6" s="8"/>
      <c r="J6" s="7"/>
    </row>
    <row r="7" spans="2:18" x14ac:dyDescent="0.2">
      <c r="B7" s="9" t="s">
        <v>0</v>
      </c>
      <c r="C7" s="133"/>
      <c r="D7" s="134"/>
      <c r="E7" s="134"/>
      <c r="F7" s="134"/>
      <c r="G7" s="134"/>
      <c r="H7" s="135"/>
      <c r="I7" s="6"/>
      <c r="J7" s="7"/>
      <c r="K7" s="10"/>
    </row>
    <row r="8" spans="2:18" x14ac:dyDescent="0.2">
      <c r="B8" s="9" t="s">
        <v>1</v>
      </c>
      <c r="C8" s="136"/>
      <c r="D8" s="137"/>
      <c r="E8" s="137"/>
      <c r="F8" s="137"/>
      <c r="G8" s="137"/>
      <c r="H8" s="138"/>
      <c r="I8" s="6"/>
      <c r="J8" s="7"/>
    </row>
    <row r="9" spans="2:18" x14ac:dyDescent="0.2">
      <c r="B9" s="9" t="s">
        <v>2</v>
      </c>
      <c r="C9" s="139"/>
      <c r="D9" s="140"/>
      <c r="E9" s="140"/>
      <c r="F9" s="140"/>
      <c r="G9" s="140"/>
      <c r="H9" s="141"/>
      <c r="I9" s="11">
        <v>1.5</v>
      </c>
      <c r="J9" s="7"/>
    </row>
    <row r="10" spans="2:18" x14ac:dyDescent="0.2">
      <c r="B10" s="12"/>
      <c r="C10" s="13"/>
      <c r="D10" s="14"/>
      <c r="E10" s="15"/>
      <c r="F10" s="16"/>
      <c r="G10" s="17"/>
      <c r="H10" s="18"/>
      <c r="I10" s="19"/>
      <c r="J10" s="7"/>
    </row>
    <row r="11" spans="2:18" ht="25.5" x14ac:dyDescent="0.2">
      <c r="B11" s="78" t="s">
        <v>3</v>
      </c>
      <c r="C11" s="79" t="s">
        <v>36</v>
      </c>
      <c r="D11" s="80" t="s">
        <v>4</v>
      </c>
      <c r="E11" s="80" t="s">
        <v>5</v>
      </c>
      <c r="F11" s="81" t="s">
        <v>35</v>
      </c>
      <c r="G11" s="81" t="s">
        <v>6</v>
      </c>
      <c r="H11" s="82" t="s">
        <v>7</v>
      </c>
      <c r="I11" s="80" t="s">
        <v>8</v>
      </c>
      <c r="J11" s="7"/>
      <c r="L11" s="20"/>
      <c r="M11" s="20"/>
    </row>
    <row r="12" spans="2:18" x14ac:dyDescent="0.2">
      <c r="B12" s="83" t="s">
        <v>9</v>
      </c>
      <c r="C12" s="79"/>
      <c r="D12" s="84"/>
      <c r="E12" s="84"/>
      <c r="F12" s="84"/>
      <c r="G12" s="85"/>
      <c r="H12" s="86"/>
      <c r="I12" s="101"/>
      <c r="J12" s="7"/>
      <c r="L12" s="21"/>
      <c r="M12" s="21"/>
    </row>
    <row r="13" spans="2:18" x14ac:dyDescent="0.2">
      <c r="B13" s="22" t="s">
        <v>42</v>
      </c>
      <c r="C13" s="122">
        <v>1</v>
      </c>
      <c r="D13" s="99"/>
      <c r="E13" s="107"/>
      <c r="F13" s="99"/>
      <c r="G13" s="119">
        <v>0.2</v>
      </c>
      <c r="H13" s="99">
        <f>+$I$9</f>
        <v>1.5</v>
      </c>
      <c r="I13" s="102"/>
      <c r="J13" s="7"/>
      <c r="L13" s="25"/>
      <c r="M13" s="25"/>
      <c r="N13" s="26"/>
      <c r="O13" s="27"/>
      <c r="P13" s="26"/>
      <c r="Q13" s="28"/>
      <c r="R13" s="27"/>
    </row>
    <row r="14" spans="2:18" x14ac:dyDescent="0.2">
      <c r="B14" s="87" t="s">
        <v>10</v>
      </c>
      <c r="C14" s="123"/>
      <c r="D14" s="100"/>
      <c r="E14" s="108"/>
      <c r="F14" s="100"/>
      <c r="G14" s="120"/>
      <c r="H14" s="105"/>
      <c r="I14" s="103"/>
      <c r="J14" s="7"/>
      <c r="L14" s="29"/>
      <c r="N14" s="26"/>
      <c r="O14" s="27"/>
      <c r="P14" s="26"/>
      <c r="Q14" s="28"/>
      <c r="R14" s="27"/>
    </row>
    <row r="15" spans="2:18" x14ac:dyDescent="0.2">
      <c r="B15" s="9" t="s">
        <v>54</v>
      </c>
      <c r="C15" s="122">
        <v>1</v>
      </c>
      <c r="D15" s="99"/>
      <c r="E15" s="107"/>
      <c r="F15" s="99"/>
      <c r="G15" s="119">
        <v>0.05</v>
      </c>
      <c r="H15" s="99">
        <f t="shared" ref="H15" si="0">+$I$9</f>
        <v>1.5</v>
      </c>
      <c r="I15" s="102"/>
      <c r="J15" s="7"/>
      <c r="L15" s="30"/>
      <c r="M15" s="20"/>
      <c r="N15" s="31"/>
      <c r="O15" s="27"/>
      <c r="P15" s="26"/>
      <c r="Q15" s="28"/>
      <c r="R15" s="27"/>
    </row>
    <row r="16" spans="2:18" x14ac:dyDescent="0.2">
      <c r="B16" s="78"/>
      <c r="C16" s="123"/>
      <c r="D16" s="100"/>
      <c r="E16" s="108"/>
      <c r="F16" s="100"/>
      <c r="G16" s="120"/>
      <c r="H16" s="105"/>
      <c r="I16" s="103">
        <f>SUM(I13:I15)</f>
        <v>0</v>
      </c>
      <c r="J16" s="7"/>
      <c r="L16" s="29"/>
      <c r="N16" s="26"/>
      <c r="O16" s="27"/>
      <c r="P16" s="26"/>
      <c r="Q16" s="28"/>
      <c r="R16" s="27"/>
    </row>
    <row r="17" spans="2:18" x14ac:dyDescent="0.2">
      <c r="B17" s="83" t="s">
        <v>11</v>
      </c>
      <c r="C17" s="123"/>
      <c r="D17" s="106"/>
      <c r="E17" s="109"/>
      <c r="F17" s="106"/>
      <c r="G17" s="121"/>
      <c r="H17" s="98"/>
      <c r="I17" s="101"/>
      <c r="J17" s="7"/>
      <c r="K17" s="34"/>
      <c r="L17" s="29"/>
      <c r="N17" s="26"/>
      <c r="O17" s="27"/>
      <c r="P17" s="26"/>
      <c r="Q17" s="28"/>
      <c r="R17" s="27"/>
    </row>
    <row r="18" spans="2:18" ht="12" customHeight="1" x14ac:dyDescent="0.2">
      <c r="B18" s="9" t="s">
        <v>43</v>
      </c>
      <c r="C18" s="122">
        <v>1</v>
      </c>
      <c r="D18" s="99"/>
      <c r="E18" s="107"/>
      <c r="F18" s="99"/>
      <c r="G18" s="119">
        <v>0.8</v>
      </c>
      <c r="H18" s="99">
        <f t="shared" ref="H18:H19" si="1">+$I$9</f>
        <v>1.5</v>
      </c>
      <c r="I18" s="102"/>
      <c r="J18" s="7"/>
      <c r="L18" s="29"/>
      <c r="N18" s="26"/>
      <c r="O18" s="27"/>
      <c r="P18" s="26"/>
      <c r="Q18" s="28"/>
      <c r="R18" s="27"/>
    </row>
    <row r="19" spans="2:18" x14ac:dyDescent="0.2">
      <c r="B19" s="22" t="s">
        <v>44</v>
      </c>
      <c r="C19" s="122">
        <v>1</v>
      </c>
      <c r="D19" s="99"/>
      <c r="E19" s="107"/>
      <c r="F19" s="99"/>
      <c r="G19" s="119">
        <v>0.8</v>
      </c>
      <c r="H19" s="99">
        <f t="shared" si="1"/>
        <v>1.5</v>
      </c>
      <c r="I19" s="102"/>
      <c r="J19" s="7"/>
      <c r="L19" s="25"/>
      <c r="M19" s="21"/>
      <c r="N19" s="26"/>
      <c r="O19" s="27"/>
      <c r="P19" s="26"/>
      <c r="Q19" s="28"/>
      <c r="R19" s="27"/>
    </row>
    <row r="20" spans="2:18" x14ac:dyDescent="0.2">
      <c r="B20" s="78"/>
      <c r="C20" s="123"/>
      <c r="D20" s="100"/>
      <c r="E20" s="100"/>
      <c r="F20" s="100"/>
      <c r="G20" s="105"/>
      <c r="H20" s="105"/>
      <c r="I20" s="103">
        <f>SUM(I18:I19)</f>
        <v>0</v>
      </c>
      <c r="J20" s="7"/>
      <c r="L20" s="29"/>
      <c r="O20" s="27"/>
      <c r="P20" s="26"/>
      <c r="Q20" s="28"/>
      <c r="R20" s="27"/>
    </row>
    <row r="21" spans="2:18" x14ac:dyDescent="0.2">
      <c r="B21" s="83" t="s">
        <v>25</v>
      </c>
      <c r="C21" s="123"/>
      <c r="D21" s="106"/>
      <c r="E21" s="106"/>
      <c r="F21" s="106"/>
      <c r="G21" s="98"/>
      <c r="H21" s="98"/>
      <c r="I21" s="101"/>
      <c r="J21" s="7"/>
      <c r="L21" s="29"/>
      <c r="O21" s="27"/>
      <c r="P21" s="26"/>
      <c r="Q21" s="28"/>
      <c r="R21" s="27"/>
    </row>
    <row r="22" spans="2:18" x14ac:dyDescent="0.2">
      <c r="B22" s="9" t="s">
        <v>48</v>
      </c>
      <c r="C22" s="124">
        <v>1</v>
      </c>
      <c r="D22" s="118" t="s">
        <v>49</v>
      </c>
      <c r="E22" s="125" t="s">
        <v>50</v>
      </c>
      <c r="F22" s="99"/>
      <c r="G22" s="132" t="s">
        <v>49</v>
      </c>
      <c r="H22" s="99">
        <v>1.2</v>
      </c>
      <c r="I22" s="102"/>
      <c r="J22" s="7"/>
      <c r="K22" s="21"/>
      <c r="L22" s="35"/>
      <c r="M22" s="36"/>
      <c r="N22" s="37"/>
      <c r="O22" s="36"/>
      <c r="P22" s="38"/>
      <c r="Q22" s="39"/>
      <c r="R22" s="40"/>
    </row>
    <row r="23" spans="2:18" x14ac:dyDescent="0.2">
      <c r="B23" s="32" t="s">
        <v>47</v>
      </c>
      <c r="C23" s="124">
        <v>1</v>
      </c>
      <c r="D23" s="118" t="s">
        <v>49</v>
      </c>
      <c r="E23" s="125" t="s">
        <v>51</v>
      </c>
      <c r="F23" s="99"/>
      <c r="G23" s="117">
        <v>1</v>
      </c>
      <c r="H23" s="99">
        <v>1.2</v>
      </c>
      <c r="I23" s="102"/>
      <c r="J23" s="7"/>
      <c r="K23" s="7"/>
      <c r="L23" s="35"/>
      <c r="M23" s="36"/>
      <c r="N23" s="37"/>
      <c r="O23" s="36"/>
      <c r="P23" s="41"/>
      <c r="Q23" s="39"/>
      <c r="R23" s="40"/>
    </row>
    <row r="24" spans="2:18" x14ac:dyDescent="0.2">
      <c r="B24" s="9" t="s">
        <v>24</v>
      </c>
      <c r="C24" s="124">
        <v>1</v>
      </c>
      <c r="D24" s="118" t="s">
        <v>49</v>
      </c>
      <c r="E24" s="125" t="s">
        <v>51</v>
      </c>
      <c r="F24" s="99"/>
      <c r="G24" s="117">
        <v>1</v>
      </c>
      <c r="H24" s="99">
        <f t="shared" ref="H24:H25" si="2">+$I$9</f>
        <v>1.5</v>
      </c>
      <c r="I24" s="102"/>
      <c r="J24" s="7"/>
      <c r="K24" s="21"/>
      <c r="L24" s="35"/>
      <c r="M24" s="36"/>
      <c r="N24" s="37"/>
      <c r="O24" s="36"/>
      <c r="P24" s="41"/>
      <c r="Q24" s="39"/>
      <c r="R24" s="40"/>
    </row>
    <row r="25" spans="2:18" x14ac:dyDescent="0.2">
      <c r="B25" s="9" t="s">
        <v>46</v>
      </c>
      <c r="C25" s="122">
        <v>1</v>
      </c>
      <c r="D25" s="118" t="s">
        <v>49</v>
      </c>
      <c r="E25" s="126" t="s">
        <v>51</v>
      </c>
      <c r="F25" s="99"/>
      <c r="G25" s="24">
        <v>0.05</v>
      </c>
      <c r="H25" s="99">
        <f t="shared" si="2"/>
        <v>1.5</v>
      </c>
      <c r="I25" s="102"/>
      <c r="J25" s="7"/>
      <c r="K25" s="21"/>
      <c r="L25" s="35"/>
      <c r="M25" s="36"/>
      <c r="N25" s="37"/>
      <c r="O25" s="36"/>
      <c r="P25" s="41"/>
      <c r="Q25" s="39"/>
      <c r="R25" s="40"/>
    </row>
    <row r="26" spans="2:18" ht="25.5" x14ac:dyDescent="0.2">
      <c r="B26" s="42" t="s">
        <v>45</v>
      </c>
      <c r="C26" s="122">
        <v>1</v>
      </c>
      <c r="D26" s="118" t="s">
        <v>49</v>
      </c>
      <c r="E26" s="126" t="s">
        <v>50</v>
      </c>
      <c r="F26" s="99"/>
      <c r="G26" s="132" t="s">
        <v>49</v>
      </c>
      <c r="H26" s="118" t="s">
        <v>49</v>
      </c>
      <c r="I26" s="102"/>
      <c r="J26" s="7"/>
      <c r="K26" s="43"/>
      <c r="L26" s="35"/>
      <c r="M26" s="36"/>
      <c r="N26" s="37"/>
      <c r="O26" s="36"/>
      <c r="P26" s="41"/>
      <c r="Q26" s="39"/>
      <c r="R26" s="40"/>
    </row>
    <row r="27" spans="2:18" x14ac:dyDescent="0.2">
      <c r="B27" s="78"/>
      <c r="C27" s="104"/>
      <c r="D27" s="100"/>
      <c r="E27" s="100"/>
      <c r="F27" s="100"/>
      <c r="G27" s="105"/>
      <c r="H27" s="105"/>
      <c r="I27" s="103">
        <f>SUM(I22:I26)</f>
        <v>0</v>
      </c>
      <c r="J27" s="7"/>
      <c r="K27" s="33"/>
      <c r="L27" s="29"/>
      <c r="P27" s="26"/>
      <c r="Q27" s="28"/>
      <c r="R27" s="27"/>
    </row>
    <row r="28" spans="2:18" x14ac:dyDescent="0.2">
      <c r="B28" s="83" t="s">
        <v>33</v>
      </c>
      <c r="C28" s="79"/>
      <c r="D28" s="97"/>
      <c r="E28" s="84"/>
      <c r="F28" s="84"/>
      <c r="G28" s="85"/>
      <c r="H28" s="86"/>
      <c r="I28" s="101"/>
      <c r="J28" s="7"/>
      <c r="K28" s="33"/>
      <c r="L28" s="29"/>
      <c r="P28" s="26"/>
      <c r="Q28" s="28"/>
      <c r="R28" s="27"/>
    </row>
    <row r="29" spans="2:18" x14ac:dyDescent="0.2">
      <c r="B29" s="9" t="s">
        <v>12</v>
      </c>
      <c r="C29" s="44"/>
      <c r="D29" s="126" t="s">
        <v>52</v>
      </c>
      <c r="E29" s="45">
        <f>+D8</f>
        <v>0</v>
      </c>
      <c r="F29" s="24">
        <v>1E-3</v>
      </c>
      <c r="G29" s="23"/>
      <c r="H29" s="127"/>
      <c r="I29" s="128"/>
      <c r="J29" s="7"/>
      <c r="K29" s="33"/>
      <c r="L29" s="29"/>
      <c r="O29" s="46"/>
      <c r="P29" s="26"/>
      <c r="Q29" s="28"/>
      <c r="R29" s="27"/>
    </row>
    <row r="30" spans="2:18" x14ac:dyDescent="0.2">
      <c r="B30" s="22" t="s">
        <v>13</v>
      </c>
      <c r="C30" s="47"/>
      <c r="D30" s="126" t="s">
        <v>52</v>
      </c>
      <c r="E30" s="45">
        <f>+D8</f>
        <v>0</v>
      </c>
      <c r="F30" s="24">
        <v>1E-3</v>
      </c>
      <c r="G30" s="23"/>
      <c r="H30" s="127"/>
      <c r="I30" s="128"/>
      <c r="J30" s="7"/>
      <c r="K30" s="33"/>
      <c r="L30" s="29"/>
      <c r="O30" s="46"/>
      <c r="P30" s="26"/>
      <c r="Q30" s="28"/>
      <c r="R30" s="27"/>
    </row>
    <row r="31" spans="2:18" x14ac:dyDescent="0.2">
      <c r="B31" s="22" t="s">
        <v>14</v>
      </c>
      <c r="C31" s="47"/>
      <c r="D31" s="126" t="s">
        <v>52</v>
      </c>
      <c r="E31" s="45">
        <v>36</v>
      </c>
      <c r="F31" s="24">
        <v>4.0000000000000001E-3</v>
      </c>
      <c r="G31" s="23"/>
      <c r="H31" s="127"/>
      <c r="I31" s="128"/>
      <c r="J31" s="7"/>
      <c r="K31" s="33"/>
      <c r="L31" s="29"/>
      <c r="O31" s="46"/>
      <c r="P31" s="26"/>
      <c r="Q31" s="28"/>
      <c r="R31" s="27"/>
    </row>
    <row r="32" spans="2:18" x14ac:dyDescent="0.2">
      <c r="B32" s="22" t="s">
        <v>15</v>
      </c>
      <c r="C32" s="47"/>
      <c r="D32" s="126" t="s">
        <v>53</v>
      </c>
      <c r="E32" s="45">
        <v>36</v>
      </c>
      <c r="F32" s="24">
        <v>1E-3</v>
      </c>
      <c r="G32" s="23"/>
      <c r="H32" s="127"/>
      <c r="I32" s="128"/>
      <c r="J32" s="7"/>
      <c r="K32" s="48"/>
      <c r="L32" s="29"/>
      <c r="O32" s="46"/>
      <c r="P32" s="26"/>
      <c r="Q32" s="28"/>
      <c r="R32" s="27"/>
    </row>
    <row r="33" spans="2:18" x14ac:dyDescent="0.2">
      <c r="B33" s="78"/>
      <c r="C33" s="79"/>
      <c r="D33" s="80"/>
      <c r="E33" s="80"/>
      <c r="F33" s="80"/>
      <c r="G33" s="81"/>
      <c r="H33" s="82"/>
      <c r="I33" s="129">
        <f>+SUM(I29:I32)</f>
        <v>0</v>
      </c>
      <c r="J33" s="7"/>
      <c r="K33" s="33"/>
      <c r="L33" s="29"/>
      <c r="P33" s="26"/>
      <c r="Q33" s="28"/>
      <c r="R33" s="27"/>
    </row>
    <row r="34" spans="2:18" x14ac:dyDescent="0.2">
      <c r="B34" s="83" t="s">
        <v>34</v>
      </c>
      <c r="C34" s="79"/>
      <c r="D34" s="84"/>
      <c r="E34" s="84"/>
      <c r="F34" s="84"/>
      <c r="G34" s="85"/>
      <c r="H34" s="86"/>
      <c r="I34" s="101"/>
      <c r="J34" s="7"/>
      <c r="K34" s="33"/>
      <c r="L34" s="29"/>
      <c r="P34" s="26"/>
      <c r="Q34" s="28"/>
      <c r="R34" s="27"/>
    </row>
    <row r="35" spans="2:18" x14ac:dyDescent="0.2">
      <c r="B35" s="49" t="s">
        <v>16</v>
      </c>
      <c r="C35" s="50"/>
      <c r="D35" s="93">
        <v>0.05</v>
      </c>
      <c r="E35" s="94"/>
      <c r="F35" s="95"/>
      <c r="G35" s="95"/>
      <c r="H35" s="95"/>
      <c r="I35" s="130"/>
      <c r="J35" s="7"/>
      <c r="K35" s="33"/>
      <c r="L35" s="29"/>
      <c r="M35" s="46"/>
      <c r="P35" s="26"/>
      <c r="Q35" s="28"/>
      <c r="R35" s="27"/>
    </row>
    <row r="36" spans="2:18" x14ac:dyDescent="0.2">
      <c r="B36" s="49" t="s">
        <v>26</v>
      </c>
      <c r="C36" s="50"/>
      <c r="D36" s="93">
        <v>0.01</v>
      </c>
      <c r="E36" s="94"/>
      <c r="F36" s="95"/>
      <c r="G36" s="95"/>
      <c r="H36" s="95"/>
      <c r="I36" s="130"/>
      <c r="J36" s="7"/>
      <c r="K36" s="33"/>
      <c r="L36" s="29"/>
      <c r="M36" s="46"/>
      <c r="P36" s="26"/>
      <c r="Q36" s="28"/>
      <c r="R36" s="27"/>
    </row>
    <row r="37" spans="2:18" x14ac:dyDescent="0.2">
      <c r="B37" s="49" t="s">
        <v>27</v>
      </c>
      <c r="C37" s="51"/>
      <c r="D37" s="93">
        <v>0.01</v>
      </c>
      <c r="E37" s="96" t="s">
        <v>17</v>
      </c>
      <c r="F37" s="95"/>
      <c r="G37" s="95"/>
      <c r="H37" s="95"/>
      <c r="I37" s="130"/>
      <c r="J37" s="7"/>
      <c r="K37" s="33"/>
      <c r="L37" s="29"/>
      <c r="M37" s="46"/>
      <c r="P37" s="26"/>
      <c r="Q37" s="28"/>
      <c r="R37" s="27"/>
    </row>
    <row r="38" spans="2:18" ht="25.5" x14ac:dyDescent="0.2">
      <c r="B38" s="49" t="s">
        <v>28</v>
      </c>
      <c r="C38" s="51"/>
      <c r="D38" s="93">
        <v>3.5000000000000003E-2</v>
      </c>
      <c r="E38" s="94"/>
      <c r="F38" s="95"/>
      <c r="G38" s="95"/>
      <c r="H38" s="95"/>
      <c r="I38" s="130"/>
      <c r="J38" s="7"/>
      <c r="K38" s="33"/>
      <c r="L38" s="29"/>
      <c r="M38" s="46"/>
      <c r="P38" s="26"/>
      <c r="Q38" s="28"/>
      <c r="R38" s="27"/>
    </row>
    <row r="39" spans="2:18" x14ac:dyDescent="0.2">
      <c r="B39" s="49" t="s">
        <v>29</v>
      </c>
      <c r="C39" s="51"/>
      <c r="D39" s="93">
        <v>0.02</v>
      </c>
      <c r="E39" s="94"/>
      <c r="F39" s="95"/>
      <c r="G39" s="95"/>
      <c r="H39" s="95"/>
      <c r="I39" s="130"/>
      <c r="J39" s="7"/>
      <c r="K39" s="33"/>
      <c r="L39" s="29"/>
      <c r="M39" s="46"/>
      <c r="P39" s="26"/>
      <c r="Q39" s="28"/>
      <c r="R39" s="27"/>
    </row>
    <row r="40" spans="2:18" x14ac:dyDescent="0.2">
      <c r="B40" s="49" t="s">
        <v>30</v>
      </c>
      <c r="C40" s="51"/>
      <c r="D40" s="93">
        <v>0.01</v>
      </c>
      <c r="E40" s="94"/>
      <c r="F40" s="95"/>
      <c r="G40" s="95"/>
      <c r="H40" s="95"/>
      <c r="I40" s="130"/>
      <c r="J40" s="7"/>
      <c r="K40" s="33"/>
      <c r="L40" s="29"/>
      <c r="M40" s="46"/>
      <c r="P40" s="26"/>
      <c r="Q40" s="28"/>
      <c r="R40" s="27"/>
    </row>
    <row r="41" spans="2:18" x14ac:dyDescent="0.2">
      <c r="B41" s="49" t="s">
        <v>31</v>
      </c>
      <c r="C41" s="51"/>
      <c r="D41" s="93">
        <v>5.0000000000000001E-3</v>
      </c>
      <c r="E41" s="94"/>
      <c r="F41" s="95"/>
      <c r="G41" s="95"/>
      <c r="H41" s="95"/>
      <c r="I41" s="130"/>
      <c r="J41" s="7"/>
      <c r="K41" s="33"/>
      <c r="L41" s="29"/>
      <c r="M41" s="46"/>
      <c r="P41" s="26"/>
      <c r="Q41" s="28"/>
      <c r="R41" s="27"/>
    </row>
    <row r="42" spans="2:18" x14ac:dyDescent="0.2">
      <c r="B42" s="78"/>
      <c r="C42" s="79"/>
      <c r="D42" s="80"/>
      <c r="E42" s="80"/>
      <c r="F42" s="80"/>
      <c r="G42" s="81"/>
      <c r="H42" s="82"/>
      <c r="I42" s="129">
        <f>SUM(I35:I41)</f>
        <v>0</v>
      </c>
      <c r="J42" s="7"/>
      <c r="K42" s="33"/>
      <c r="L42" s="29"/>
      <c r="P42" s="26"/>
      <c r="Q42" s="28"/>
      <c r="R42" s="27"/>
    </row>
    <row r="43" spans="2:18" x14ac:dyDescent="0.2">
      <c r="B43" s="83" t="s">
        <v>18</v>
      </c>
      <c r="C43" s="79"/>
      <c r="D43" s="84"/>
      <c r="E43" s="84"/>
      <c r="F43" s="84"/>
      <c r="G43" s="85"/>
      <c r="H43" s="86"/>
      <c r="I43" s="131">
        <f>+I42+I33+I27+I20+I16</f>
        <v>0</v>
      </c>
      <c r="J43" s="7"/>
      <c r="K43" s="56"/>
      <c r="L43" s="29"/>
      <c r="P43" s="26"/>
      <c r="Q43" s="28"/>
      <c r="R43" s="27"/>
    </row>
    <row r="44" spans="2:18" x14ac:dyDescent="0.2">
      <c r="B44" s="57"/>
      <c r="C44" s="58"/>
      <c r="D44" s="59"/>
      <c r="E44" s="59"/>
      <c r="F44" s="59"/>
      <c r="G44" s="59"/>
      <c r="H44" s="60"/>
      <c r="I44" s="61"/>
      <c r="J44" s="7"/>
      <c r="K44" s="48"/>
      <c r="L44" s="29"/>
      <c r="P44" s="26"/>
      <c r="Q44" s="28"/>
    </row>
    <row r="45" spans="2:18" x14ac:dyDescent="0.2">
      <c r="B45" s="88" t="s">
        <v>19</v>
      </c>
      <c r="C45" s="89"/>
      <c r="D45" s="90"/>
      <c r="E45" s="90"/>
      <c r="F45" s="90"/>
      <c r="G45" s="90"/>
      <c r="H45" s="91"/>
      <c r="I45" s="92" t="e">
        <f>ROUND(+I43/I7,3)</f>
        <v>#DIV/0!</v>
      </c>
      <c r="J45" s="7"/>
      <c r="K45" s="62"/>
      <c r="L45" s="29"/>
      <c r="P45" s="26"/>
      <c r="Q45" s="28"/>
    </row>
    <row r="46" spans="2:18" x14ac:dyDescent="0.2">
      <c r="B46" s="63"/>
      <c r="I46" s="64"/>
      <c r="K46" s="33"/>
      <c r="L46" s="29"/>
      <c r="P46" s="26"/>
      <c r="Q46" s="28"/>
    </row>
    <row r="47" spans="2:18" x14ac:dyDescent="0.2">
      <c r="B47" s="65" t="s">
        <v>20</v>
      </c>
      <c r="C47" s="66"/>
      <c r="D47" s="67"/>
      <c r="E47" s="67"/>
      <c r="F47" s="67"/>
      <c r="G47" s="67"/>
      <c r="H47" s="68"/>
      <c r="I47" s="69"/>
      <c r="J47" s="7"/>
      <c r="K47" s="33"/>
      <c r="L47" s="29"/>
      <c r="P47" s="26"/>
      <c r="Q47" s="28"/>
    </row>
    <row r="48" spans="2:18" x14ac:dyDescent="0.2">
      <c r="B48" s="63"/>
      <c r="I48" s="64"/>
      <c r="K48" s="33"/>
      <c r="L48" s="29"/>
      <c r="P48" s="26"/>
      <c r="Q48" s="28"/>
    </row>
    <row r="49" spans="2:17" x14ac:dyDescent="0.2">
      <c r="B49" s="52" t="s">
        <v>21</v>
      </c>
      <c r="C49" s="53"/>
      <c r="D49" s="54"/>
      <c r="E49" s="54"/>
      <c r="F49" s="54"/>
      <c r="G49" s="54"/>
      <c r="H49" s="55"/>
      <c r="I49" s="70" t="e">
        <f>+I45+I47</f>
        <v>#DIV/0!</v>
      </c>
      <c r="J49" s="7"/>
      <c r="K49" s="33"/>
      <c r="L49" s="29"/>
      <c r="P49" s="26"/>
      <c r="Q49" s="28"/>
    </row>
    <row r="51" spans="2:17" s="77" customFormat="1" ht="36" customHeight="1" x14ac:dyDescent="0.2">
      <c r="B51" s="111" t="s">
        <v>37</v>
      </c>
      <c r="C51" s="110"/>
      <c r="F51" s="112"/>
      <c r="G51" s="113"/>
      <c r="H51" s="112"/>
    </row>
    <row r="52" spans="2:17" s="77" customFormat="1" x14ac:dyDescent="0.2">
      <c r="B52" s="114" t="s">
        <v>38</v>
      </c>
      <c r="C52" s="110"/>
      <c r="F52" s="112"/>
      <c r="G52" s="113"/>
      <c r="H52" s="112"/>
    </row>
    <row r="53" spans="2:17" s="77" customFormat="1" x14ac:dyDescent="0.2">
      <c r="B53" s="114" t="s">
        <v>39</v>
      </c>
      <c r="C53" s="110"/>
      <c r="F53" s="112"/>
      <c r="G53" s="113"/>
      <c r="H53" s="112"/>
    </row>
    <row r="54" spans="2:17" s="77" customFormat="1" x14ac:dyDescent="0.2">
      <c r="B54" s="114" t="s">
        <v>40</v>
      </c>
      <c r="C54" s="110"/>
      <c r="F54" s="112"/>
      <c r="G54" s="113"/>
      <c r="H54" s="112"/>
    </row>
    <row r="55" spans="2:17" s="77" customFormat="1" x14ac:dyDescent="0.2">
      <c r="B55" s="115"/>
      <c r="C55" s="110"/>
      <c r="F55" s="116"/>
      <c r="G55" s="113"/>
      <c r="H55" s="112"/>
    </row>
    <row r="56" spans="2:17" s="77" customFormat="1" x14ac:dyDescent="0.2">
      <c r="B56" s="115"/>
      <c r="C56" s="110"/>
      <c r="F56" s="112"/>
      <c r="G56" s="113"/>
      <c r="H56" s="112"/>
    </row>
    <row r="57" spans="2:17" s="77" customFormat="1" x14ac:dyDescent="0.2">
      <c r="B57" s="115" t="s">
        <v>41</v>
      </c>
      <c r="C57" s="110"/>
      <c r="F57" s="112"/>
      <c r="G57" s="113"/>
      <c r="H57" s="112"/>
    </row>
  </sheetData>
  <mergeCells count="1">
    <mergeCell ref="C7:H9"/>
  </mergeCells>
  <pageMargins left="0.7" right="0.7" top="0.75" bottom="0.75" header="0.3" footer="0.3"/>
  <pageSetup orientation="portrait" r:id="rId1"/>
  <ignoredErrors>
    <ignoredError sqref="D29 D31:D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Imery</dc:creator>
  <cp:lastModifiedBy>Usuario de Windows</cp:lastModifiedBy>
  <dcterms:created xsi:type="dcterms:W3CDTF">2020-06-07T04:18:26Z</dcterms:created>
  <dcterms:modified xsi:type="dcterms:W3CDTF">2020-06-11T13:04:01Z</dcterms:modified>
</cp:coreProperties>
</file>