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Nathalyrm\Downloads\"/>
    </mc:Choice>
  </mc:AlternateContent>
  <bookViews>
    <workbookView xWindow="0" yWindow="0" windowWidth="20490" windowHeight="7020"/>
  </bookViews>
  <sheets>
    <sheet name="RIESGOS" sheetId="1" r:id="rId1"/>
    <sheet name="Hoja2" sheetId="2" state="hidden" r:id="rId2"/>
    <sheet name="Hoja3" sheetId="3" state="hidden"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13" i="1" l="1"/>
  <c r="AG13" i="1" s="1"/>
  <c r="AF13" i="1" s="1"/>
  <c r="AE13" i="1" s="1"/>
  <c r="AH14" i="1"/>
  <c r="AG14" i="1" s="1"/>
  <c r="AF14" i="1" s="1"/>
  <c r="AE14" i="1" s="1"/>
  <c r="AH12" i="1"/>
  <c r="AG12" i="1" s="1"/>
  <c r="AF12" i="1" s="1"/>
  <c r="AE12" i="1" s="1"/>
  <c r="AC13" i="1"/>
  <c r="AB13" i="1" s="1"/>
  <c r="AA13" i="1" s="1"/>
  <c r="Z13" i="1" s="1"/>
  <c r="AC14" i="1"/>
  <c r="AB14" i="1" s="1"/>
  <c r="AA14" i="1" s="1"/>
  <c r="Z14" i="1" s="1"/>
  <c r="AC15" i="1"/>
  <c r="AB15" i="1" s="1"/>
  <c r="AA15" i="1" s="1"/>
  <c r="Z15" i="1" s="1"/>
  <c r="AC16" i="1"/>
  <c r="AB16" i="1" s="1"/>
  <c r="AA16" i="1" s="1"/>
  <c r="Z16" i="1" s="1"/>
  <c r="AC17" i="1"/>
  <c r="AB17" i="1" s="1"/>
  <c r="AA17" i="1" s="1"/>
  <c r="Z17" i="1" s="1"/>
  <c r="AC18" i="1"/>
  <c r="AB18" i="1" s="1"/>
  <c r="AA18" i="1" s="1"/>
  <c r="Z18" i="1" s="1"/>
  <c r="AC19" i="1"/>
  <c r="AB19" i="1" s="1"/>
  <c r="AA19" i="1" s="1"/>
  <c r="Z19" i="1" s="1"/>
  <c r="AC20" i="1"/>
  <c r="AB20" i="1" s="1"/>
  <c r="AA20" i="1" s="1"/>
  <c r="Z20" i="1" s="1"/>
  <c r="AC21" i="1"/>
  <c r="AB21" i="1" s="1"/>
  <c r="AA21" i="1" s="1"/>
  <c r="Z21" i="1" s="1"/>
  <c r="AC22" i="1"/>
  <c r="AB22" i="1" s="1"/>
  <c r="AA22" i="1" s="1"/>
  <c r="Z22" i="1" s="1"/>
  <c r="AC23" i="1"/>
  <c r="AB23" i="1"/>
  <c r="AA23" i="1" s="1"/>
  <c r="Z23" i="1" s="1"/>
  <c r="AC24" i="1"/>
  <c r="AB24" i="1" s="1"/>
  <c r="AA24" i="1" s="1"/>
  <c r="Z24" i="1" s="1"/>
  <c r="AC25" i="1"/>
  <c r="AB25" i="1" s="1"/>
  <c r="AA25" i="1" s="1"/>
  <c r="Z25" i="1" s="1"/>
  <c r="AC26" i="1"/>
  <c r="AB26" i="1" s="1"/>
  <c r="AA26" i="1" s="1"/>
  <c r="Z26" i="1" s="1"/>
  <c r="K26" i="1" s="1"/>
  <c r="AC27" i="1"/>
  <c r="AB27" i="1" s="1"/>
  <c r="AA27" i="1" s="1"/>
  <c r="Z27" i="1" s="1"/>
  <c r="K27" i="1" s="1"/>
  <c r="AC28" i="1"/>
  <c r="AB28" i="1" s="1"/>
  <c r="AA28" i="1" s="1"/>
  <c r="Z28" i="1" s="1"/>
  <c r="K28" i="1" s="1"/>
  <c r="AC29" i="1"/>
  <c r="AB29" i="1" s="1"/>
  <c r="AA29" i="1" s="1"/>
  <c r="Z29" i="1" s="1"/>
  <c r="K29" i="1" s="1"/>
  <c r="AC30" i="1"/>
  <c r="AB30" i="1" s="1"/>
  <c r="AA30" i="1" s="1"/>
  <c r="Z30" i="1" s="1"/>
  <c r="K30" i="1" s="1"/>
  <c r="AC31" i="1"/>
  <c r="AB31" i="1" s="1"/>
  <c r="AA31" i="1" s="1"/>
  <c r="Z31" i="1" s="1"/>
  <c r="K31" i="1" s="1"/>
  <c r="AC32" i="1"/>
  <c r="AB32" i="1" s="1"/>
  <c r="AA32" i="1" s="1"/>
  <c r="Z32" i="1" s="1"/>
  <c r="K32" i="1" s="1"/>
  <c r="AC12" i="1"/>
  <c r="AB12" i="1" s="1"/>
  <c r="AA12" i="1" s="1"/>
  <c r="Z12" i="1" s="1"/>
</calcChain>
</file>

<file path=xl/comments1.xml><?xml version="1.0" encoding="utf-8"?>
<comments xmlns="http://schemas.openxmlformats.org/spreadsheetml/2006/main">
  <authors>
    <author>Hoslander Adlai Saenz Barrera</author>
    <author>IvanErnestoS</author>
  </authors>
  <commentList>
    <comment ref="C10" authorId="0" shapeId="0">
      <text>
        <r>
          <rPr>
            <b/>
            <sz val="9"/>
            <color indexed="81"/>
            <rFont val="Tahoma"/>
            <family val="2"/>
          </rPr>
          <t>SE DEBE SELECCIONAR; 
RIESGOS ESPECIFICOS: ES UN RIESGO PROPIO DEL PROCESO DE CONTRATACION OBJETO DE ANALISIS</t>
        </r>
      </text>
    </comment>
    <comment ref="D10" authorId="0" shapeId="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text>
        <r>
          <rPr>
            <sz val="9"/>
            <color indexed="81"/>
            <rFont val="Tahoma"/>
            <family val="2"/>
          </rPr>
          <t>SELECCIONE A QUIEN LE CORRESPONDE ADMINISTRAR Y GESTIONAR EL RIESGO</t>
        </r>
      </text>
    </comment>
    <comment ref="N10" authorId="0" shapeId="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text>
        <r>
          <rPr>
            <b/>
            <sz val="8"/>
            <color indexed="81"/>
            <rFont val="Tahoma"/>
            <family val="2"/>
          </rPr>
          <t>Determine el nivel de impacto según la tabla que se encuentra al final</t>
        </r>
        <r>
          <rPr>
            <sz val="8"/>
            <color indexed="81"/>
            <rFont val="Tahoma"/>
            <family val="2"/>
          </rPr>
          <t xml:space="preserve">
</t>
        </r>
      </text>
    </comment>
    <comment ref="U10" authorId="0" shapeId="0">
      <text>
        <r>
          <rPr>
            <b/>
            <sz val="9"/>
            <color indexed="81"/>
            <rFont val="Tahoma"/>
            <family val="2"/>
          </rPr>
          <t>CARGO DEL RESPONSABLE DE IMPLEMENTAR Y EJECUTAR EL CONTROL</t>
        </r>
        <r>
          <rPr>
            <sz val="9"/>
            <color indexed="81"/>
            <rFont val="Tahoma"/>
            <family val="2"/>
          </rPr>
          <t xml:space="preserve">
</t>
        </r>
      </text>
    </comment>
    <comment ref="V10" authorId="0" shapeId="0">
      <text>
        <r>
          <rPr>
            <sz val="9"/>
            <color indexed="81"/>
            <rFont val="Tahoma"/>
            <family val="2"/>
          </rPr>
          <t xml:space="preserve">FECHA EN LA QUE INICIA LA EJECUCIÓN DEL CONTROL
</t>
        </r>
      </text>
    </comment>
    <comment ref="W10" authorId="0" shapeId="0">
      <text>
        <r>
          <rPr>
            <b/>
            <sz val="9"/>
            <color indexed="81"/>
            <rFont val="Tahoma"/>
            <family val="2"/>
          </rPr>
          <t>FECHA EN QUE TERMINA LA EJECUCIÓN DEL CONTROL</t>
        </r>
      </text>
    </comment>
    <comment ref="X10" authorId="0" shapeId="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<sst xmlns="http://schemas.openxmlformats.org/spreadsheetml/2006/main" count="179" uniqueCount="107">
  <si>
    <t>N</t>
  </si>
  <si>
    <t>PROBABILIDAD</t>
  </si>
  <si>
    <t>IMPACTO</t>
  </si>
  <si>
    <t xml:space="preserve">ASIGNADO A </t>
  </si>
  <si>
    <t>AREA</t>
  </si>
  <si>
    <t>SUPERINTENDENCIA DE SOCIEDADES</t>
  </si>
  <si>
    <t>SISTEMA DE GESTION INTEGRADO</t>
  </si>
  <si>
    <t>PROCESO: GESTIÓN CONTRACTUAL</t>
  </si>
  <si>
    <t>FORMATO: VALORACION Y EVALUACIÓN DE RIESGO DE LOS PROCESOS DE CONTRATACIÓN</t>
  </si>
  <si>
    <t>OBJETO DEL CONTRATO</t>
  </si>
  <si>
    <t>FECHA DE VALORACIÓN</t>
  </si>
  <si>
    <t>Valor  del contrato</t>
  </si>
  <si>
    <t>DESCRIPCION DEL RIESGO</t>
  </si>
  <si>
    <t>FUENTE</t>
  </si>
  <si>
    <t>ETAPA</t>
  </si>
  <si>
    <t>TIPO</t>
  </si>
  <si>
    <t>VALORACION</t>
  </si>
  <si>
    <t xml:space="preserve">CLASE </t>
  </si>
  <si>
    <t>TRATAMIENTO</t>
  </si>
  <si>
    <t>RESPONSABLE DEL TRATAMIENTO</t>
  </si>
  <si>
    <t>AFECTA LA EJECUCION DEL CONTRATO</t>
  </si>
  <si>
    <t>COMO SE REALIZA EL MONITOREO</t>
  </si>
  <si>
    <t>PERIODICIDAD</t>
  </si>
  <si>
    <t>Raro (Puede ocurrir excepcionalmente)</t>
  </si>
  <si>
    <t>Improbable (puede ocurrir ocasionalmente)</t>
  </si>
  <si>
    <t>Posible (puede ocurrir en cualquier momento futuro)</t>
  </si>
  <si>
    <t>Probable (Probablemente va a ocurrir)</t>
  </si>
  <si>
    <t>Calificación Cualitativa</t>
  </si>
  <si>
    <t>Calificación Monetaria</t>
  </si>
  <si>
    <t>Valoración</t>
  </si>
  <si>
    <t>Obstruye la ejecución del contrato de  manera intrascendente</t>
  </si>
  <si>
    <t>Afecta la Ejecución del contrato sin alterar el beneficio para las partes</t>
  </si>
  <si>
    <t>perturba la ejecución del contrato de manera grave imposibilitando la consecución del objeto contractual</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</si>
  <si>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</si>
  <si>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</si>
  <si>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</si>
  <si>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genera un impacto sobre el valor del contrato entre el cinco (15%) y el treinta por ciento (30%)</t>
  </si>
  <si>
    <t>Impacto sobre el valor del contrato en más del treinta por ciento (30%)</t>
  </si>
  <si>
    <t>CONTROLES A SER IMPLEMENTADOS / PLAN DE TRATAMIENTO</t>
  </si>
  <si>
    <t>CONSECUENCIA DE LA OCURRENCIA DEL EVENTO</t>
  </si>
  <si>
    <t>CATEGORIA</t>
  </si>
  <si>
    <t>IMPACTO DESPUES DEL TRATAMIENTO</t>
  </si>
  <si>
    <t>FECHA ESTIMADA QUE SE INICIA EL TRATAMIENTO</t>
  </si>
  <si>
    <t xml:space="preserve">FECHA ESTIMA EN QUE SE COMPLETA EL TRATAMIENTO </t>
  </si>
  <si>
    <t xml:space="preserve">MONITOREO Y REVISIÓN </t>
  </si>
  <si>
    <t>EVALUACIÓN DEL RIESGO SIN CONTROLES</t>
  </si>
  <si>
    <t>Especifico</t>
  </si>
  <si>
    <t>Interno</t>
  </si>
  <si>
    <t>Planeación</t>
  </si>
  <si>
    <t>Operacionales</t>
  </si>
  <si>
    <t>Selección</t>
  </si>
  <si>
    <t>Ejecución</t>
  </si>
  <si>
    <t>Regulatorio</t>
  </si>
  <si>
    <t>Que el contratista revele información confidencial de la Entidad y eso le cause perjuicios a la misma o a un tercero</t>
  </si>
  <si>
    <t>No dar cumplimiento a los planes de trabajo y las responsabilidades que hacen parte esencial de las actividades especificas del objeto del contrato</t>
  </si>
  <si>
    <t>Que el plazo de ejecución sea insuficiente y no se pueda incluir la necesidad en un cargo de planta</t>
  </si>
  <si>
    <t>BAJO</t>
  </si>
  <si>
    <t>CONTRATANTE</t>
  </si>
  <si>
    <t xml:space="preserve">Reducir el Impacto </t>
  </si>
  <si>
    <t>MODERADO</t>
  </si>
  <si>
    <t>Reducir la Probabilidad de Ocurrencia del Evento</t>
  </si>
  <si>
    <t>CONTRATISTA</t>
  </si>
  <si>
    <t>NO</t>
  </si>
  <si>
    <t>Supervisor del contrato</t>
  </si>
  <si>
    <t>Inicio de ejecución</t>
  </si>
  <si>
    <t>Informe de Supervisión</t>
  </si>
  <si>
    <t>Mensual</t>
  </si>
  <si>
    <t>Cláusulas de confidencialidad. - Constante seguimiento por parte de la supervisión.</t>
  </si>
  <si>
    <t>Monitoreo del manejo de la información</t>
  </si>
  <si>
    <t>Permanente</t>
  </si>
  <si>
    <t>Informes de cumplimiento de acuerdo a la forma de pago establecida</t>
  </si>
  <si>
    <t>Seguimiento del supervisor</t>
  </si>
  <si>
    <t>Informe de Supervisión e informe de gestión del contratista</t>
  </si>
  <si>
    <t xml:space="preserve">Entidad </t>
  </si>
  <si>
    <t>Dificulta la ejecución del contrato de manera baja. Aplicando medidas mínimas se puede lograr el objeto contractual</t>
  </si>
  <si>
    <t>Obstruye la ejecución del contrato sustancialmente pero aun así permite la consecución del objeto contractual</t>
  </si>
  <si>
    <t>Casi cierto (ocurre en la mayoría de circunstancias)</t>
  </si>
  <si>
    <t>Perjuicios que sobrevengan para la Entidad o terceros como consecuencia de la revelación de la información. Tratamiento de los datos con finalidades distintas a las autorizadas.</t>
  </si>
  <si>
    <t>Indebida satisfacción de la necesidad de la Entidad e incumplimiento contractual.</t>
  </si>
  <si>
    <t>Improbable</t>
  </si>
  <si>
    <t>Raro</t>
  </si>
  <si>
    <r>
      <rPr>
        <b/>
        <sz val="11"/>
        <rFont val="Verdana"/>
        <family val="2"/>
      </rPr>
      <t>Código:</t>
    </r>
    <r>
      <rPr>
        <sz val="11"/>
        <rFont val="Verdana"/>
        <family val="2"/>
      </rPr>
      <t xml:space="preserve"> GCON-F-015</t>
    </r>
  </si>
  <si>
    <r>
      <rPr>
        <b/>
        <sz val="11"/>
        <rFont val="Verdana"/>
        <family val="2"/>
      </rPr>
      <t>Fecha:</t>
    </r>
    <r>
      <rPr>
        <sz val="11"/>
        <rFont val="Verdana"/>
        <family val="2"/>
      </rPr>
      <t xml:space="preserve"> 29 de agosto de 2017</t>
    </r>
  </si>
  <si>
    <r>
      <rPr>
        <b/>
        <sz val="11"/>
        <rFont val="Verdana"/>
        <family val="2"/>
      </rPr>
      <t>Versión</t>
    </r>
    <r>
      <rPr>
        <sz val="11"/>
        <rFont val="Verdana"/>
        <family val="2"/>
      </rPr>
      <t>: 004</t>
    </r>
  </si>
  <si>
    <r>
      <rPr>
        <b/>
        <sz val="11"/>
        <rFont val="Verdana"/>
        <family val="2"/>
      </rPr>
      <t>Página</t>
    </r>
    <r>
      <rPr>
        <sz val="11"/>
        <rFont val="Verdana"/>
        <family val="2"/>
      </rPr>
      <t xml:space="preserve"> 1 de 1</t>
    </r>
  </si>
  <si>
    <t>No cumplimiento de requisitos de experiencia por parte del contratista</t>
  </si>
  <si>
    <t>Falta de idoneidad y experiencia para la satisfación de la necesidad planteada por la Entidad</t>
  </si>
  <si>
    <t>Incumplimiento en el pago de honorarios al contratista</t>
  </si>
  <si>
    <t>Incumplimiento contractual</t>
  </si>
  <si>
    <t>Incumplimiento de las obligaciones del contratista</t>
  </si>
  <si>
    <t>Evitar el Riesgo</t>
  </si>
  <si>
    <t xml:space="preserve">Verificar previamente a la suscripcion del contrato el cumplimiento de los requisitos de idoneidad y experiencia </t>
  </si>
  <si>
    <t>Tramitar las facturas o cuentas de cobro de manera oportuna, verificando previamente que las mismas cumplan con los requisitos establecidos por parte de la Entidad, según las obligaciones del contratista y la forma de pago fijada en el contrato.</t>
  </si>
  <si>
    <t>Realizar el seguimiento al cumplimiento de las obligaciones del contratrista, asi mismo verificar las actividades desempañadas por este en el marco del cumplimiento de las obligaciones contractuales, de igual manera se debera corroborar el cumplimiento referente a la entrega de los informes, productos y  entregables, de acuerdo a lo solicitado por el supervisor del contrato</t>
  </si>
  <si>
    <t>SI</t>
  </si>
  <si>
    <t>Area Solicitante de la contratación</t>
  </si>
  <si>
    <t xml:space="preserve">Desde la elaboración del estudio previo </t>
  </si>
  <si>
    <t xml:space="preserve">Desde la firma del Acta de Inicio </t>
  </si>
  <si>
    <t>Hasta la vigencia del contrato</t>
  </si>
  <si>
    <t>Hasta la validación de documentos del conratista.</t>
  </si>
  <si>
    <t>El area solicitante de la contratación efectúa  una verificación de requisitos de experiencia e idoneidad anterior a la suscripción del contrato</t>
  </si>
  <si>
    <t>una vez, durante el desarrollo de las etapas previas a la contratación</t>
  </si>
  <si>
    <t>Verificando que los documentos exigidos como anexos y soportes los cuales deben ser presentados con la cuenta de cobro o factura estén completos y en cumplimiento de lo establecido en el contrato.</t>
  </si>
  <si>
    <t xml:space="preserve">Mensualmente </t>
  </si>
  <si>
    <t>Haciendo seguimiento al cumplimiento de las actividades y entrega de los productos,  entregables o a los informes</t>
  </si>
  <si>
    <t xml:space="preserve">Mensual </t>
  </si>
  <si>
    <t>Prestar servicios profesionales económicos dirigidos al Fortalecimiento del modelo operacional para la atención de trámites y servicios asociados a la Insolvencia Empresarial a nivel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</si>
</sst>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quot;$&quot;\ * #,##0.00_ ;_ &quot;$&quot;\ * \-#,##0.00_ ;_ &quot;$&quot;\ * &quot;-&quot;??_ ;_ @_ "/>
  </numFmts>
  <fonts count="10" x14ac:knownFonts="1">
    <font>
      <sz val="10"/>
      <name val="Arial"/>
    </font>
    <font>
      <sz val="10"/>
      <name val="Arial"/>
      <family val="2"/>
    </font>
    <font>
      <sz val="8"/>
      <name val="Arial"/>
      <family val="2"/>
    </font>
    <font>
      <sz val="8"/>
      <color indexed="81"/>
      <name val="Tahoma"/>
      <family val="2"/>
    </font>
    <font>
      <b/>
      <sz val="8"/>
      <color indexed="81"/>
      <name val="Tahoma"/>
      <family val="2"/>
    </font>
    <font>
      <b/>
      <sz val="9"/>
      <color indexed="81"/>
      <name val="Tahoma"/>
      <family val="2"/>
    </font>
    <font>
      <sz val="9"/>
      <color indexed="81"/>
      <name val="Tahoma"/>
      <family val="2"/>
    </font>
    <font>
      <sz val="11"/>
      <name val="Verdana"/>
      <family val="2"/>
    </font>
    <font>
      <b/>
      <sz val="11"/>
      <name val="Verdana"/>
      <family val="2"/>
    </font>
    <font>
      <b/>
      <sz val="11"/>
      <color theme="0"/>
      <name val="Verdana"/>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333399"/>
        <bgColor indexed="64"/>
      </patternFill>
    </fill>
  </fills>
  <borders count="3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bottom/>
      <diagonal/>
    </border>
  </borders>
  <cellStyleXfs count="2">
    <xf numFmtId="0" fontId="0" fillId="0" borderId="0"/>
    <xf numFmtId="164" fontId="1" fillId="0" borderId="0" applyFont="0" applyFill="0" applyBorder="0" applyAlignment="0" applyProtection="0"/>
  </cellStyleXfs>
  <cellXfs count="104">
    <xf numFmtId="0" fontId="0" fillId="0" borderId="0" xfId="0"/>
    <xf numFmtId="0" fontId="7" fillId="0" borderId="0" xfId="0" applyFont="1"/>
    <xf numFmtId="0" fontId="7" fillId="3" borderId="0" xfId="0" applyFont="1" applyFill="1"/>
    <xf numFmtId="0" fontId="7" fillId="3" borderId="0" xfId="0" applyFont="1" applyFill="1" applyAlignment="1">
      <alignment horizontal="center"/>
    </xf>
    <xf numFmtId="14" fontId="7" fillId="3" borderId="0" xfId="0" applyNumberFormat="1" applyFont="1" applyFill="1" applyAlignment="1">
      <alignment horizontal="center"/>
    </xf>
    <xf numFmtId="0" fontId="7" fillId="3" borderId="0" xfId="0" applyFont="1" applyFill="1" applyAlignment="1">
      <alignment wrapText="1"/>
    </xf>
    <xf numFmtId="0" fontId="9" fillId="4" borderId="3" xfId="0" applyFont="1" applyFill="1" applyBorder="1" applyAlignment="1">
      <alignment horizontal="center" vertical="center"/>
    </xf>
    <xf numFmtId="164" fontId="8" fillId="3" borderId="3" xfId="1" applyFont="1" applyFill="1" applyBorder="1" applyAlignment="1" applyProtection="1">
      <alignment horizontal="center"/>
      <protection locked="0"/>
    </xf>
    <xf numFmtId="164" fontId="8" fillId="3" borderId="0" xfId="1" applyFont="1" applyFill="1" applyBorder="1" applyAlignment="1" applyProtection="1">
      <alignment horizontal="center"/>
      <protection locked="0"/>
    </xf>
    <xf numFmtId="0" fontId="9" fillId="4" borderId="3" xfId="0" applyFont="1" applyFill="1" applyBorder="1" applyAlignment="1">
      <alignment horizontal="center" vertical="center" wrapText="1"/>
    </xf>
    <xf numFmtId="14" fontId="7" fillId="0" borderId="3" xfId="0" applyNumberFormat="1" applyFont="1" applyBorder="1" applyAlignment="1" applyProtection="1">
      <alignment horizontal="center"/>
      <protection locked="0"/>
    </xf>
    <xf numFmtId="14" fontId="7" fillId="3" borderId="0" xfId="0" applyNumberFormat="1" applyFont="1" applyFill="1" applyAlignment="1" applyProtection="1">
      <alignment horizontal="center"/>
      <protection locked="0"/>
    </xf>
    <xf numFmtId="0" fontId="8" fillId="3" borderId="0" xfId="0" applyFont="1" applyFill="1" applyAlignment="1" applyProtection="1">
      <alignment horizontal="left" wrapText="1"/>
      <protection locked="0"/>
    </xf>
    <xf numFmtId="0" fontId="8" fillId="0" borderId="1" xfId="0"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2" xfId="0" applyFont="1" applyBorder="1" applyAlignment="1">
      <alignment horizontal="center" vertical="center" wrapText="1"/>
    </xf>
    <xf numFmtId="0" fontId="8" fillId="0" borderId="4" xfId="0" applyFont="1" applyBorder="1" applyAlignment="1">
      <alignment horizontal="center" vertical="center" wrapText="1"/>
    </xf>
    <xf numFmtId="0" fontId="7" fillId="0" borderId="2" xfId="0" applyFont="1" applyBorder="1" applyAlignment="1" applyProtection="1">
      <alignment horizontal="center" vertical="top" wrapText="1"/>
      <protection locked="0"/>
    </xf>
    <xf numFmtId="0" fontId="7" fillId="0" borderId="1" xfId="0" applyFont="1" applyBorder="1" applyAlignment="1" applyProtection="1">
      <alignment horizontal="center" vertical="top" wrapText="1"/>
      <protection locked="0"/>
    </xf>
    <xf numFmtId="0" fontId="8"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wrapText="1"/>
    </xf>
    <xf numFmtId="0" fontId="9" fillId="3" borderId="0" xfId="0" applyFont="1" applyFill="1" applyAlignment="1">
      <alignment horizontal="center"/>
    </xf>
    <xf numFmtId="0" fontId="9" fillId="3" borderId="0" xfId="0" applyFont="1" applyFill="1" applyAlignment="1">
      <alignment horizontal="center" vertical="top"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7" fillId="3" borderId="5" xfId="0" applyFont="1" applyFill="1" applyBorder="1" applyAlignment="1">
      <alignment horizontal="justify"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center" vertical="center" wrapText="1"/>
    </xf>
    <xf numFmtId="0" fontId="7" fillId="3" borderId="0" xfId="0" applyFont="1" applyFill="1" applyAlignment="1">
      <alignment horizontal="center" vertical="top" wrapText="1"/>
    </xf>
    <xf numFmtId="0" fontId="8" fillId="2" borderId="4" xfId="0" applyFont="1" applyFill="1" applyBorder="1" applyAlignment="1">
      <alignment horizontal="center" vertical="center" wrapText="1"/>
    </xf>
    <xf numFmtId="0" fontId="7" fillId="3" borderId="8" xfId="0" applyFont="1" applyFill="1" applyBorder="1" applyAlignment="1">
      <alignment horizontal="justify" vertical="center" wrapText="1"/>
    </xf>
    <xf numFmtId="0" fontId="7" fillId="3" borderId="3" xfId="0" applyFont="1" applyFill="1" applyBorder="1" applyAlignment="1">
      <alignment horizontal="justify"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justify" vertical="center" wrapText="1"/>
    </xf>
    <xf numFmtId="0" fontId="7" fillId="3" borderId="11" xfId="0" applyFont="1" applyFill="1" applyBorder="1" applyAlignment="1">
      <alignment horizontal="justify" vertical="center" wrapText="1"/>
    </xf>
    <xf numFmtId="0" fontId="7" fillId="3" borderId="12" xfId="0" applyFont="1" applyFill="1" applyBorder="1" applyAlignment="1">
      <alignment horizontal="center" vertical="center" wrapText="1"/>
    </xf>
    <xf numFmtId="0" fontId="7" fillId="0" borderId="2" xfId="0" applyFont="1" applyBorder="1" applyAlignment="1">
      <alignment horizontal="center" vertical="top" wrapText="1"/>
    </xf>
    <xf numFmtId="0" fontId="8" fillId="3" borderId="0" xfId="0" applyFont="1" applyFill="1" applyAlignment="1" applyProtection="1">
      <alignment horizontal="center" wrapText="1"/>
      <protection locked="0"/>
    </xf>
    <xf numFmtId="14" fontId="8" fillId="3" borderId="0" xfId="0" applyNumberFormat="1" applyFont="1" applyFill="1" applyAlignment="1" applyProtection="1">
      <alignment horizontal="center" wrapText="1"/>
      <protection locked="0"/>
    </xf>
    <xf numFmtId="14" fontId="7" fillId="0" borderId="2" xfId="0" applyNumberFormat="1" applyFont="1" applyBorder="1" applyAlignment="1">
      <alignment horizontal="center" vertical="center" wrapText="1"/>
    </xf>
    <xf numFmtId="14" fontId="7" fillId="0" borderId="2" xfId="0" applyNumberFormat="1" applyFont="1" applyBorder="1" applyAlignment="1" applyProtection="1">
      <alignment horizontal="center" vertical="top" wrapText="1"/>
      <protection locked="0"/>
    </xf>
    <xf numFmtId="14" fontId="7" fillId="0" borderId="1" xfId="0" applyNumberFormat="1" applyFont="1" applyBorder="1" applyAlignment="1" applyProtection="1">
      <alignment horizontal="center" vertical="top" wrapText="1"/>
      <protection locked="0"/>
    </xf>
    <xf numFmtId="0" fontId="7" fillId="0" borderId="0" xfId="0" applyFont="1" applyAlignment="1">
      <alignment horizontal="center" vertical="top" wrapText="1"/>
    </xf>
    <xf numFmtId="14" fontId="7" fillId="0" borderId="0" xfId="0" applyNumberFormat="1" applyFont="1" applyAlignment="1">
      <alignment horizontal="center" vertical="top" wrapText="1"/>
    </xf>
    <xf numFmtId="0" fontId="7" fillId="0" borderId="0" xfId="0" applyFont="1" applyAlignment="1">
      <alignment horizontal="center"/>
    </xf>
    <xf numFmtId="14" fontId="7" fillId="0" borderId="0" xfId="0" applyNumberFormat="1" applyFont="1" applyAlignment="1">
      <alignment horizontal="center"/>
    </xf>
    <xf numFmtId="14" fontId="9" fillId="3" borderId="0" xfId="0" applyNumberFormat="1" applyFont="1" applyFill="1" applyAlignment="1">
      <alignment horizontal="center" vertical="top" wrapText="1"/>
    </xf>
    <xf numFmtId="0" fontId="7" fillId="2" borderId="2" xfId="0" applyFont="1" applyFill="1" applyBorder="1" applyAlignment="1">
      <alignment horizontal="center" vertical="center" wrapText="1"/>
    </xf>
    <xf numFmtId="0" fontId="7" fillId="0" borderId="0" xfId="0" applyFont="1" applyAlignment="1">
      <alignment horizontal="center" wrapText="1"/>
    </xf>
    <xf numFmtId="0" fontId="7" fillId="0" borderId="0" xfId="0" applyFont="1" applyAlignment="1">
      <alignment horizontal="center" vertical="center"/>
    </xf>
    <xf numFmtId="0" fontId="8" fillId="0" borderId="36" xfId="0" applyFont="1" applyBorder="1" applyAlignment="1">
      <alignment horizontal="center" vertical="center" wrapText="1"/>
    </xf>
    <xf numFmtId="0" fontId="7" fillId="0" borderId="0" xfId="0" applyFont="1" applyBorder="1" applyAlignment="1" applyProtection="1">
      <alignment horizontal="justify" vertical="top" wrapText="1"/>
      <protection locked="0"/>
    </xf>
    <xf numFmtId="0" fontId="7" fillId="0" borderId="37" xfId="0" applyFont="1" applyBorder="1" applyAlignment="1" applyProtection="1">
      <alignment horizontal="justify" vertical="top" wrapText="1"/>
      <protection locked="0"/>
    </xf>
    <xf numFmtId="0" fontId="7" fillId="0" borderId="0" xfId="0" applyFont="1" applyBorder="1" applyAlignment="1">
      <alignment horizontal="justify" vertical="center" wrapText="1"/>
    </xf>
    <xf numFmtId="0" fontId="7" fillId="0" borderId="0" xfId="0" applyFont="1" applyBorder="1" applyAlignment="1" applyProtection="1">
      <alignment horizontal="center" vertical="center" wrapText="1"/>
      <protection locked="0"/>
    </xf>
    <xf numFmtId="0" fontId="7" fillId="0" borderId="0" xfId="0" applyFont="1" applyBorder="1" applyAlignment="1">
      <alignment horizontal="justify" vertical="top" wrapText="1"/>
    </xf>
    <xf numFmtId="0" fontId="7" fillId="0" borderId="0" xfId="0" applyFont="1" applyBorder="1" applyAlignment="1" applyProtection="1">
      <alignment horizontal="center" vertical="top" wrapText="1"/>
      <protection locked="0"/>
    </xf>
    <xf numFmtId="0" fontId="7" fillId="0" borderId="0" xfId="0" applyFont="1" applyBorder="1" applyAlignment="1">
      <alignment horizontal="center" vertical="center" wrapText="1"/>
    </xf>
    <xf numFmtId="14" fontId="7" fillId="0" borderId="0" xfId="0" applyNumberFormat="1" applyFont="1" applyBorder="1" applyAlignment="1">
      <alignment horizontal="justify" vertical="top" wrapText="1"/>
    </xf>
    <xf numFmtId="0" fontId="9" fillId="4" borderId="19" xfId="0" applyFont="1" applyFill="1" applyBorder="1" applyAlignment="1">
      <alignment horizontal="center" vertical="center"/>
    </xf>
    <xf numFmtId="0" fontId="9" fillId="4" borderId="21" xfId="0" applyFont="1" applyFill="1" applyBorder="1" applyAlignment="1">
      <alignment horizontal="center" vertical="center"/>
    </xf>
    <xf numFmtId="0" fontId="9" fillId="4" borderId="16"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31" xfId="0" applyFont="1" applyFill="1" applyBorder="1" applyAlignment="1">
      <alignment horizontal="center" vertical="center"/>
    </xf>
    <xf numFmtId="0" fontId="9" fillId="4" borderId="32" xfId="0" applyFont="1" applyFill="1" applyBorder="1" applyAlignment="1">
      <alignment horizontal="center" vertical="center"/>
    </xf>
    <xf numFmtId="0" fontId="9" fillId="4" borderId="33" xfId="0" applyFont="1" applyFill="1" applyBorder="1" applyAlignment="1">
      <alignment horizontal="center" vertical="center"/>
    </xf>
    <xf numFmtId="0" fontId="9" fillId="4" borderId="34" xfId="0" applyFont="1" applyFill="1" applyBorder="1" applyAlignment="1">
      <alignment horizontal="center" vertical="center"/>
    </xf>
    <xf numFmtId="0" fontId="9" fillId="4" borderId="26" xfId="0" applyFont="1" applyFill="1" applyBorder="1" applyAlignment="1">
      <alignment horizontal="center" vertical="center"/>
    </xf>
    <xf numFmtId="0" fontId="8" fillId="0" borderId="26" xfId="0" applyFont="1" applyBorder="1" applyAlignment="1" applyProtection="1">
      <alignment horizontal="left" vertical="center" wrapText="1"/>
      <protection locked="0"/>
    </xf>
    <xf numFmtId="0" fontId="8" fillId="0" borderId="35" xfId="0" applyFont="1" applyBorder="1" applyAlignment="1" applyProtection="1">
      <alignment horizontal="left" vertical="center" wrapText="1"/>
      <protection locked="0"/>
    </xf>
    <xf numFmtId="14" fontId="9" fillId="4" borderId="16" xfId="0" applyNumberFormat="1" applyFont="1" applyFill="1" applyBorder="1" applyAlignment="1">
      <alignment horizontal="center" vertical="center" wrapText="1"/>
    </xf>
    <xf numFmtId="14" fontId="9" fillId="4" borderId="4" xfId="0" applyNumberFormat="1" applyFont="1" applyFill="1" applyBorder="1" applyAlignment="1">
      <alignment horizontal="center" vertical="center" wrapText="1"/>
    </xf>
    <xf numFmtId="0" fontId="9" fillId="4" borderId="19"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9" fillId="4" borderId="17"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8" fillId="0" borderId="13"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cellXfs>
  <cellStyles count="2">
    <cellStyle name="Moneda" xfId="1" builtinId="4"/>
    <cellStyle name="Normal" xfId="0" builtinId="0"/>
  </cellStyles>
  <dxfs count="27">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ont>
        <condense val="0"/>
        <extend val="0"/>
        <color indexed="9"/>
      </font>
      <fill>
        <patternFill>
          <bgColor indexed="16"/>
        </patternFill>
      </fill>
    </dxf>
    <dxf>
      <fill>
        <patternFill>
          <bgColor indexed="10"/>
        </patternFill>
      </fill>
    </dxf>
    <dxf>
      <fill>
        <patternFill>
          <bgColor indexed="52"/>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0</xdr:row>
      <xdr:rowOff>76200</xdr:rowOff>
    </xdr:from>
    <xdr:to>
      <xdr:col>1</xdr:col>
      <xdr:colOff>1143000</xdr:colOff>
      <xdr:row>3</xdr:row>
      <xdr:rowOff>190500</xdr:rowOff>
    </xdr:to>
    <xdr:pic>
      <xdr:nvPicPr>
        <xdr:cNvPr id="1262" name="Imagen 145">
          <a:extLst>
            <a:ext uri="{FF2B5EF4-FFF2-40B4-BE49-F238E27FC236}">
              <a16:creationId xmlns:a16="http://schemas.microsoft.com/office/drawing/2014/main" id="{00000000-0008-0000-00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103822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49"/>
  <sheetViews>
    <sheetView tabSelected="1" topLeftCell="B39" zoomScale="75" zoomScaleNormal="80" workbookViewId="0">
      <selection activeCell="G45" sqref="G45"/>
    </sheetView>
  </sheetViews>
  <sheetFormatPr baseColWidth="10" defaultColWidth="11.42578125" defaultRowHeight="14.25" x14ac:dyDescent="0.2"/>
  <cols>
    <col min="1" max="1" width="1.42578125" style="1" hidden="1" customWidth="1"/>
    <col min="2" max="2" width="19.42578125" style="1" customWidth="1"/>
    <col min="3" max="3" width="26.140625" style="1" customWidth="1"/>
    <col min="4" max="6" width="17.28515625" style="1" customWidth="1"/>
    <col min="7" max="8" width="28.42578125" style="1" customWidth="1"/>
    <col min="9" max="9" width="13" style="46" customWidth="1"/>
    <col min="10" max="10" width="18.28515625" style="46" customWidth="1"/>
    <col min="11" max="12" width="17.7109375" style="46" customWidth="1"/>
    <col min="13" max="13" width="17.140625" style="46" customWidth="1"/>
    <col min="14" max="14" width="19.7109375" style="46" customWidth="1"/>
    <col min="15" max="15" width="26.85546875" style="46" customWidth="1"/>
    <col min="16" max="16" width="13.7109375" style="46" bestFit="1" customWidth="1"/>
    <col min="17" max="17" width="9.140625" style="46" bestFit="1" customWidth="1"/>
    <col min="18" max="19" width="15.140625" style="46" customWidth="1"/>
    <col min="20" max="21" width="20" style="46" customWidth="1"/>
    <col min="22" max="22" width="15.85546875" style="46" customWidth="1"/>
    <col min="23" max="23" width="20" style="47" customWidth="1"/>
    <col min="24" max="24" width="20" style="46" customWidth="1"/>
    <col min="25" max="25" width="22" style="22" customWidth="1"/>
    <col min="26" max="34" width="11.42578125" style="1" hidden="1" customWidth="1"/>
    <col min="35" max="16384" width="11.42578125" style="1"/>
  </cols>
  <sheetData>
    <row r="1" spans="1:34" ht="22.5" customHeight="1" x14ac:dyDescent="0.2">
      <c r="B1" s="101"/>
      <c r="C1" s="90" t="s">
        <v>5</v>
      </c>
      <c r="D1" s="91"/>
      <c r="E1" s="91"/>
      <c r="F1" s="91"/>
      <c r="G1" s="91"/>
      <c r="H1" s="91"/>
      <c r="I1" s="91"/>
      <c r="J1" s="91"/>
      <c r="K1" s="91"/>
      <c r="L1" s="91"/>
      <c r="M1" s="91"/>
      <c r="N1" s="91"/>
      <c r="O1" s="91"/>
      <c r="P1" s="91"/>
      <c r="Q1" s="91"/>
      <c r="R1" s="91"/>
      <c r="S1" s="91"/>
      <c r="T1" s="91"/>
      <c r="U1" s="91"/>
      <c r="V1" s="92"/>
      <c r="W1" s="81" t="s">
        <v>81</v>
      </c>
      <c r="X1" s="82"/>
      <c r="Y1" s="83"/>
    </row>
    <row r="2" spans="1:34" ht="22.5" customHeight="1" x14ac:dyDescent="0.2">
      <c r="B2" s="102"/>
      <c r="C2" s="93" t="s">
        <v>6</v>
      </c>
      <c r="D2" s="94"/>
      <c r="E2" s="94"/>
      <c r="F2" s="94"/>
      <c r="G2" s="94"/>
      <c r="H2" s="94"/>
      <c r="I2" s="94"/>
      <c r="J2" s="94"/>
      <c r="K2" s="94"/>
      <c r="L2" s="94"/>
      <c r="M2" s="94"/>
      <c r="N2" s="94"/>
      <c r="O2" s="94"/>
      <c r="P2" s="94"/>
      <c r="Q2" s="94"/>
      <c r="R2" s="94"/>
      <c r="S2" s="94"/>
      <c r="T2" s="94"/>
      <c r="U2" s="94"/>
      <c r="V2" s="95"/>
      <c r="W2" s="84" t="s">
        <v>82</v>
      </c>
      <c r="X2" s="85"/>
      <c r="Y2" s="86"/>
    </row>
    <row r="3" spans="1:34" ht="22.5" customHeight="1" x14ac:dyDescent="0.2">
      <c r="B3" s="102"/>
      <c r="C3" s="93" t="s">
        <v>7</v>
      </c>
      <c r="D3" s="94"/>
      <c r="E3" s="94"/>
      <c r="F3" s="94"/>
      <c r="G3" s="94"/>
      <c r="H3" s="94"/>
      <c r="I3" s="94"/>
      <c r="J3" s="94"/>
      <c r="K3" s="94"/>
      <c r="L3" s="94"/>
      <c r="M3" s="94"/>
      <c r="N3" s="94"/>
      <c r="O3" s="94"/>
      <c r="P3" s="94"/>
      <c r="Q3" s="94"/>
      <c r="R3" s="94"/>
      <c r="S3" s="94"/>
      <c r="T3" s="94"/>
      <c r="U3" s="94"/>
      <c r="V3" s="95"/>
      <c r="W3" s="84" t="s">
        <v>83</v>
      </c>
      <c r="X3" s="85"/>
      <c r="Y3" s="86"/>
    </row>
    <row r="4" spans="1:34" ht="22.5" customHeight="1" thickBot="1" x14ac:dyDescent="0.25">
      <c r="B4" s="103"/>
      <c r="C4" s="96" t="s">
        <v>8</v>
      </c>
      <c r="D4" s="97"/>
      <c r="E4" s="97"/>
      <c r="F4" s="97"/>
      <c r="G4" s="97"/>
      <c r="H4" s="97"/>
      <c r="I4" s="97"/>
      <c r="J4" s="97"/>
      <c r="K4" s="97"/>
      <c r="L4" s="97"/>
      <c r="M4" s="97"/>
      <c r="N4" s="97"/>
      <c r="O4" s="97"/>
      <c r="P4" s="97"/>
      <c r="Q4" s="97"/>
      <c r="R4" s="97"/>
      <c r="S4" s="97"/>
      <c r="T4" s="97"/>
      <c r="U4" s="97"/>
      <c r="V4" s="98"/>
      <c r="W4" s="87" t="s">
        <v>84</v>
      </c>
      <c r="X4" s="88"/>
      <c r="Y4" s="89"/>
    </row>
    <row r="5" spans="1:34" x14ac:dyDescent="0.2">
      <c r="A5" s="2"/>
      <c r="B5" s="3"/>
      <c r="C5" s="3"/>
      <c r="D5" s="3"/>
      <c r="E5" s="3"/>
      <c r="F5" s="3"/>
      <c r="G5" s="3"/>
      <c r="H5" s="3"/>
      <c r="I5" s="3"/>
      <c r="J5" s="3"/>
      <c r="K5" s="3"/>
      <c r="L5" s="3"/>
      <c r="M5" s="3"/>
      <c r="N5" s="3"/>
      <c r="O5" s="3"/>
      <c r="P5" s="3"/>
      <c r="Q5" s="3"/>
      <c r="R5" s="3"/>
      <c r="S5" s="3"/>
      <c r="T5" s="3"/>
      <c r="U5" s="3"/>
      <c r="V5" s="3"/>
      <c r="W5" s="4"/>
      <c r="X5" s="3"/>
      <c r="Y5" s="5"/>
    </row>
    <row r="6" spans="1:34" ht="29.25" customHeight="1" x14ac:dyDescent="0.2">
      <c r="B6" s="6" t="s">
        <v>11</v>
      </c>
      <c r="C6" s="7">
        <v>53262000</v>
      </c>
      <c r="D6" s="8"/>
      <c r="E6" s="8"/>
      <c r="F6" s="8"/>
      <c r="G6" s="8"/>
      <c r="H6" s="8"/>
      <c r="I6" s="3"/>
      <c r="J6" s="3"/>
      <c r="K6" s="3"/>
      <c r="L6" s="3"/>
      <c r="M6" s="3"/>
      <c r="N6" s="3"/>
      <c r="O6" s="3"/>
      <c r="P6" s="3"/>
      <c r="Q6" s="3"/>
      <c r="R6" s="3"/>
      <c r="S6" s="3"/>
      <c r="T6" s="3"/>
      <c r="U6" s="3"/>
      <c r="V6" s="3"/>
      <c r="W6" s="4"/>
      <c r="X6" s="3"/>
      <c r="Y6" s="5"/>
    </row>
    <row r="7" spans="1:34" ht="45.75" customHeight="1" x14ac:dyDescent="0.2">
      <c r="B7" s="9" t="s">
        <v>10</v>
      </c>
      <c r="C7" s="10">
        <v>45665</v>
      </c>
      <c r="D7" s="11"/>
      <c r="E7" s="11"/>
      <c r="F7" s="11"/>
      <c r="G7" s="11"/>
      <c r="H7" s="11"/>
      <c r="I7" s="72" t="s">
        <v>9</v>
      </c>
      <c r="J7" s="73"/>
      <c r="K7" s="74" t="s">
        <v>106</v>
      </c>
      <c r="L7" s="74"/>
      <c r="M7" s="74"/>
      <c r="N7" s="74"/>
      <c r="O7" s="74"/>
      <c r="P7" s="74"/>
      <c r="Q7" s="74"/>
      <c r="R7" s="74"/>
      <c r="S7" s="74"/>
      <c r="T7" s="74"/>
      <c r="U7" s="74"/>
      <c r="V7" s="74"/>
      <c r="W7" s="74"/>
      <c r="X7" s="74"/>
      <c r="Y7" s="75"/>
    </row>
    <row r="8" spans="1:34" ht="16.5" customHeight="1" thickBot="1" x14ac:dyDescent="0.25">
      <c r="A8" s="2"/>
      <c r="B8" s="11"/>
      <c r="C8" s="11"/>
      <c r="D8" s="11"/>
      <c r="E8" s="11"/>
      <c r="F8" s="11"/>
      <c r="G8" s="11"/>
      <c r="H8" s="11"/>
      <c r="I8" s="39"/>
      <c r="J8" s="39"/>
      <c r="K8" s="39"/>
      <c r="L8" s="39"/>
      <c r="M8" s="39"/>
      <c r="N8" s="39"/>
      <c r="O8" s="39"/>
      <c r="P8" s="39"/>
      <c r="Q8" s="39"/>
      <c r="R8" s="39"/>
      <c r="S8" s="39"/>
      <c r="T8" s="39"/>
      <c r="U8" s="39"/>
      <c r="V8" s="39"/>
      <c r="W8" s="40"/>
      <c r="X8" s="39"/>
      <c r="Y8" s="12"/>
    </row>
    <row r="9" spans="1:34" ht="44.25" customHeight="1" thickBot="1" x14ac:dyDescent="0.25">
      <c r="B9" s="2"/>
      <c r="C9" s="2"/>
      <c r="D9" s="2"/>
      <c r="E9" s="2"/>
      <c r="F9" s="2"/>
      <c r="G9" s="2"/>
      <c r="H9" s="2"/>
      <c r="I9" s="99" t="s">
        <v>45</v>
      </c>
      <c r="J9" s="100"/>
      <c r="K9" s="100"/>
      <c r="L9" s="100"/>
      <c r="M9" s="3"/>
      <c r="N9" s="3"/>
      <c r="O9" s="3"/>
      <c r="P9" s="78" t="s">
        <v>41</v>
      </c>
      <c r="Q9" s="79"/>
      <c r="R9" s="79"/>
      <c r="S9" s="80"/>
      <c r="T9" s="3"/>
      <c r="U9" s="3"/>
      <c r="V9" s="3"/>
      <c r="W9" s="4"/>
      <c r="X9" s="78" t="s">
        <v>44</v>
      </c>
      <c r="Y9" s="80"/>
    </row>
    <row r="10" spans="1:34" ht="24.75" customHeight="1" x14ac:dyDescent="0.2">
      <c r="B10" s="63" t="s">
        <v>0</v>
      </c>
      <c r="C10" s="63" t="s">
        <v>17</v>
      </c>
      <c r="D10" s="63" t="s">
        <v>13</v>
      </c>
      <c r="E10" s="63" t="s">
        <v>14</v>
      </c>
      <c r="F10" s="63" t="s">
        <v>15</v>
      </c>
      <c r="G10" s="63" t="s">
        <v>12</v>
      </c>
      <c r="H10" s="63" t="s">
        <v>39</v>
      </c>
      <c r="I10" s="63" t="s">
        <v>1</v>
      </c>
      <c r="J10" s="63" t="s">
        <v>2</v>
      </c>
      <c r="K10" s="63" t="s">
        <v>16</v>
      </c>
      <c r="L10" s="63" t="s">
        <v>40</v>
      </c>
      <c r="M10" s="63" t="s">
        <v>3</v>
      </c>
      <c r="N10" s="63" t="s">
        <v>18</v>
      </c>
      <c r="O10" s="63" t="s">
        <v>38</v>
      </c>
      <c r="P10" s="63" t="s">
        <v>1</v>
      </c>
      <c r="Q10" s="63" t="s">
        <v>2</v>
      </c>
      <c r="R10" s="63" t="s">
        <v>16</v>
      </c>
      <c r="S10" s="63" t="s">
        <v>40</v>
      </c>
      <c r="T10" s="63" t="s">
        <v>20</v>
      </c>
      <c r="U10" s="63" t="s">
        <v>19</v>
      </c>
      <c r="V10" s="63" t="s">
        <v>42</v>
      </c>
      <c r="W10" s="76" t="s">
        <v>43</v>
      </c>
      <c r="X10" s="63" t="s">
        <v>21</v>
      </c>
      <c r="Y10" s="63" t="s">
        <v>22</v>
      </c>
    </row>
    <row r="11" spans="1:34" ht="24.75" customHeight="1" thickBot="1" x14ac:dyDescent="0.25">
      <c r="B11" s="64"/>
      <c r="C11" s="64"/>
      <c r="D11" s="64"/>
      <c r="E11" s="64"/>
      <c r="F11" s="64"/>
      <c r="G11" s="64"/>
      <c r="H11" s="64"/>
      <c r="I11" s="64"/>
      <c r="J11" s="64"/>
      <c r="K11" s="64"/>
      <c r="L11" s="64"/>
      <c r="M11" s="64"/>
      <c r="N11" s="64"/>
      <c r="O11" s="64"/>
      <c r="P11" s="64"/>
      <c r="Q11" s="64"/>
      <c r="R11" s="64"/>
      <c r="S11" s="64"/>
      <c r="T11" s="64"/>
      <c r="U11" s="64"/>
      <c r="V11" s="64"/>
      <c r="W11" s="77"/>
      <c r="X11" s="64"/>
      <c r="Y11" s="64"/>
    </row>
    <row r="12" spans="1:34" ht="157.5" thickBot="1" x14ac:dyDescent="0.25">
      <c r="B12" s="13">
        <v>1</v>
      </c>
      <c r="C12" s="15" t="s">
        <v>46</v>
      </c>
      <c r="D12" s="15" t="s">
        <v>47</v>
      </c>
      <c r="E12" s="15" t="s">
        <v>48</v>
      </c>
      <c r="F12" s="15" t="s">
        <v>49</v>
      </c>
      <c r="G12" s="15" t="s">
        <v>85</v>
      </c>
      <c r="H12" s="15" t="s">
        <v>86</v>
      </c>
      <c r="I12" s="15">
        <v>2</v>
      </c>
      <c r="J12" s="14">
        <v>2</v>
      </c>
      <c r="K12" s="16" t="s">
        <v>56</v>
      </c>
      <c r="L12" s="16" t="s">
        <v>79</v>
      </c>
      <c r="M12" s="14" t="s">
        <v>57</v>
      </c>
      <c r="N12" s="16" t="s">
        <v>90</v>
      </c>
      <c r="O12" s="18" t="s">
        <v>91</v>
      </c>
      <c r="P12" s="15">
        <v>1</v>
      </c>
      <c r="Q12" s="14">
        <v>1</v>
      </c>
      <c r="R12" s="16" t="s">
        <v>56</v>
      </c>
      <c r="S12" s="16" t="s">
        <v>79</v>
      </c>
      <c r="T12" s="16" t="s">
        <v>94</v>
      </c>
      <c r="U12" s="14" t="s">
        <v>95</v>
      </c>
      <c r="V12" s="41" t="s">
        <v>96</v>
      </c>
      <c r="W12" s="41" t="s">
        <v>99</v>
      </c>
      <c r="X12" s="38" t="s">
        <v>100</v>
      </c>
      <c r="Y12" s="14" t="s">
        <v>101</v>
      </c>
      <c r="Z12" s="1" t="b">
        <f t="shared" ref="Z12:Z32" si="0">IF(AND((I12=2),J12=3),"MODERADO",IF(AND((I12=2),J12=4),"ALTO",IF(AND((I12=2),J12=5),"ALTO",IF(AND((I12=3),J12=1),"BAJO",IF(AND((I12=3),J12=2),"MODERADO",IF(AND((I12=3),J12=3),"ALTO",IF(AND((I12=3),J12=4),"ALTO",AA12)))))))</f>
        <v>0</v>
      </c>
      <c r="AA12" s="1" t="b">
        <f t="shared" ref="AA12:AA32" si="1">IF(AND((I12=3),J12=5),"EXTREMO",AB12)</f>
        <v>0</v>
      </c>
      <c r="AB12" s="1" t="b">
        <f t="shared" ref="AB12:AB32" si="2">IF(AND((I12=4),J12=1),"MODERADO",IF(AND((I12=4),J12=2),"ALTO",IF(AND((I12=4)*J12=3),"ALTO",IF(AND((I12=4),J12=4),"EXTREMO",IF(AND((I12=4),J12=5),"EXTREMO",IF(AND((I12=5),J12=1),"ALTO",AC12))))))</f>
        <v>0</v>
      </c>
      <c r="AC12" s="1" t="b">
        <f t="shared" ref="AC12:AC32" si="3">IF(AND((I12=5),J12=2),"ALTO",IF(AND((I12=5),J12=3),"EXTREMO",IF(AND((I12=5),J12=4),"EXTREMO",IF(AND((I12=5),J12=5),"EXTREMO"))))</f>
        <v>0</v>
      </c>
      <c r="AE12" s="1" t="b">
        <f t="shared" ref="AE12:AE14" si="4">IF(AND((P12=2),Q12=3),"MODERADO",IF(AND((P12=2),Q12=4),"ALTO",IF(AND((P12=2),Q12=5),"ALTO",IF(AND((P12=3),Q12=1),"BAJO",IF(AND((P12=3),Q12=2),"MODERADO",IF(AND((P12=3),Q12=3),"ALTO",IF(AND((P12=3),Q12=4),"ALTO",AF12)))))))</f>
        <v>0</v>
      </c>
      <c r="AF12" s="1" t="b">
        <f t="shared" ref="AF12:AF14" si="5">IF(AND((P12=3),Q12=5),"EXTREMO",AG12)</f>
        <v>0</v>
      </c>
      <c r="AG12" s="1" t="b">
        <f t="shared" ref="AG12:AG14" si="6">IF(AND((P12=4),Q12=1),"MODERADO",IF(AND((P12=4),Q12=2),"ALTO",IF(AND((P12=4)*Q12=3),"ALTO",IF(AND((P12=4),Q12=4),"EXTREMO",IF(AND((P12=4),Q12=5),"EXTREMO",IF(AND((P12=5),Q12=1),"ALTO",AH12))))))</f>
        <v>0</v>
      </c>
      <c r="AH12" s="1" t="b">
        <f t="shared" ref="AH12:AH14" si="7">IF(AND((P12=5),Q12=2),"ALTO",IF(AND((P12=5),Q12=3),"EXTREMO",IF(AND((P12=5),Q12=4),"EXTREMO",IF(AND((P12=5),Q12=5),"EXTREMO"))))</f>
        <v>0</v>
      </c>
    </row>
    <row r="13" spans="1:34" ht="200.25" thickBot="1" x14ac:dyDescent="0.25">
      <c r="B13" s="17">
        <v>2</v>
      </c>
      <c r="C13" s="15" t="s">
        <v>46</v>
      </c>
      <c r="D13" s="15" t="s">
        <v>47</v>
      </c>
      <c r="E13" s="15" t="s">
        <v>50</v>
      </c>
      <c r="F13" s="15" t="s">
        <v>49</v>
      </c>
      <c r="G13" s="15" t="s">
        <v>87</v>
      </c>
      <c r="H13" s="15" t="s">
        <v>88</v>
      </c>
      <c r="I13" s="15">
        <v>2</v>
      </c>
      <c r="J13" s="15">
        <v>2</v>
      </c>
      <c r="K13" s="16" t="s">
        <v>59</v>
      </c>
      <c r="L13" s="16" t="s">
        <v>79</v>
      </c>
      <c r="M13" s="14" t="s">
        <v>57</v>
      </c>
      <c r="N13" s="16" t="s">
        <v>90</v>
      </c>
      <c r="O13" s="18" t="s">
        <v>92</v>
      </c>
      <c r="P13" s="15">
        <v>2</v>
      </c>
      <c r="Q13" s="14">
        <v>2</v>
      </c>
      <c r="R13" s="16" t="s">
        <v>56</v>
      </c>
      <c r="S13" s="16" t="s">
        <v>79</v>
      </c>
      <c r="T13" s="16" t="s">
        <v>94</v>
      </c>
      <c r="U13" s="14" t="s">
        <v>63</v>
      </c>
      <c r="V13" s="16" t="s">
        <v>97</v>
      </c>
      <c r="W13" s="41" t="s">
        <v>98</v>
      </c>
      <c r="X13" s="16" t="s">
        <v>102</v>
      </c>
      <c r="Y13" s="14" t="s">
        <v>103</v>
      </c>
      <c r="Z13" s="1" t="b">
        <f t="shared" si="0"/>
        <v>0</v>
      </c>
      <c r="AA13" s="1" t="b">
        <f t="shared" si="1"/>
        <v>0</v>
      </c>
      <c r="AB13" s="1" t="b">
        <f t="shared" si="2"/>
        <v>0</v>
      </c>
      <c r="AC13" s="1" t="b">
        <f t="shared" si="3"/>
        <v>0</v>
      </c>
      <c r="AE13" s="1" t="b">
        <f t="shared" si="4"/>
        <v>0</v>
      </c>
      <c r="AF13" s="1" t="b">
        <f t="shared" si="5"/>
        <v>0</v>
      </c>
      <c r="AG13" s="1" t="b">
        <f t="shared" si="6"/>
        <v>0</v>
      </c>
      <c r="AH13" s="1" t="b">
        <f t="shared" si="7"/>
        <v>0</v>
      </c>
    </row>
    <row r="14" spans="1:34" ht="271.5" thickBot="1" x14ac:dyDescent="0.25">
      <c r="B14" s="13">
        <v>3</v>
      </c>
      <c r="C14" s="15" t="s">
        <v>46</v>
      </c>
      <c r="D14" s="15" t="s">
        <v>47</v>
      </c>
      <c r="E14" s="15" t="s">
        <v>51</v>
      </c>
      <c r="F14" s="15" t="s">
        <v>52</v>
      </c>
      <c r="G14" s="15" t="s">
        <v>89</v>
      </c>
      <c r="H14" s="15" t="s">
        <v>88</v>
      </c>
      <c r="I14" s="15">
        <v>2</v>
      </c>
      <c r="J14" s="15">
        <v>2</v>
      </c>
      <c r="K14" s="16" t="s">
        <v>56</v>
      </c>
      <c r="L14" s="16" t="s">
        <v>79</v>
      </c>
      <c r="M14" s="14" t="s">
        <v>61</v>
      </c>
      <c r="N14" s="16" t="s">
        <v>58</v>
      </c>
      <c r="O14" s="18" t="s">
        <v>93</v>
      </c>
      <c r="P14" s="15">
        <v>2</v>
      </c>
      <c r="Q14" s="14">
        <v>2</v>
      </c>
      <c r="R14" s="16" t="s">
        <v>56</v>
      </c>
      <c r="S14" s="16" t="s">
        <v>79</v>
      </c>
      <c r="T14" s="16" t="s">
        <v>94</v>
      </c>
      <c r="U14" s="14" t="s">
        <v>63</v>
      </c>
      <c r="V14" s="16" t="s">
        <v>97</v>
      </c>
      <c r="W14" s="41" t="s">
        <v>98</v>
      </c>
      <c r="X14" s="16" t="s">
        <v>104</v>
      </c>
      <c r="Y14" s="14" t="s">
        <v>105</v>
      </c>
      <c r="Z14" s="1" t="b">
        <f t="shared" si="0"/>
        <v>0</v>
      </c>
      <c r="AA14" s="1" t="b">
        <f t="shared" si="1"/>
        <v>0</v>
      </c>
      <c r="AB14" s="1" t="b">
        <f t="shared" si="2"/>
        <v>0</v>
      </c>
      <c r="AC14" s="1" t="b">
        <f t="shared" si="3"/>
        <v>0</v>
      </c>
      <c r="AE14" s="1" t="b">
        <f t="shared" si="4"/>
        <v>0</v>
      </c>
      <c r="AF14" s="1" t="b">
        <f t="shared" si="5"/>
        <v>0</v>
      </c>
      <c r="AG14" s="1" t="b">
        <f t="shared" si="6"/>
        <v>0</v>
      </c>
      <c r="AH14" s="1" t="b">
        <f t="shared" si="7"/>
        <v>0</v>
      </c>
    </row>
    <row r="15" spans="1:34" ht="29.25" hidden="1" thickBot="1" x14ac:dyDescent="0.25">
      <c r="B15" s="17">
        <v>16</v>
      </c>
      <c r="C15" s="18"/>
      <c r="D15" s="18"/>
      <c r="E15" s="18"/>
      <c r="F15" s="18"/>
      <c r="G15" s="15"/>
      <c r="H15" s="15"/>
      <c r="I15" s="18"/>
      <c r="J15" s="19"/>
      <c r="K15" s="16" t="b">
        <v>0</v>
      </c>
      <c r="L15" s="16"/>
      <c r="M15" s="38"/>
      <c r="N15" s="38"/>
      <c r="O15" s="18"/>
      <c r="P15" s="15"/>
      <c r="Q15" s="15"/>
      <c r="R15" s="15"/>
      <c r="S15" s="15"/>
      <c r="T15" s="15"/>
      <c r="U15" s="15"/>
      <c r="V15" s="18" t="s">
        <v>64</v>
      </c>
      <c r="W15" s="42">
        <v>45060</v>
      </c>
      <c r="X15" s="18"/>
      <c r="Y15" s="14"/>
      <c r="Z15" s="1" t="b">
        <f t="shared" si="0"/>
        <v>0</v>
      </c>
      <c r="AA15" s="1" t="b">
        <f t="shared" si="1"/>
        <v>0</v>
      </c>
      <c r="AB15" s="1" t="b">
        <f t="shared" si="2"/>
        <v>0</v>
      </c>
      <c r="AC15" s="1" t="b">
        <f t="shared" si="3"/>
        <v>0</v>
      </c>
    </row>
    <row r="16" spans="1:34" ht="29.25" hidden="1" thickBot="1" x14ac:dyDescent="0.25">
      <c r="B16" s="13">
        <v>17</v>
      </c>
      <c r="C16" s="18"/>
      <c r="D16" s="18"/>
      <c r="E16" s="18"/>
      <c r="F16" s="18"/>
      <c r="G16" s="15"/>
      <c r="H16" s="15"/>
      <c r="I16" s="18"/>
      <c r="J16" s="19"/>
      <c r="K16" s="16" t="b">
        <v>0</v>
      </c>
      <c r="L16" s="16"/>
      <c r="M16" s="38"/>
      <c r="N16" s="38"/>
      <c r="O16" s="19"/>
      <c r="P16" s="14"/>
      <c r="Q16" s="14"/>
      <c r="R16" s="14"/>
      <c r="S16" s="14"/>
      <c r="T16" s="14"/>
      <c r="U16" s="14"/>
      <c r="V16" s="19" t="s">
        <v>64</v>
      </c>
      <c r="W16" s="43">
        <v>45061</v>
      </c>
      <c r="X16" s="19"/>
      <c r="Y16" s="14"/>
      <c r="Z16" s="1" t="b">
        <f t="shared" si="0"/>
        <v>0</v>
      </c>
      <c r="AA16" s="1" t="b">
        <f t="shared" si="1"/>
        <v>0</v>
      </c>
      <c r="AB16" s="1" t="b">
        <f t="shared" si="2"/>
        <v>0</v>
      </c>
      <c r="AC16" s="1" t="b">
        <f t="shared" si="3"/>
        <v>0</v>
      </c>
    </row>
    <row r="17" spans="2:29" ht="29.25" hidden="1" thickBot="1" x14ac:dyDescent="0.25">
      <c r="B17" s="13">
        <v>18</v>
      </c>
      <c r="C17" s="18"/>
      <c r="D17" s="18"/>
      <c r="E17" s="18"/>
      <c r="F17" s="18"/>
      <c r="G17" s="15"/>
      <c r="H17" s="15"/>
      <c r="I17" s="18"/>
      <c r="J17" s="19"/>
      <c r="K17" s="16" t="b">
        <v>0</v>
      </c>
      <c r="L17" s="16"/>
      <c r="M17" s="38"/>
      <c r="N17" s="38"/>
      <c r="O17" s="19"/>
      <c r="P17" s="14"/>
      <c r="Q17" s="14"/>
      <c r="R17" s="14"/>
      <c r="S17" s="14"/>
      <c r="T17" s="14"/>
      <c r="U17" s="14"/>
      <c r="V17" s="19" t="s">
        <v>64</v>
      </c>
      <c r="W17" s="43">
        <v>45062</v>
      </c>
      <c r="X17" s="19"/>
      <c r="Y17" s="14"/>
      <c r="Z17" s="1" t="b">
        <f t="shared" si="0"/>
        <v>0</v>
      </c>
      <c r="AA17" s="1" t="b">
        <f t="shared" si="1"/>
        <v>0</v>
      </c>
      <c r="AB17" s="1" t="b">
        <f t="shared" si="2"/>
        <v>0</v>
      </c>
      <c r="AC17" s="1" t="b">
        <f t="shared" si="3"/>
        <v>0</v>
      </c>
    </row>
    <row r="18" spans="2:29" ht="29.25" hidden="1" thickBot="1" x14ac:dyDescent="0.25">
      <c r="B18" s="13">
        <v>19</v>
      </c>
      <c r="C18" s="18"/>
      <c r="D18" s="18"/>
      <c r="E18" s="18"/>
      <c r="F18" s="18"/>
      <c r="G18" s="15"/>
      <c r="H18" s="15"/>
      <c r="I18" s="18"/>
      <c r="J18" s="19"/>
      <c r="K18" s="16" t="b">
        <v>0</v>
      </c>
      <c r="L18" s="16"/>
      <c r="M18" s="38"/>
      <c r="N18" s="38"/>
      <c r="O18" s="19"/>
      <c r="P18" s="14"/>
      <c r="Q18" s="14"/>
      <c r="R18" s="14"/>
      <c r="S18" s="14"/>
      <c r="T18" s="14"/>
      <c r="U18" s="14"/>
      <c r="V18" s="19" t="s">
        <v>64</v>
      </c>
      <c r="W18" s="43">
        <v>45063</v>
      </c>
      <c r="X18" s="19"/>
      <c r="Y18" s="14"/>
      <c r="Z18" s="1" t="b">
        <f t="shared" si="0"/>
        <v>0</v>
      </c>
      <c r="AA18" s="1" t="b">
        <f t="shared" si="1"/>
        <v>0</v>
      </c>
      <c r="AB18" s="1" t="b">
        <f t="shared" si="2"/>
        <v>0</v>
      </c>
      <c r="AC18" s="1" t="b">
        <f t="shared" si="3"/>
        <v>0</v>
      </c>
    </row>
    <row r="19" spans="2:29" ht="29.25" hidden="1" thickBot="1" x14ac:dyDescent="0.25">
      <c r="B19" s="13">
        <v>20</v>
      </c>
      <c r="C19" s="18"/>
      <c r="D19" s="18"/>
      <c r="E19" s="18"/>
      <c r="F19" s="18"/>
      <c r="G19" s="15"/>
      <c r="H19" s="15"/>
      <c r="I19" s="18"/>
      <c r="J19" s="19"/>
      <c r="K19" s="16" t="b">
        <v>0</v>
      </c>
      <c r="L19" s="16"/>
      <c r="M19" s="38"/>
      <c r="N19" s="38"/>
      <c r="O19" s="19"/>
      <c r="P19" s="14"/>
      <c r="Q19" s="14"/>
      <c r="R19" s="14"/>
      <c r="S19" s="14"/>
      <c r="T19" s="14"/>
      <c r="U19" s="14"/>
      <c r="V19" s="19" t="s">
        <v>64</v>
      </c>
      <c r="W19" s="43">
        <v>45064</v>
      </c>
      <c r="X19" s="19"/>
      <c r="Y19" s="14"/>
      <c r="Z19" s="1" t="b">
        <f t="shared" si="0"/>
        <v>0</v>
      </c>
      <c r="AA19" s="1" t="b">
        <f t="shared" si="1"/>
        <v>0</v>
      </c>
      <c r="AB19" s="1" t="b">
        <f t="shared" si="2"/>
        <v>0</v>
      </c>
      <c r="AC19" s="1" t="b">
        <f t="shared" si="3"/>
        <v>0</v>
      </c>
    </row>
    <row r="20" spans="2:29" ht="29.25" hidden="1" thickBot="1" x14ac:dyDescent="0.25">
      <c r="B20" s="13">
        <v>21</v>
      </c>
      <c r="C20" s="18"/>
      <c r="D20" s="18"/>
      <c r="E20" s="18"/>
      <c r="F20" s="18"/>
      <c r="G20" s="15"/>
      <c r="H20" s="15"/>
      <c r="I20" s="18"/>
      <c r="J20" s="19"/>
      <c r="K20" s="16" t="b">
        <v>0</v>
      </c>
      <c r="L20" s="16"/>
      <c r="M20" s="38"/>
      <c r="N20" s="38"/>
      <c r="O20" s="19"/>
      <c r="P20" s="14"/>
      <c r="Q20" s="14"/>
      <c r="R20" s="14"/>
      <c r="S20" s="14"/>
      <c r="T20" s="14"/>
      <c r="U20" s="14"/>
      <c r="V20" s="19" t="s">
        <v>64</v>
      </c>
      <c r="W20" s="43">
        <v>45065</v>
      </c>
      <c r="X20" s="19"/>
      <c r="Y20" s="14"/>
      <c r="Z20" s="1" t="b">
        <f t="shared" si="0"/>
        <v>0</v>
      </c>
      <c r="AA20" s="1" t="b">
        <f t="shared" si="1"/>
        <v>0</v>
      </c>
      <c r="AB20" s="1" t="b">
        <f t="shared" si="2"/>
        <v>0</v>
      </c>
      <c r="AC20" s="1" t="b">
        <f t="shared" si="3"/>
        <v>0</v>
      </c>
    </row>
    <row r="21" spans="2:29" ht="29.25" hidden="1" thickBot="1" x14ac:dyDescent="0.25">
      <c r="B21" s="13">
        <v>22</v>
      </c>
      <c r="C21" s="18"/>
      <c r="D21" s="18"/>
      <c r="E21" s="18"/>
      <c r="F21" s="18"/>
      <c r="G21" s="15"/>
      <c r="H21" s="15"/>
      <c r="I21" s="18"/>
      <c r="J21" s="19"/>
      <c r="K21" s="16" t="b">
        <v>0</v>
      </c>
      <c r="L21" s="16"/>
      <c r="M21" s="38"/>
      <c r="N21" s="38"/>
      <c r="O21" s="19"/>
      <c r="P21" s="14"/>
      <c r="Q21" s="14"/>
      <c r="R21" s="14"/>
      <c r="S21" s="14"/>
      <c r="T21" s="14"/>
      <c r="U21" s="14"/>
      <c r="V21" s="19" t="s">
        <v>64</v>
      </c>
      <c r="W21" s="43">
        <v>45066</v>
      </c>
      <c r="X21" s="19"/>
      <c r="Y21" s="14"/>
      <c r="Z21" s="1" t="b">
        <f t="shared" si="0"/>
        <v>0</v>
      </c>
      <c r="AA21" s="1" t="b">
        <f t="shared" si="1"/>
        <v>0</v>
      </c>
      <c r="AB21" s="1" t="b">
        <f t="shared" si="2"/>
        <v>0</v>
      </c>
      <c r="AC21" s="1" t="b">
        <f t="shared" si="3"/>
        <v>0</v>
      </c>
    </row>
    <row r="22" spans="2:29" ht="29.25" hidden="1" thickBot="1" x14ac:dyDescent="0.25">
      <c r="B22" s="13">
        <v>23</v>
      </c>
      <c r="C22" s="18"/>
      <c r="D22" s="18"/>
      <c r="E22" s="18"/>
      <c r="F22" s="18"/>
      <c r="G22" s="15"/>
      <c r="H22" s="15"/>
      <c r="I22" s="18"/>
      <c r="J22" s="19"/>
      <c r="K22" s="16" t="b">
        <v>0</v>
      </c>
      <c r="L22" s="16"/>
      <c r="M22" s="38"/>
      <c r="N22" s="38"/>
      <c r="O22" s="19"/>
      <c r="P22" s="14"/>
      <c r="Q22" s="14"/>
      <c r="R22" s="14"/>
      <c r="S22" s="14"/>
      <c r="T22" s="14"/>
      <c r="U22" s="14"/>
      <c r="V22" s="19" t="s">
        <v>64</v>
      </c>
      <c r="W22" s="43">
        <v>45067</v>
      </c>
      <c r="X22" s="19"/>
      <c r="Y22" s="14"/>
      <c r="Z22" s="1" t="b">
        <f t="shared" si="0"/>
        <v>0</v>
      </c>
      <c r="AA22" s="1" t="b">
        <f t="shared" si="1"/>
        <v>0</v>
      </c>
      <c r="AB22" s="1" t="b">
        <f t="shared" si="2"/>
        <v>0</v>
      </c>
      <c r="AC22" s="1" t="b">
        <f t="shared" si="3"/>
        <v>0</v>
      </c>
    </row>
    <row r="23" spans="2:29" ht="29.25" hidden="1" thickBot="1" x14ac:dyDescent="0.25">
      <c r="B23" s="13">
        <v>24</v>
      </c>
      <c r="C23" s="18"/>
      <c r="D23" s="18"/>
      <c r="E23" s="18"/>
      <c r="F23" s="18"/>
      <c r="G23" s="15"/>
      <c r="H23" s="15"/>
      <c r="I23" s="18"/>
      <c r="J23" s="19"/>
      <c r="K23" s="16" t="b">
        <v>0</v>
      </c>
      <c r="L23" s="16"/>
      <c r="M23" s="38"/>
      <c r="N23" s="38"/>
      <c r="O23" s="19"/>
      <c r="P23" s="14"/>
      <c r="Q23" s="14"/>
      <c r="R23" s="14"/>
      <c r="S23" s="14"/>
      <c r="T23" s="14"/>
      <c r="U23" s="14"/>
      <c r="V23" s="19" t="s">
        <v>64</v>
      </c>
      <c r="W23" s="43">
        <v>45068</v>
      </c>
      <c r="X23" s="19"/>
      <c r="Y23" s="14"/>
      <c r="Z23" s="1" t="b">
        <f t="shared" si="0"/>
        <v>0</v>
      </c>
      <c r="AA23" s="1" t="b">
        <f t="shared" si="1"/>
        <v>0</v>
      </c>
      <c r="AB23" s="1" t="b">
        <f t="shared" si="2"/>
        <v>0</v>
      </c>
      <c r="AC23" s="1" t="b">
        <f t="shared" si="3"/>
        <v>0</v>
      </c>
    </row>
    <row r="24" spans="2:29" ht="29.25" hidden="1" thickBot="1" x14ac:dyDescent="0.25">
      <c r="B24" s="13">
        <v>25</v>
      </c>
      <c r="C24" s="18"/>
      <c r="D24" s="18"/>
      <c r="E24" s="18"/>
      <c r="F24" s="18"/>
      <c r="G24" s="15"/>
      <c r="H24" s="15"/>
      <c r="I24" s="18"/>
      <c r="J24" s="19"/>
      <c r="K24" s="16" t="b">
        <v>0</v>
      </c>
      <c r="L24" s="16"/>
      <c r="M24" s="38"/>
      <c r="N24" s="38"/>
      <c r="O24" s="19"/>
      <c r="P24" s="14"/>
      <c r="Q24" s="14"/>
      <c r="R24" s="14"/>
      <c r="S24" s="14"/>
      <c r="T24" s="14"/>
      <c r="U24" s="14"/>
      <c r="V24" s="19" t="s">
        <v>64</v>
      </c>
      <c r="W24" s="43">
        <v>45069</v>
      </c>
      <c r="X24" s="19"/>
      <c r="Y24" s="14"/>
      <c r="Z24" s="1" t="b">
        <f t="shared" si="0"/>
        <v>0</v>
      </c>
      <c r="AA24" s="1" t="b">
        <f t="shared" si="1"/>
        <v>0</v>
      </c>
      <c r="AB24" s="1" t="b">
        <f t="shared" si="2"/>
        <v>0</v>
      </c>
      <c r="AC24" s="1" t="b">
        <f t="shared" si="3"/>
        <v>0</v>
      </c>
    </row>
    <row r="25" spans="2:29" ht="72" hidden="1" thickBot="1" x14ac:dyDescent="0.25">
      <c r="B25" s="13">
        <v>7</v>
      </c>
      <c r="C25" s="18" t="s">
        <v>46</v>
      </c>
      <c r="D25" s="18" t="s">
        <v>47</v>
      </c>
      <c r="E25" s="18" t="s">
        <v>51</v>
      </c>
      <c r="F25" s="18" t="s">
        <v>49</v>
      </c>
      <c r="G25" s="15" t="s">
        <v>55</v>
      </c>
      <c r="H25" s="15"/>
      <c r="I25" s="18">
        <v>4</v>
      </c>
      <c r="J25" s="19">
        <v>4</v>
      </c>
      <c r="K25" s="16">
        <v>0</v>
      </c>
      <c r="L25" s="16"/>
      <c r="M25" s="38" t="s">
        <v>61</v>
      </c>
      <c r="N25" s="38" t="s">
        <v>60</v>
      </c>
      <c r="O25" s="19" t="s">
        <v>71</v>
      </c>
      <c r="P25" s="14">
        <v>1</v>
      </c>
      <c r="Q25" s="14">
        <v>2</v>
      </c>
      <c r="R25" s="14" t="s">
        <v>56</v>
      </c>
      <c r="S25" s="14"/>
      <c r="T25" s="14" t="s">
        <v>62</v>
      </c>
      <c r="U25" s="14" t="s">
        <v>73</v>
      </c>
      <c r="V25" s="19" t="s">
        <v>64</v>
      </c>
      <c r="W25" s="43">
        <v>46021</v>
      </c>
      <c r="X25" s="19" t="s">
        <v>72</v>
      </c>
      <c r="Y25" s="14" t="s">
        <v>69</v>
      </c>
      <c r="Z25" s="1" t="str">
        <f t="shared" si="0"/>
        <v>EXTREMO</v>
      </c>
      <c r="AA25" s="1" t="str">
        <f t="shared" si="1"/>
        <v>EXTREMO</v>
      </c>
      <c r="AB25" s="1" t="str">
        <f t="shared" si="2"/>
        <v>EXTREMO</v>
      </c>
      <c r="AC25" s="1" t="b">
        <f t="shared" si="3"/>
        <v>0</v>
      </c>
    </row>
    <row r="26" spans="2:29" ht="15" hidden="1" thickBot="1" x14ac:dyDescent="0.25">
      <c r="B26" s="13">
        <v>19</v>
      </c>
      <c r="C26" s="18"/>
      <c r="D26" s="18"/>
      <c r="E26" s="18"/>
      <c r="F26" s="18"/>
      <c r="G26" s="15"/>
      <c r="H26" s="15"/>
      <c r="I26" s="18"/>
      <c r="J26" s="19"/>
      <c r="K26" s="16" t="b">
        <f t="shared" ref="K26:K32" si="8">IF(AND((I26=1),J26=1),"BAJO",IF(AND((I26=1),J26=2),"BAJO",IF(AND((I26=1),J26=3),"BAJO",IF(AND((I26=1),J26=4),"MODERADO",IF(AND((I26=1),J26=5),"ALTO",IF(AND((I26=2),J26=1),"BAJO",IF(AND((I26=2),J26=2),"BAJO",Z26)))))))</f>
        <v>0</v>
      </c>
      <c r="L26" s="16"/>
      <c r="M26" s="38"/>
      <c r="N26" s="38"/>
      <c r="O26" s="19"/>
      <c r="P26" s="14"/>
      <c r="Q26" s="14"/>
      <c r="R26" s="14"/>
      <c r="S26" s="14"/>
      <c r="T26" s="14"/>
      <c r="U26" s="14"/>
      <c r="V26" s="19"/>
      <c r="W26" s="43"/>
      <c r="X26" s="19"/>
      <c r="Y26" s="14"/>
      <c r="Z26" s="1" t="b">
        <f t="shared" si="0"/>
        <v>0</v>
      </c>
      <c r="AA26" s="1" t="b">
        <f t="shared" si="1"/>
        <v>0</v>
      </c>
      <c r="AB26" s="1" t="b">
        <f t="shared" si="2"/>
        <v>0</v>
      </c>
      <c r="AC26" s="1" t="b">
        <f t="shared" si="3"/>
        <v>0</v>
      </c>
    </row>
    <row r="27" spans="2:29" ht="15" hidden="1" thickBot="1" x14ac:dyDescent="0.25">
      <c r="B27" s="13">
        <v>20</v>
      </c>
      <c r="C27" s="18"/>
      <c r="D27" s="18"/>
      <c r="E27" s="18"/>
      <c r="F27" s="18"/>
      <c r="G27" s="15"/>
      <c r="H27" s="15"/>
      <c r="I27" s="18"/>
      <c r="J27" s="19"/>
      <c r="K27" s="16" t="b">
        <f t="shared" si="8"/>
        <v>0</v>
      </c>
      <c r="L27" s="16"/>
      <c r="M27" s="38"/>
      <c r="N27" s="38"/>
      <c r="O27" s="19"/>
      <c r="P27" s="14"/>
      <c r="Q27" s="14"/>
      <c r="R27" s="14"/>
      <c r="S27" s="14"/>
      <c r="T27" s="14"/>
      <c r="U27" s="14"/>
      <c r="V27" s="19"/>
      <c r="W27" s="43"/>
      <c r="X27" s="19"/>
      <c r="Y27" s="14"/>
      <c r="Z27" s="1" t="b">
        <f t="shared" si="0"/>
        <v>0</v>
      </c>
      <c r="AA27" s="1" t="b">
        <f t="shared" si="1"/>
        <v>0</v>
      </c>
      <c r="AB27" s="1" t="b">
        <f t="shared" si="2"/>
        <v>0</v>
      </c>
      <c r="AC27" s="1" t="b">
        <f t="shared" si="3"/>
        <v>0</v>
      </c>
    </row>
    <row r="28" spans="2:29" ht="15" hidden="1" thickBot="1" x14ac:dyDescent="0.25">
      <c r="B28" s="13">
        <v>21</v>
      </c>
      <c r="C28" s="18"/>
      <c r="D28" s="18"/>
      <c r="E28" s="18"/>
      <c r="F28" s="18"/>
      <c r="G28" s="15"/>
      <c r="H28" s="15"/>
      <c r="I28" s="18"/>
      <c r="J28" s="19"/>
      <c r="K28" s="16" t="b">
        <f t="shared" si="8"/>
        <v>0</v>
      </c>
      <c r="L28" s="16"/>
      <c r="M28" s="38"/>
      <c r="N28" s="38"/>
      <c r="O28" s="19"/>
      <c r="P28" s="14"/>
      <c r="Q28" s="14"/>
      <c r="R28" s="14"/>
      <c r="S28" s="14"/>
      <c r="T28" s="14"/>
      <c r="U28" s="14"/>
      <c r="V28" s="19"/>
      <c r="W28" s="43"/>
      <c r="X28" s="19"/>
      <c r="Y28" s="14"/>
      <c r="Z28" s="1" t="b">
        <f t="shared" si="0"/>
        <v>0</v>
      </c>
      <c r="AA28" s="1" t="b">
        <f t="shared" si="1"/>
        <v>0</v>
      </c>
      <c r="AB28" s="1" t="b">
        <f t="shared" si="2"/>
        <v>0</v>
      </c>
      <c r="AC28" s="1" t="b">
        <f t="shared" si="3"/>
        <v>0</v>
      </c>
    </row>
    <row r="29" spans="2:29" ht="15" hidden="1" thickBot="1" x14ac:dyDescent="0.25">
      <c r="B29" s="13">
        <v>22</v>
      </c>
      <c r="C29" s="18"/>
      <c r="D29" s="18"/>
      <c r="E29" s="18"/>
      <c r="F29" s="18"/>
      <c r="G29" s="15"/>
      <c r="H29" s="15"/>
      <c r="I29" s="18"/>
      <c r="J29" s="19"/>
      <c r="K29" s="16" t="b">
        <f t="shared" si="8"/>
        <v>0</v>
      </c>
      <c r="L29" s="16"/>
      <c r="M29" s="38"/>
      <c r="N29" s="38"/>
      <c r="O29" s="19"/>
      <c r="P29" s="14"/>
      <c r="Q29" s="14"/>
      <c r="R29" s="14"/>
      <c r="S29" s="14"/>
      <c r="T29" s="14"/>
      <c r="U29" s="14"/>
      <c r="V29" s="19"/>
      <c r="W29" s="43"/>
      <c r="X29" s="19"/>
      <c r="Y29" s="14"/>
      <c r="Z29" s="1" t="b">
        <f t="shared" si="0"/>
        <v>0</v>
      </c>
      <c r="AA29" s="1" t="b">
        <f t="shared" si="1"/>
        <v>0</v>
      </c>
      <c r="AB29" s="1" t="b">
        <f t="shared" si="2"/>
        <v>0</v>
      </c>
      <c r="AC29" s="1" t="b">
        <f t="shared" si="3"/>
        <v>0</v>
      </c>
    </row>
    <row r="30" spans="2:29" ht="15" hidden="1" thickBot="1" x14ac:dyDescent="0.25">
      <c r="B30" s="13">
        <v>23</v>
      </c>
      <c r="C30" s="18"/>
      <c r="D30" s="18"/>
      <c r="E30" s="18"/>
      <c r="F30" s="18"/>
      <c r="G30" s="15"/>
      <c r="H30" s="15"/>
      <c r="I30" s="18"/>
      <c r="J30" s="19"/>
      <c r="K30" s="16" t="b">
        <f t="shared" si="8"/>
        <v>0</v>
      </c>
      <c r="L30" s="16"/>
      <c r="M30" s="38"/>
      <c r="N30" s="38"/>
      <c r="O30" s="19"/>
      <c r="P30" s="14"/>
      <c r="Q30" s="14"/>
      <c r="R30" s="14"/>
      <c r="S30" s="14"/>
      <c r="T30" s="14"/>
      <c r="U30" s="14"/>
      <c r="V30" s="19"/>
      <c r="W30" s="43"/>
      <c r="X30" s="19"/>
      <c r="Y30" s="14"/>
      <c r="Z30" s="1" t="b">
        <f t="shared" si="0"/>
        <v>0</v>
      </c>
      <c r="AA30" s="1" t="b">
        <f t="shared" si="1"/>
        <v>0</v>
      </c>
      <c r="AB30" s="1" t="b">
        <f t="shared" si="2"/>
        <v>0</v>
      </c>
      <c r="AC30" s="1" t="b">
        <f t="shared" si="3"/>
        <v>0</v>
      </c>
    </row>
    <row r="31" spans="2:29" ht="15" hidden="1" thickBot="1" x14ac:dyDescent="0.25">
      <c r="B31" s="13">
        <v>24</v>
      </c>
      <c r="C31" s="18"/>
      <c r="D31" s="18"/>
      <c r="E31" s="18"/>
      <c r="F31" s="18"/>
      <c r="G31" s="15"/>
      <c r="H31" s="15"/>
      <c r="I31" s="18"/>
      <c r="J31" s="19"/>
      <c r="K31" s="16" t="b">
        <f t="shared" si="8"/>
        <v>0</v>
      </c>
      <c r="L31" s="16"/>
      <c r="M31" s="38"/>
      <c r="N31" s="38"/>
      <c r="O31" s="19"/>
      <c r="P31" s="14"/>
      <c r="Q31" s="14"/>
      <c r="R31" s="14"/>
      <c r="S31" s="14"/>
      <c r="T31" s="14"/>
      <c r="U31" s="14"/>
      <c r="V31" s="19"/>
      <c r="W31" s="43"/>
      <c r="X31" s="19"/>
      <c r="Y31" s="14"/>
      <c r="Z31" s="1" t="b">
        <f t="shared" si="0"/>
        <v>0</v>
      </c>
      <c r="AA31" s="1" t="b">
        <f t="shared" si="1"/>
        <v>0</v>
      </c>
      <c r="AB31" s="1" t="b">
        <f t="shared" si="2"/>
        <v>0</v>
      </c>
      <c r="AC31" s="1" t="b">
        <f t="shared" si="3"/>
        <v>0</v>
      </c>
    </row>
    <row r="32" spans="2:29" ht="15" hidden="1" thickBot="1" x14ac:dyDescent="0.25">
      <c r="B32" s="13">
        <v>25</v>
      </c>
      <c r="C32" s="18"/>
      <c r="D32" s="18"/>
      <c r="E32" s="18"/>
      <c r="F32" s="18"/>
      <c r="G32" s="15"/>
      <c r="H32" s="15"/>
      <c r="I32" s="18"/>
      <c r="J32" s="19"/>
      <c r="K32" s="16" t="b">
        <f t="shared" si="8"/>
        <v>0</v>
      </c>
      <c r="L32" s="16"/>
      <c r="M32" s="38"/>
      <c r="N32" s="38"/>
      <c r="O32" s="19"/>
      <c r="P32" s="14"/>
      <c r="Q32" s="14"/>
      <c r="R32" s="14"/>
      <c r="S32" s="14"/>
      <c r="T32" s="14"/>
      <c r="U32" s="14"/>
      <c r="V32" s="19"/>
      <c r="W32" s="43"/>
      <c r="X32" s="19"/>
      <c r="Y32" s="14"/>
      <c r="Z32" s="1" t="b">
        <f t="shared" si="0"/>
        <v>0</v>
      </c>
      <c r="AA32" s="1" t="b">
        <f t="shared" si="1"/>
        <v>0</v>
      </c>
      <c r="AB32" s="1" t="b">
        <f t="shared" si="2"/>
        <v>0</v>
      </c>
      <c r="AC32" s="1" t="b">
        <f t="shared" si="3"/>
        <v>0</v>
      </c>
    </row>
    <row r="33" spans="2:25" ht="15" hidden="1" thickBot="1" x14ac:dyDescent="0.25">
      <c r="B33" s="20"/>
      <c r="C33" s="44"/>
      <c r="D33" s="44"/>
      <c r="E33" s="18"/>
      <c r="F33" s="44"/>
      <c r="G33" s="21"/>
      <c r="H33" s="21"/>
      <c r="I33" s="44"/>
      <c r="J33" s="44"/>
      <c r="K33" s="44"/>
      <c r="L33" s="44"/>
      <c r="M33" s="44"/>
      <c r="N33" s="44"/>
      <c r="O33" s="44"/>
      <c r="P33" s="21"/>
      <c r="Q33" s="21"/>
      <c r="R33" s="21"/>
      <c r="S33" s="21"/>
      <c r="T33" s="21"/>
      <c r="U33" s="21"/>
      <c r="V33" s="44"/>
      <c r="W33" s="45"/>
      <c r="X33" s="44"/>
      <c r="Y33" s="21"/>
    </row>
    <row r="34" spans="2:25" ht="15" hidden="1" thickBot="1" x14ac:dyDescent="0.25">
      <c r="B34" s="20"/>
      <c r="C34" s="44"/>
      <c r="D34" s="44"/>
      <c r="E34" s="18"/>
      <c r="F34" s="44"/>
      <c r="G34" s="21"/>
      <c r="H34" s="21"/>
      <c r="I34" s="44"/>
      <c r="J34" s="44"/>
      <c r="K34" s="44"/>
      <c r="L34" s="44"/>
      <c r="M34" s="44"/>
      <c r="N34" s="44"/>
      <c r="O34" s="44"/>
      <c r="P34" s="21"/>
      <c r="Q34" s="21"/>
      <c r="R34" s="21"/>
      <c r="S34" s="21"/>
      <c r="T34" s="21"/>
      <c r="U34" s="21"/>
      <c r="V34" s="44"/>
      <c r="W34" s="45"/>
      <c r="X34" s="44"/>
      <c r="Y34" s="21"/>
    </row>
    <row r="35" spans="2:25" ht="15" hidden="1" thickBot="1" x14ac:dyDescent="0.25">
      <c r="B35" s="20"/>
      <c r="C35" s="44"/>
      <c r="D35" s="44"/>
      <c r="E35" s="18"/>
      <c r="F35" s="44"/>
      <c r="G35" s="21"/>
      <c r="H35" s="21"/>
      <c r="I35" s="44"/>
      <c r="J35" s="44"/>
      <c r="K35" s="44"/>
      <c r="L35" s="44"/>
      <c r="M35" s="44"/>
      <c r="N35" s="44"/>
      <c r="O35" s="44"/>
      <c r="P35" s="21"/>
      <c r="Q35" s="21"/>
      <c r="R35" s="21"/>
      <c r="S35" s="21"/>
      <c r="T35" s="21"/>
      <c r="U35" s="21"/>
      <c r="V35" s="44"/>
      <c r="W35" s="45"/>
      <c r="X35" s="44"/>
      <c r="Y35" s="21"/>
    </row>
    <row r="36" spans="2:25" ht="15" hidden="1" thickBot="1" x14ac:dyDescent="0.25">
      <c r="B36" s="20"/>
      <c r="C36" s="44"/>
      <c r="D36" s="44"/>
      <c r="E36" s="18"/>
      <c r="F36" s="44"/>
      <c r="G36" s="21"/>
      <c r="H36" s="21"/>
      <c r="I36" s="44"/>
      <c r="J36" s="44"/>
      <c r="K36" s="44"/>
      <c r="L36" s="44"/>
      <c r="M36" s="44"/>
      <c r="N36" s="44"/>
      <c r="O36" s="44"/>
      <c r="P36" s="21"/>
      <c r="Q36" s="21"/>
      <c r="R36" s="21"/>
      <c r="S36" s="21"/>
      <c r="T36" s="21"/>
      <c r="U36" s="21"/>
      <c r="V36" s="44"/>
      <c r="W36" s="45"/>
      <c r="X36" s="44"/>
      <c r="Y36" s="21"/>
    </row>
    <row r="37" spans="2:25" ht="15" hidden="1" thickBot="1" x14ac:dyDescent="0.25">
      <c r="B37" s="20"/>
      <c r="C37" s="44"/>
      <c r="D37" s="44"/>
      <c r="E37" s="18"/>
      <c r="F37" s="44"/>
      <c r="G37" s="21"/>
      <c r="H37" s="21"/>
      <c r="I37" s="44"/>
      <c r="J37" s="44"/>
      <c r="K37" s="44"/>
      <c r="L37" s="44"/>
      <c r="M37" s="44"/>
      <c r="N37" s="44"/>
      <c r="O37" s="44"/>
      <c r="P37" s="21"/>
      <c r="Q37" s="21"/>
      <c r="R37" s="21"/>
      <c r="S37" s="21"/>
      <c r="T37" s="21"/>
      <c r="U37" s="21"/>
      <c r="V37" s="44"/>
      <c r="W37" s="45"/>
      <c r="X37" s="44"/>
      <c r="Y37" s="50"/>
    </row>
    <row r="38" spans="2:25" ht="15" hidden="1" thickBot="1" x14ac:dyDescent="0.25">
      <c r="C38" s="46"/>
      <c r="D38" s="46"/>
      <c r="E38" s="18"/>
      <c r="F38" s="46"/>
      <c r="G38" s="51"/>
      <c r="H38" s="51"/>
      <c r="P38" s="51"/>
      <c r="Q38" s="51"/>
      <c r="R38" s="51"/>
      <c r="S38" s="51"/>
      <c r="T38" s="51"/>
      <c r="U38" s="51"/>
      <c r="Y38" s="50"/>
    </row>
    <row r="39" spans="2:25" ht="100.5" thickBot="1" x14ac:dyDescent="0.25">
      <c r="B39" s="17">
        <v>4</v>
      </c>
      <c r="C39" s="15" t="s">
        <v>46</v>
      </c>
      <c r="D39" s="15" t="s">
        <v>47</v>
      </c>
      <c r="E39" s="15" t="s">
        <v>51</v>
      </c>
      <c r="F39" s="15" t="s">
        <v>49</v>
      </c>
      <c r="G39" s="15" t="s">
        <v>54</v>
      </c>
      <c r="H39" s="15" t="s">
        <v>78</v>
      </c>
      <c r="I39" s="15">
        <v>1</v>
      </c>
      <c r="J39" s="14">
        <v>2</v>
      </c>
      <c r="K39" s="16" t="s">
        <v>56</v>
      </c>
      <c r="L39" s="16" t="s">
        <v>80</v>
      </c>
      <c r="M39" s="14" t="s">
        <v>61</v>
      </c>
      <c r="N39" s="16" t="s">
        <v>58</v>
      </c>
      <c r="O39" s="15" t="s">
        <v>70</v>
      </c>
      <c r="P39" s="15">
        <v>1</v>
      </c>
      <c r="Q39" s="14">
        <v>2</v>
      </c>
      <c r="R39" s="16" t="s">
        <v>56</v>
      </c>
      <c r="S39" s="16" t="s">
        <v>79</v>
      </c>
      <c r="T39" s="16" t="s">
        <v>62</v>
      </c>
      <c r="U39" s="14" t="s">
        <v>63</v>
      </c>
      <c r="V39" s="16" t="s">
        <v>64</v>
      </c>
      <c r="W39" s="41" t="s">
        <v>98</v>
      </c>
      <c r="X39" s="16" t="s">
        <v>65</v>
      </c>
      <c r="Y39" s="14" t="s">
        <v>66</v>
      </c>
    </row>
    <row r="40" spans="2:25" ht="143.25" thickBot="1" x14ac:dyDescent="0.25">
      <c r="B40" s="13">
        <v>5</v>
      </c>
      <c r="C40" s="18" t="s">
        <v>46</v>
      </c>
      <c r="D40" s="18" t="s">
        <v>47</v>
      </c>
      <c r="E40" s="18" t="s">
        <v>51</v>
      </c>
      <c r="F40" s="18" t="s">
        <v>52</v>
      </c>
      <c r="G40" s="15" t="s">
        <v>53</v>
      </c>
      <c r="H40" s="15" t="s">
        <v>77</v>
      </c>
      <c r="I40" s="18">
        <v>2</v>
      </c>
      <c r="J40" s="19">
        <v>2</v>
      </c>
      <c r="K40" s="16" t="s">
        <v>56</v>
      </c>
      <c r="L40" s="16" t="s">
        <v>79</v>
      </c>
      <c r="M40" s="14" t="s">
        <v>61</v>
      </c>
      <c r="N40" s="16" t="s">
        <v>58</v>
      </c>
      <c r="O40" s="15" t="s">
        <v>67</v>
      </c>
      <c r="P40" s="15">
        <v>1</v>
      </c>
      <c r="Q40" s="14">
        <v>2</v>
      </c>
      <c r="R40" s="16" t="s">
        <v>56</v>
      </c>
      <c r="S40" s="16" t="s">
        <v>79</v>
      </c>
      <c r="T40" s="16" t="s">
        <v>62</v>
      </c>
      <c r="U40" s="14" t="s">
        <v>63</v>
      </c>
      <c r="V40" s="16" t="s">
        <v>64</v>
      </c>
      <c r="W40" s="41" t="s">
        <v>98</v>
      </c>
      <c r="X40" s="16" t="s">
        <v>68</v>
      </c>
      <c r="Y40" s="14" t="s">
        <v>69</v>
      </c>
    </row>
    <row r="41" spans="2:25" ht="15" thickBot="1" x14ac:dyDescent="0.25">
      <c r="B41" s="52"/>
      <c r="C41" s="53"/>
      <c r="D41" s="54"/>
      <c r="E41" s="53"/>
      <c r="F41" s="53"/>
      <c r="G41" s="53"/>
      <c r="H41" s="53"/>
      <c r="I41" s="53"/>
      <c r="J41" s="53"/>
      <c r="K41" s="55"/>
      <c r="L41" s="55"/>
      <c r="M41" s="56"/>
      <c r="N41" s="57"/>
      <c r="O41" s="53"/>
      <c r="P41" s="58"/>
      <c r="Q41" s="58"/>
      <c r="R41" s="59"/>
      <c r="S41" s="55"/>
      <c r="T41" s="57"/>
      <c r="U41" s="56"/>
      <c r="V41" s="57"/>
      <c r="W41" s="60"/>
      <c r="X41" s="57"/>
      <c r="Y41" s="56"/>
    </row>
    <row r="42" spans="2:25" ht="24" customHeight="1" x14ac:dyDescent="0.2">
      <c r="B42" s="69" t="s">
        <v>2</v>
      </c>
      <c r="C42" s="70"/>
      <c r="D42" s="71"/>
      <c r="E42" s="23"/>
      <c r="F42" s="23"/>
      <c r="G42" s="23"/>
      <c r="H42" s="23"/>
      <c r="I42" s="23"/>
      <c r="J42" s="3"/>
      <c r="K42" s="3"/>
      <c r="L42" s="3"/>
      <c r="M42" s="3"/>
      <c r="N42" s="3"/>
      <c r="O42" s="24"/>
      <c r="P42" s="24"/>
      <c r="Q42" s="24"/>
      <c r="R42" s="24"/>
      <c r="S42" s="24"/>
      <c r="T42" s="24"/>
      <c r="U42" s="24"/>
      <c r="V42" s="24"/>
      <c r="W42" s="48"/>
      <c r="X42" s="24"/>
      <c r="Y42" s="5"/>
    </row>
    <row r="43" spans="2:25" ht="16.5" customHeight="1" thickBot="1" x14ac:dyDescent="0.25">
      <c r="B43" s="67" t="s">
        <v>4</v>
      </c>
      <c r="C43" s="68"/>
      <c r="D43" s="65" t="s">
        <v>29</v>
      </c>
      <c r="E43" s="24"/>
      <c r="F43" s="24"/>
      <c r="G43" s="24"/>
      <c r="H43" s="24"/>
      <c r="I43" s="3"/>
      <c r="J43" s="3"/>
      <c r="K43" s="3"/>
      <c r="L43" s="3"/>
      <c r="M43" s="3"/>
      <c r="N43" s="3"/>
      <c r="O43" s="3"/>
      <c r="P43" s="3"/>
      <c r="Q43" s="3"/>
      <c r="R43" s="3"/>
      <c r="S43" s="3"/>
      <c r="T43" s="3"/>
      <c r="U43" s="3"/>
      <c r="V43" s="3"/>
      <c r="W43" s="4"/>
      <c r="X43" s="3"/>
      <c r="Y43" s="5"/>
    </row>
    <row r="44" spans="2:25" ht="34.5" customHeight="1" thickBot="1" x14ac:dyDescent="0.25">
      <c r="B44" s="25" t="s">
        <v>27</v>
      </c>
      <c r="C44" s="26" t="s">
        <v>28</v>
      </c>
      <c r="D44" s="66"/>
      <c r="E44" s="24"/>
      <c r="F44" s="24"/>
      <c r="G44" s="24"/>
      <c r="H44" s="24"/>
      <c r="I44" s="61" t="s">
        <v>1</v>
      </c>
      <c r="J44" s="62"/>
      <c r="K44" s="3"/>
      <c r="L44" s="3"/>
      <c r="M44" s="3"/>
      <c r="N44" s="3"/>
      <c r="O44" s="3"/>
      <c r="P44" s="3"/>
      <c r="Q44" s="3"/>
      <c r="R44" s="3"/>
      <c r="S44" s="3"/>
      <c r="T44" s="3"/>
      <c r="U44" s="3"/>
      <c r="V44" s="3"/>
      <c r="W44" s="4"/>
      <c r="X44" s="3"/>
      <c r="Y44" s="5"/>
    </row>
    <row r="45" spans="2:25" ht="72" thickBot="1" x14ac:dyDescent="0.25">
      <c r="B45" s="27" t="s">
        <v>30</v>
      </c>
      <c r="C45" s="28" t="s">
        <v>33</v>
      </c>
      <c r="D45" s="29">
        <v>1</v>
      </c>
      <c r="E45" s="30"/>
      <c r="F45" s="30"/>
      <c r="G45" s="30"/>
      <c r="H45" s="30"/>
      <c r="I45" s="31">
        <v>1</v>
      </c>
      <c r="J45" s="49" t="s">
        <v>23</v>
      </c>
      <c r="K45" s="3"/>
      <c r="L45" s="3"/>
      <c r="M45" s="3"/>
      <c r="N45" s="3"/>
      <c r="O45" s="3"/>
      <c r="P45" s="3"/>
      <c r="Q45" s="3"/>
      <c r="R45" s="3"/>
      <c r="S45" s="3"/>
      <c r="T45" s="3"/>
      <c r="U45" s="3"/>
      <c r="V45" s="3"/>
      <c r="W45" s="4"/>
      <c r="X45" s="3"/>
      <c r="Y45" s="5"/>
    </row>
    <row r="46" spans="2:25" ht="143.25" thickBot="1" x14ac:dyDescent="0.25">
      <c r="B46" s="32" t="s">
        <v>74</v>
      </c>
      <c r="C46" s="33" t="s">
        <v>34</v>
      </c>
      <c r="D46" s="34">
        <v>2</v>
      </c>
      <c r="E46" s="30"/>
      <c r="F46" s="30"/>
      <c r="G46" s="30"/>
      <c r="H46" s="30"/>
      <c r="I46" s="31">
        <v>2</v>
      </c>
      <c r="J46" s="49" t="s">
        <v>24</v>
      </c>
      <c r="K46" s="3"/>
      <c r="L46" s="3"/>
      <c r="M46" s="3"/>
      <c r="N46" s="3"/>
      <c r="O46" s="3"/>
      <c r="P46" s="3"/>
      <c r="Q46" s="3"/>
      <c r="R46" s="3"/>
      <c r="S46" s="3"/>
      <c r="T46" s="3"/>
      <c r="U46" s="3"/>
      <c r="V46" s="3"/>
      <c r="W46" s="4"/>
      <c r="X46" s="3"/>
      <c r="Y46" s="5"/>
    </row>
    <row r="47" spans="2:25" ht="86.25" thickBot="1" x14ac:dyDescent="0.25">
      <c r="B47" s="32" t="s">
        <v>31</v>
      </c>
      <c r="C47" s="33" t="s">
        <v>35</v>
      </c>
      <c r="D47" s="34">
        <v>3</v>
      </c>
      <c r="E47" s="30"/>
      <c r="F47" s="30"/>
      <c r="G47" s="30"/>
      <c r="H47" s="30"/>
      <c r="I47" s="31">
        <v>3</v>
      </c>
      <c r="J47" s="49" t="s">
        <v>25</v>
      </c>
      <c r="K47" s="3"/>
      <c r="L47" s="3"/>
      <c r="M47" s="3"/>
      <c r="N47" s="3"/>
      <c r="O47" s="3"/>
      <c r="P47" s="3"/>
      <c r="Q47" s="3"/>
      <c r="R47" s="3"/>
      <c r="S47" s="3"/>
      <c r="T47" s="3"/>
      <c r="U47" s="3"/>
      <c r="V47" s="3"/>
      <c r="W47" s="4"/>
      <c r="X47" s="3"/>
      <c r="Y47" s="5"/>
    </row>
    <row r="48" spans="2:25" ht="129" thickBot="1" x14ac:dyDescent="0.25">
      <c r="B48" s="32" t="s">
        <v>75</v>
      </c>
      <c r="C48" s="33" t="s">
        <v>36</v>
      </c>
      <c r="D48" s="34">
        <v>4</v>
      </c>
      <c r="E48" s="30"/>
      <c r="F48" s="30"/>
      <c r="G48" s="30"/>
      <c r="H48" s="30"/>
      <c r="I48" s="31">
        <v>4</v>
      </c>
      <c r="J48" s="49" t="s">
        <v>26</v>
      </c>
      <c r="K48" s="3"/>
      <c r="L48" s="3"/>
      <c r="M48" s="3"/>
      <c r="N48" s="3"/>
      <c r="O48" s="3"/>
      <c r="P48" s="3"/>
      <c r="Q48" s="3"/>
      <c r="R48" s="3"/>
      <c r="S48" s="3"/>
      <c r="T48" s="3"/>
      <c r="U48" s="3"/>
      <c r="V48" s="3"/>
      <c r="W48" s="4"/>
      <c r="X48" s="3"/>
      <c r="Y48" s="5"/>
    </row>
    <row r="49" spans="2:25" ht="114.75" thickBot="1" x14ac:dyDescent="0.25">
      <c r="B49" s="35" t="s">
        <v>32</v>
      </c>
      <c r="C49" s="36" t="s">
        <v>37</v>
      </c>
      <c r="D49" s="37">
        <v>5</v>
      </c>
      <c r="E49" s="30"/>
      <c r="F49" s="30"/>
      <c r="G49" s="30"/>
      <c r="H49" s="30"/>
      <c r="I49" s="31">
        <v>5</v>
      </c>
      <c r="J49" s="49" t="s">
        <v>76</v>
      </c>
      <c r="K49" s="3"/>
      <c r="L49" s="3"/>
      <c r="M49" s="3"/>
      <c r="N49" s="3"/>
      <c r="O49" s="3"/>
      <c r="P49" s="3"/>
      <c r="Q49" s="3"/>
      <c r="R49" s="3"/>
      <c r="S49" s="3"/>
      <c r="T49" s="3"/>
      <c r="U49" s="3"/>
      <c r="V49" s="3"/>
      <c r="W49" s="4"/>
      <c r="X49" s="3"/>
      <c r="Y49" s="5"/>
    </row>
  </sheetData>
  <sheetProtection formatCells="0" formatColumns="0" formatRows="0" insertColumns="0" insertRows="0" deleteRows="0"/>
  <mergeCells count="42">
    <mergeCell ref="B1:B4"/>
    <mergeCell ref="B10:B11"/>
    <mergeCell ref="I10:I11"/>
    <mergeCell ref="J10:J11"/>
    <mergeCell ref="D10:D11"/>
    <mergeCell ref="E10:E11"/>
    <mergeCell ref="F10:F11"/>
    <mergeCell ref="Y10:Y11"/>
    <mergeCell ref="K10:K11"/>
    <mergeCell ref="O10:O11"/>
    <mergeCell ref="I9:L9"/>
    <mergeCell ref="L10:L11"/>
    <mergeCell ref="U10:U11"/>
    <mergeCell ref="W1:Y1"/>
    <mergeCell ref="W2:Y2"/>
    <mergeCell ref="W3:Y3"/>
    <mergeCell ref="W4:Y4"/>
    <mergeCell ref="C1:V1"/>
    <mergeCell ref="C2:V2"/>
    <mergeCell ref="C3:V3"/>
    <mergeCell ref="C4:V4"/>
    <mergeCell ref="D43:D44"/>
    <mergeCell ref="B43:C43"/>
    <mergeCell ref="B42:D42"/>
    <mergeCell ref="I7:J7"/>
    <mergeCell ref="T10:T11"/>
    <mergeCell ref="R10:R11"/>
    <mergeCell ref="H10:H11"/>
    <mergeCell ref="K7:Y7"/>
    <mergeCell ref="C10:C11"/>
    <mergeCell ref="W10:W11"/>
    <mergeCell ref="X10:X11"/>
    <mergeCell ref="V10:V11"/>
    <mergeCell ref="Q10:Q11"/>
    <mergeCell ref="P9:S9"/>
    <mergeCell ref="S10:S11"/>
    <mergeCell ref="X9:Y9"/>
    <mergeCell ref="I44:J44"/>
    <mergeCell ref="G10:G11"/>
    <mergeCell ref="N10:N11"/>
    <mergeCell ref="M10:M11"/>
    <mergeCell ref="P10:P11"/>
  </mergeCells>
  <phoneticPr fontId="2" type="noConversion"/>
  <conditionalFormatting sqref="K12:L14 K41:L41 R41:S41">
    <cfRule type="containsText" dxfId="26" priority="33" stopIfTrue="1" operator="containsText" text="BAJO">
      <formula>NOT(ISERROR(SEARCH("BAJO",K12)))</formula>
    </cfRule>
    <cfRule type="containsText" dxfId="25" priority="34" stopIfTrue="1" operator="containsText" text="EXTREMO">
      <formula>NOT(ISERROR(SEARCH("EXTREMO",K12)))</formula>
    </cfRule>
    <cfRule type="containsText" dxfId="24" priority="35" stopIfTrue="1" operator="containsText" text="MODERADO">
      <formula>NOT(ISERROR(SEARCH("MODERADO",K12)))</formula>
    </cfRule>
    <cfRule type="containsText" dxfId="23" priority="36" stopIfTrue="1" operator="containsText" text="ALTO">
      <formula>NOT(ISERROR(SEARCH("ALTO",K12)))</formula>
    </cfRule>
  </conditionalFormatting>
  <conditionalFormatting sqref="M15:N32 K33:N37">
    <cfRule type="cellIs" dxfId="22" priority="69" stopIfTrue="1" operator="equal">
      <formula>"MAYOR"</formula>
    </cfRule>
    <cfRule type="cellIs" dxfId="21" priority="70" stopIfTrue="1" operator="equal">
      <formula>"ALTO"</formula>
    </cfRule>
    <cfRule type="cellIs" dxfId="20" priority="71" stopIfTrue="1" operator="equal">
      <formula>"CATASTROFICO"</formula>
    </cfRule>
  </conditionalFormatting>
  <conditionalFormatting sqref="R12:S14">
    <cfRule type="containsText" dxfId="19" priority="37" stopIfTrue="1" operator="containsText" text="BAJO">
      <formula>NOT(ISERROR(SEARCH("BAJO",R12)))</formula>
    </cfRule>
    <cfRule type="containsText" dxfId="18" priority="38" stopIfTrue="1" operator="containsText" text="EXTREMO">
      <formula>NOT(ISERROR(SEARCH("EXTREMO",R12)))</formula>
    </cfRule>
    <cfRule type="containsText" dxfId="17" priority="39" stopIfTrue="1" operator="containsText" text="MODERADO">
      <formula>NOT(ISERROR(SEARCH("MODERADO",R12)))</formula>
    </cfRule>
    <cfRule type="containsText" dxfId="16" priority="40" stopIfTrue="1" operator="containsText" text="ALTO">
      <formula>NOT(ISERROR(SEARCH("ALTO",R12)))</formula>
    </cfRule>
  </conditionalFormatting>
  <conditionalFormatting sqref="K39:L39">
    <cfRule type="containsText" dxfId="15" priority="17" stopIfTrue="1" operator="containsText" text="BAJO">
      <formula>NOT(ISERROR(SEARCH("BAJO",K39)))</formula>
    </cfRule>
    <cfRule type="containsText" dxfId="14" priority="18" stopIfTrue="1" operator="containsText" text="EXTREMO">
      <formula>NOT(ISERROR(SEARCH("EXTREMO",K39)))</formula>
    </cfRule>
    <cfRule type="containsText" dxfId="13" priority="19" stopIfTrue="1" operator="containsText" text="MODERADO">
      <formula>NOT(ISERROR(SEARCH("MODERADO",K39)))</formula>
    </cfRule>
    <cfRule type="containsText" dxfId="12" priority="20" stopIfTrue="1" operator="containsText" text="ALTO">
      <formula>NOT(ISERROR(SEARCH("ALTO",K39)))</formula>
    </cfRule>
  </conditionalFormatting>
  <conditionalFormatting sqref="R39:S39">
    <cfRule type="containsText" dxfId="11" priority="21" stopIfTrue="1" operator="containsText" text="BAJO">
      <formula>NOT(ISERROR(SEARCH("BAJO",R39)))</formula>
    </cfRule>
    <cfRule type="containsText" dxfId="10" priority="22" stopIfTrue="1" operator="containsText" text="EXTREMO">
      <formula>NOT(ISERROR(SEARCH("EXTREMO",R39)))</formula>
    </cfRule>
    <cfRule type="containsText" dxfId="9" priority="23" stopIfTrue="1" operator="containsText" text="MODERADO">
      <formula>NOT(ISERROR(SEARCH("MODERADO",R39)))</formula>
    </cfRule>
    <cfRule type="containsText" dxfId="8" priority="24" stopIfTrue="1" operator="containsText" text="ALTO">
      <formula>NOT(ISERROR(SEARCH("ALTO",R39)))</formula>
    </cfRule>
  </conditionalFormatting>
  <conditionalFormatting sqref="K40:L40">
    <cfRule type="containsText" dxfId="7" priority="9" stopIfTrue="1" operator="containsText" text="BAJO">
      <formula>NOT(ISERROR(SEARCH("BAJO",K40)))</formula>
    </cfRule>
    <cfRule type="containsText" dxfId="6" priority="10" stopIfTrue="1" operator="containsText" text="EXTREMO">
      <formula>NOT(ISERROR(SEARCH("EXTREMO",K40)))</formula>
    </cfRule>
    <cfRule type="containsText" dxfId="5" priority="11" stopIfTrue="1" operator="containsText" text="MODERADO">
      <formula>NOT(ISERROR(SEARCH("MODERADO",K40)))</formula>
    </cfRule>
    <cfRule type="containsText" dxfId="4" priority="12" stopIfTrue="1" operator="containsText" text="ALTO">
      <formula>NOT(ISERROR(SEARCH("ALTO",K40)))</formula>
    </cfRule>
  </conditionalFormatting>
  <conditionalFormatting sqref="R40:S40">
    <cfRule type="containsText" dxfId="3" priority="13" stopIfTrue="1" operator="containsText" text="BAJO">
      <formula>NOT(ISERROR(SEARCH("BAJO",R40)))</formula>
    </cfRule>
    <cfRule type="containsText" dxfId="2" priority="14" stopIfTrue="1" operator="containsText" text="EXTREMO">
      <formula>NOT(ISERROR(SEARCH("EXTREMO",R40)))</formula>
    </cfRule>
    <cfRule type="containsText" dxfId="1" priority="15" stopIfTrue="1" operator="containsText" text="MODERADO">
      <formula>NOT(ISERROR(SEARCH("MODERADO",R40)))</formula>
    </cfRule>
    <cfRule type="containsText" dxfId="0" priority="16" stopIfTrue="1" operator="containsText" text="ALTO">
      <formula>NOT(ISERROR(SEARCH("ALTO",R40)))</formula>
    </cfRule>
  </conditionalFormatting>
  <dataValidations count="9">
    <dataValidation type="list" allowBlank="1" showInputMessage="1" showErrorMessage="1" sqref="P12:Q14 I12:J37 I39:J41 P39:Q41">
      <formula1>"1,2,3,4,5"</formula1>
    </dataValidation>
    <dataValidation type="list" allowBlank="1" showInputMessage="1" showErrorMessage="1" sqref="Y15:Y37 M12:M14 M39:M41">
      <formula1>"CONTRATISTA, CONTRATANTE, CONTRATISTA Y CONTRATANTE"</formula1>
    </dataValidation>
    <dataValidation type="list" allowBlank="1" showInputMessage="1" showErrorMessage="1" sqref="F15:H32 C15:D32">
      <formula1>"Ambientales, De la Naturaleza, Financiero, Económico, Operacionales, Sociales o Políticos, Tecnológico, Regulatorio"</formula1>
    </dataValidation>
    <dataValidation type="list" allowBlank="1" showInputMessage="1" showErrorMessage="1" sqref="D12:D14 D39:D41">
      <formula1>"Interno, Externo"</formula1>
    </dataValidation>
    <dataValidation type="list" allowBlank="1" showInputMessage="1" showErrorMessage="1" sqref="F12:F14 F39:F41">
      <formula1>"Economico, Sociales o Politicos, Operacionales, Financieros, Regulatorios, De la Naturaleza, Ambientales, Tecnológicos"</formula1>
    </dataValidation>
    <dataValidation type="list" allowBlank="1" showInputMessage="1" showErrorMessage="1" sqref="C12:C14 C39:C41">
      <formula1>"Especifico"</formula1>
    </dataValidation>
    <dataValidation type="list" allowBlank="1" showInputMessage="1" showErrorMessage="1" sqref="N12:N14 N39:N41">
      <formula1>"Evitar el Riesgo, Transferir el Riesgo, Aceptar el Riesgo, Reducir la Probabilidad de Ocurrencia del Evento, Reducir el Impacto "</formula1>
    </dataValidation>
    <dataValidation type="list" allowBlank="1" showInputMessage="1" showErrorMessage="1" sqref="T12:T14 T39:T41">
      <formula1>"SI, NO"</formula1>
    </dataValidation>
    <dataValidation type="list" allowBlank="1" showInputMessage="1" showErrorMessage="1" sqref="E12:E41">
      <formula1>"Planeación, Selección, Contratación, Ejecución,Cierre y Liquidación "</formula1>
    </dataValidation>
  </dataValidations>
  <printOptions horizontalCentered="1"/>
  <pageMargins left="0" right="0" top="0.19685039370078741" bottom="0.19685039370078741" header="0" footer="0"/>
  <pageSetup paperSize="14"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rocesos_SGI xmlns="0948c079-19c9-4a36-bb7d-d65ca794eba7">Proceso Direccionamiento - Gestión Estratégica</Procesos_SGI>
    <_Version xmlns="http://schemas.microsoft.com/sharepoint/v3/fields" xsi:nil="true"/>
    <Audiencias_x0020_de_x0020_destino xmlns="bdb47712-7f12-419f-b77c-18975d808a21" xsi:nil="true"/>
    <Fecha xmlns="0948c079-19c9-4a36-bb7d-d65ca794eba7"/>
    <Fecha_Actualizacion xmlns="0948c079-19c9-4a36-bb7d-d65ca794eba7">2022-12-06T21:28:06+00:00</Fecha_Actualizacion>
    <Dependencia_Nivel_Superior xmlns="0948c079-19c9-4a36-bb7d-d65ca794eba7" xsi:nil="true"/>
    <Ano_x0020_Documento xmlns="0948c079-19c9-4a36-bb7d-d65ca794eba7" xsi:nil="true"/>
    <Descripción_x0020_Documento xmlns="0948c079-19c9-4a36-bb7d-d65ca794eba7" xsi:nil="true"/>
    <Tipo_x0020_Documental xmlns="0948c079-19c9-4a36-bb7d-d65ca794eba7" xsi:nil="true"/>
    <SeoMetaDescription xmlns="http://schemas.microsoft.com/sharepoint/v3" xsi:nil="true"/>
    <Grupos_de_Proceso xmlns="0948c079-19c9-4a36-bb7d-d65ca794eba7" xsi:nil="true"/>
  </documentManagement>
</p:properties>
</file>

<file path=customXml/item4.xml><?xml version="1.0" encoding="utf-8"?>
<LongProperties xmlns="http://schemas.microsoft.com/office/2006/metadata/longProperties"/>
</file>

<file path=customXml/item5.xml><?xml version="1.0" encoding="utf-8"?>
<ct:contentTypeSchema xmlns:ct="http://schemas.microsoft.com/office/2006/metadata/contentType" xmlns:ma="http://schemas.microsoft.com/office/2006/metadata/properties/metaAttributes" ct:_="" ma:_="" ma:contentTypeName="Planeacion" ma:contentTypeID="0x010100CE682262D723D64E92DA5CB066788C9D003C5BD968F9804048B382E73909EBD74E" ma:contentTypeVersion="8" ma:contentTypeDescription="Este tipo de contenido incorpora las columnas de sitio que son utilizadas por las bibliotecas de documentos desplegadas en la colección de sitios de la Oficina Asesora de Planeación desplegada en el Portal Web." ma:contentTypeScope="" ma:versionID="645b27f8dfad11749ff24ee496f19822">
  <xsd:schema xmlns:xsd="http://www.w3.org/2001/XMLSchema" xmlns:xs="http://www.w3.org/2001/XMLSchema" xmlns:p="http://schemas.microsoft.com/office/2006/metadata/properties" xmlns:ns1="http://schemas.microsoft.com/sharepoint/v3" xmlns:ns2="0948c079-19c9-4a36-bb7d-d65ca794eba7" xmlns:ns3="http://schemas.microsoft.com/sharepoint/v3/fields" xmlns:ns4="bdb47712-7f12-419f-b77c-18975d808a21" targetNamespace="http://schemas.microsoft.com/office/2006/metadata/properties" ma:root="true" ma:fieldsID="b9b8863eee47d9aac1d929a2adbf65bb" ns1:_="" ns2:_="" ns3:_="" ns4:_="">
    <xsd:import namespace="http://schemas.microsoft.com/sharepoint/v3"/>
    <xsd:import namespace="0948c079-19c9-4a36-bb7d-d65ca794eba7"/>
    <xsd:import namespace="http://schemas.microsoft.com/sharepoint/v3/fields"/>
    <xsd:import namespace="bdb47712-7f12-419f-b77c-18975d808a21"/>
    <xsd:element name="properties">
      <xsd:complexType>
        <xsd:sequence>
          <xsd:element name="documentManagement">
            <xsd:complexType>
              <xsd:all>
                <xsd:element ref="ns2:Descripción_x0020_Documento" minOccurs="0"/>
                <xsd:element ref="ns2:Tipo_x0020_Documental" minOccurs="0"/>
                <xsd:element ref="ns2:Fecha"/>
                <xsd:element ref="ns2:Fecha_Actualizacion" minOccurs="0"/>
                <xsd:element ref="ns2:Grupos_de_Proceso" minOccurs="0"/>
                <xsd:element ref="ns2:Procesos_SGI" minOccurs="0"/>
                <xsd:element ref="ns2:Dependencia_Nivel_Superior" minOccurs="0"/>
                <xsd:element ref="ns2:Ano_x0020_Documento" minOccurs="0"/>
                <xsd:element ref="ns2:_dlc_DocId" minOccurs="0"/>
                <xsd:element ref="ns2:_dlc_DocIdUrl" minOccurs="0"/>
                <xsd:element ref="ns2:_dlc_DocIdPersistId" minOccurs="0"/>
                <xsd:element ref="ns1:SeoMetaDescription" minOccurs="0"/>
                <xsd:element ref="ns3:_Version" minOccurs="0"/>
                <xsd:element ref="ns4:Audiencias_x0020_de_x0020_desti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SeoMetaDescription" ma:index="19" nillable="true" ma:displayName="Descripción meta" ma:description="Descripción META es una columna del sitio creada por la característica Publicación. Los motores de búsqueda de Internet pueden mostrar esta descripción en las páginas de resultados de búsqueda." ma:hidden="true" ma:internalName="SeoMetaDescrip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48c079-19c9-4a36-bb7d-d65ca794eba7" elementFormDefault="qualified">
    <xsd:import namespace="http://schemas.microsoft.com/office/2006/documentManagement/types"/>
    <xsd:import namespace="http://schemas.microsoft.com/office/infopath/2007/PartnerControls"/>
    <xsd:element name="Descripción_x0020_Documento" ma:index="8" nillable="true" ma:displayName="Epigrafe" ma:description="Síntesis del objeto del documento." ma:internalName="Descripci_x00f3_n_x0020_Documento">
      <xsd:simpleType>
        <xsd:restriction base="dms:Note"/>
      </xsd:simpleType>
    </xsd:element>
    <xsd:element name="Tipo_x0020_Documental" ma:index="9" nillable="true" ma:displayName="Tipo Documental" ma:description="Seleccione el tipo documental que corresponde al documento publicado.  Con la información de éste campo, el motor de búsqueda le mostrará al usuario la opción de filtrar, ordenar y agrupar." ma:format="Dropdown" ma:internalName="Tipo_x0020_Documental">
      <xsd:simpleType>
        <xsd:restriction base="dms:Choice">
          <xsd:enumeration value="Acta audiencia"/>
          <xsd:enumeration value="Actas"/>
          <xsd:enumeration value="Actas de Conciliación"/>
          <xsd:enumeration value="Acuerdo"/>
          <xsd:enumeration value="Auto"/>
          <xsd:enumeration value="Aviso"/>
          <xsd:enumeration value="Cartilla"/>
          <xsd:enumeration value="Certificación"/>
          <xsd:enumeration value="Circular Básica Jurídica"/>
          <xsd:enumeration value="Circular Externa"/>
          <xsd:enumeration value="Circular Interna"/>
          <xsd:enumeration value="Circulares"/>
          <xsd:enumeration value="Citación"/>
          <xsd:enumeration value="Conceptos Contables"/>
          <xsd:enumeration value="Conceptos Jurídicos"/>
          <xsd:enumeration value="Constancia"/>
          <xsd:enumeration value="Constitución Política de Colombia"/>
          <xsd:enumeration value="Credencial"/>
          <xsd:enumeration value="Cumplido"/>
          <xsd:enumeration value="Decretos"/>
          <xsd:enumeration value="Despacho Comisorio"/>
          <xsd:enumeration value="Documento"/>
          <xsd:enumeration value="Documento Caracterización de Proceso SGI"/>
          <xsd:enumeration value="Documento de Apoyo SGI"/>
          <xsd:enumeration value="Edicto"/>
          <xsd:enumeration value="Ejecución de Ingresos"/>
          <xsd:enumeration value="Encuesta"/>
          <xsd:enumeration value="Estado"/>
          <xsd:enumeration value="Exhorto"/>
          <xsd:enumeration value="Formato"/>
          <xsd:enumeration value="Guía"/>
          <xsd:enumeration value="Indicadores"/>
          <xsd:enumeration value="Informe"/>
          <xsd:enumeration value="Informes Anuales"/>
          <xsd:enumeration value="Instructivo"/>
          <xsd:enumeration value="Leyes"/>
          <xsd:enumeration value="Lista"/>
          <xsd:enumeration value="Matriz despliegue de Objetivos"/>
          <xsd:enumeration value="Medidas Cautelares"/>
          <xsd:enumeration value="Memorando"/>
          <xsd:enumeration value="Notificación"/>
          <xsd:enumeration value="Oficio"/>
          <xsd:enumeration value="Página Web"/>
          <xsd:enumeration value="Plan de Acción Institucional"/>
          <xsd:enumeration value="Presupuesto de Ingresos"/>
          <xsd:enumeration value="Proyectos de Normatividad"/>
          <xsd:enumeration value="Publicación"/>
          <xsd:enumeration value="Requerimiento"/>
          <xsd:enumeration value="Resoluciones"/>
          <xsd:enumeration value="Sentencia"/>
          <xsd:enumeration value="Sistema de Gestión Integrado"/>
          <xsd:enumeration value="Traslado"/>
        </xsd:restriction>
      </xsd:simpleType>
    </xsd:element>
    <xsd:element name="Fecha" ma:index="10" ma:displayName="Fecha" ma:description="Este campo contiene la fecha de expedición del documento" ma:format="DateOnly" ma:internalName="Fecha">
      <xsd:simpleType>
        <xsd:restriction base="dms:DateTime"/>
      </xsd:simpleType>
    </xsd:element>
    <xsd:element name="Fecha_Actualizacion" ma:index="11" nillable="true" ma:displayName="Fecha_Actualizacion" ma:default="[today]" ma:description="Esta columna incorpora la fecha de la última modificación realizada al documento por la oficina Asesora de Planeación." ma:format="DateOnly" ma:internalName="Fecha_Actualizacion">
      <xsd:simpleType>
        <xsd:restriction base="dms:DateTime"/>
      </xsd:simpleType>
    </xsd:element>
    <xsd:element name="Grupos_de_Proceso" ma:index="12" nillable="true" ma:displayName="Grupos_de_Proceso" ma:description="Esta columna contiene los Grupos de Proceso asociados al sistema de Gestión Integral de la entidad." ma:format="Dropdown" ma:internalName="Grupos_de_Proceso">
      <xsd:simpleType>
        <xsd:restriction base="dms:Choice">
          <xsd:enumeration value="Procesos de Direccionamiento"/>
          <xsd:enumeration value="Procesos Misionales"/>
          <xsd:enumeration value="Procesos de Apoyo"/>
          <xsd:enumeration value="Seguimiento"/>
        </xsd:restriction>
      </xsd:simpleType>
    </xsd:element>
    <xsd:element name="Procesos_SGI" ma:index="13" nillable="true" ma:displayName="Procesos_SGI" ma:default="Proceso Direccionamiento - Gestión Estratégica" ma:format="Dropdown" ma:internalName="Procesos_SGI">
      <xsd:simpleType>
        <xsd:restriction base="dms:Choice">
          <xsd:enumeration value="Proceso Direccionamiento - Gestión Estratégica"/>
          <xsd:enumeration value="Procesos Direccionamiento - Gestión Judicial"/>
          <xsd:enumeration value="Procesos Direccionamiento - Gestión Integral"/>
          <xsd:enumeration value="Procesos Direccionamiento - Gestión de Comunicaciones"/>
          <xsd:enumeration value="Procesos Misionales - Gestión de Información Empresarial"/>
          <xsd:enumeration value="Procesos Misionales - Análisis económico y de Riesgos"/>
          <xsd:enumeration value="Procesos Misionales - Análisis Financiero y Contable"/>
          <xsd:enumeration value="Procesos Misionales - Actuaciones y autorizaciones Administrativas"/>
          <xsd:enumeration value="Procesos Misionales - Investigaciones Administrativas"/>
          <xsd:enumeration value="Procesos Misionales - Régimen Cambiario"/>
          <xsd:enumeration value="Procesos Misionales - Recuperación Empresarial"/>
          <xsd:enumeration value="Procesos Misionales - Liquidación Judicial"/>
          <xsd:enumeration value="Procesos Misionales - Intervención"/>
          <xsd:enumeration value="Procesos Misionales - Procesos Especiales"/>
          <xsd:enumeration value="Procesos Misionales - Procesos Societarios"/>
          <xsd:enumeration value="Procesos Misionales - Conciliación y Arbitramiento"/>
          <xsd:enumeration value="Procesos de Apoyo - Gestión Contractual"/>
          <xsd:enumeration value="Procesos de Apoyo - Gestión Documental"/>
          <xsd:enumeration value="Procesos de Apoyo - Gestión Financiera y Contable"/>
          <xsd:enumeration value="Procesos de Apoyo - Gestión de Infraestructura y Tecnologías de Información"/>
          <xsd:enumeration value="Procesos de Apoyo - Gestión del Talento Humano"/>
          <xsd:enumeration value="Procesos de Apoyo - Atención al ciudadano"/>
          <xsd:enumeration value="Procesos de Apoyo - Gestión de Infraestructura Física"/>
          <xsd:enumeration value="Procesos de Apoyo - Gestión de Apoyo Judicial"/>
          <xsd:enumeration value="Procesos de Seguimiento - Evaluación y Control"/>
          <xsd:enumeration value="Procesos de Seguimiento - Control Disciplinario"/>
        </xsd:restriction>
      </xsd:simpleType>
    </xsd:element>
    <xsd:element name="Dependencia_Nivel_Superior" ma:index="14" nillable="true" ma:displayName="Dependencia_Nivel_Superior" ma:format="Dropdown" ma:internalName="Dependencia_Nivel_Superior">
      <xsd:simpleType>
        <xsd:restriction base="dms:Choice">
          <xsd:enumeration value="Despacho Superintendente de Sociedades"/>
          <xsd:enumeration value="Delegatura para Procedimientos de Insolvencia"/>
          <xsd:enumeration value="Delegatura para Procedimientos Mercantiles"/>
          <xsd:enumeration value="Delegatura Inspección, Vigilancia y Control"/>
          <xsd:enumeration value="Delegatura Asuntos Económicos y Contables"/>
          <xsd:enumeration value="Secretaría General"/>
        </xsd:restriction>
      </xsd:simpleType>
    </xsd:element>
    <xsd:element name="Ano_x0020_Documento" ma:index="15" nillable="true" ma:displayName="Anio Documento" ma:description="Digite el año que corresponde al Campo &quot;Fecha&quot;.  Este dato permitirá al usuario filtrar, ordenar y agrupar los archivos por año de publicación." ma:internalName="Ano_x0020_Documento">
      <xsd:simpleType>
        <xsd:restriction base="dms:Text">
          <xsd:maxLength value="255"/>
        </xsd:restriction>
      </xsd:simpleType>
    </xsd:element>
    <xsd:element name="_dlc_DocId" ma:index="16" nillable="true" ma:displayName="Valor de Id. de documento" ma:description="El valor del identificador de documento asignado a este elemento." ma:internalName="_dlc_DocId" ma:readOnly="true">
      <xsd:simpleType>
        <xsd:restriction base="dms:Text"/>
      </xsd:simpleType>
    </xsd:element>
    <xsd:element name="_dlc_DocIdUrl" ma:index="1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Version" ma:index="20" nillable="true" ma:displayName="Versión" ma:internalName="_Vers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db47712-7f12-419f-b77c-18975d808a21" elementFormDefault="qualified">
    <xsd:import namespace="http://schemas.microsoft.com/office/2006/documentManagement/types"/>
    <xsd:import namespace="http://schemas.microsoft.com/office/infopath/2007/PartnerControls"/>
    <xsd:element name="Audiencias_x0020_de_x0020_destino" ma:index="21" nillable="true" ma:displayName="Audiencias de destino" ma:internalName="Audiencias_x0020_de_x0020_destino">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F550A2E-8BC9-4D22-96CE-E7B6D459F2E2}">
  <ds:schemaRefs>
    <ds:schemaRef ds:uri="http://schemas.microsoft.com/sharepoint/events"/>
  </ds:schemaRefs>
</ds:datastoreItem>
</file>

<file path=customXml/itemProps2.xml><?xml version="1.0" encoding="utf-8"?>
<ds:datastoreItem xmlns:ds="http://schemas.openxmlformats.org/officeDocument/2006/customXml" ds:itemID="{9856FDB4-C118-46AB-986E-B8A698BF6743}">
  <ds:schemaRefs>
    <ds:schemaRef ds:uri="http://schemas.microsoft.com/sharepoint/v3/contenttype/forms"/>
  </ds:schemaRefs>
</ds:datastoreItem>
</file>

<file path=customXml/itemProps3.xml><?xml version="1.0" encoding="utf-8"?>
<ds:datastoreItem xmlns:ds="http://schemas.openxmlformats.org/officeDocument/2006/customXml" ds:itemID="{33749AAA-F34E-44B1-9F00-5A330D76336F}">
  <ds:schemaRefs>
    <ds:schemaRef ds:uri="http://schemas.microsoft.com/sharepoint/v3/fields"/>
    <ds:schemaRef ds:uri="http://purl.org/dc/terms/"/>
    <ds:schemaRef ds:uri="http://schemas.microsoft.com/office/2006/documentManagement/types"/>
    <ds:schemaRef ds:uri="0948c079-19c9-4a36-bb7d-d65ca794eba7"/>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schemas.microsoft.com/sharepoint/v3"/>
    <ds:schemaRef ds:uri="bdb47712-7f12-419f-b77c-18975d808a21"/>
    <ds:schemaRef ds:uri="http://www.w3.org/XML/1998/namespace"/>
    <ds:schemaRef ds:uri="http://purl.org/dc/dcmitype/"/>
  </ds:schemaRefs>
</ds:datastoreItem>
</file>

<file path=customXml/itemProps4.xml><?xml version="1.0" encoding="utf-8"?>
<ds:datastoreItem xmlns:ds="http://schemas.openxmlformats.org/officeDocument/2006/customXml" ds:itemID="{57348600-3D7E-4F6E-A497-731886522DE8}">
  <ds:schemaRefs>
    <ds:schemaRef ds:uri="http://schemas.microsoft.com/office/2006/metadata/longProperties"/>
  </ds:schemaRefs>
</ds:datastoreItem>
</file>

<file path=customXml/itemProps5.xml><?xml version="1.0" encoding="utf-8"?>
<ds:datastoreItem xmlns:ds="http://schemas.openxmlformats.org/officeDocument/2006/customXml" ds:itemID="{309AA228-C025-4028-BC4F-4F692BCEBA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948c079-19c9-4a36-bb7d-d65ca794eba7"/>
    <ds:schemaRef ds:uri="http://schemas.microsoft.com/sharepoint/v3/fields"/>
    <ds:schemaRef ds:uri="bdb47712-7f12-419f-b77c-18975d808a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RIESGOS</vt:lpstr>
      <vt:lpstr>Hoja2</vt:lpstr>
      <vt:lpstr>Hoja3</vt:lpstr>
    </vt:vector>
  </TitlesOfParts>
  <Company>SUPERSOCIEDADES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IvanErnestoS</dc:creator>
  <cp:lastModifiedBy>Nathaly Rincon Mantilla</cp:lastModifiedBy>
  <cp:lastPrinted>2013-02-08T21:35:43Z</cp:lastPrinted>
  <dcterms:created xsi:type="dcterms:W3CDTF">2011-02-09T19:14:36Z</dcterms:created>
  <dcterms:modified xsi:type="dcterms:W3CDTF">2025-01-24T03:04:19Z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SSDOCID-1136287043-3181</vt:lpwstr>
  </property>
  <property fmtid="{D5CDD505-2E9C-101B-9397-08002B2CF9AE}" pid="3" name="_dlc_DocIdItemGuid">
    <vt:lpwstr>b0d8eab0-eeb2-4494-910e-a4be7fa350ab</vt:lpwstr>
  </property>
  <property fmtid="{D5CDD505-2E9C-101B-9397-08002B2CF9AE}" pid="4" name="_dlc_DocIdUrl">
    <vt:lpwstr>https://www.supersociedades.gov.co/sgi/_layouts/15/DocIdRedir.aspx?ID=SSDOCID-1136287043-3181, SSDOCID-1136287043-3181</vt:lpwstr>
  </property>
</Properties>
</file>