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y0005\OneDrive - Secretaria Distrital de Gobierno\ALCALDIA.-\2025\PRESTACIONES DE SERVICIOS\ENERO\CONVIVENCIA\127120 JONATHAN ANDRES VELASQUEZ GONZALEZ\"/>
    </mc:Choice>
  </mc:AlternateContent>
  <bookViews>
    <workbookView xWindow="0" yWindow="0" windowWidth="20490" windowHeight="6630"/>
  </bookViews>
  <sheets>
    <sheet name="Sheet1" sheetId="1" r:id="rId1"/>
  </sheets>
  <definedNames>
    <definedName name="_xlnm.Print_Area" localSheetId="0">Sheet1!$A$1:$I$46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G28" i="1" l="1"/>
  <c r="G26" i="1"/>
  <c r="H31" i="1"/>
  <c r="H32" i="1" s="1"/>
  <c r="H34" i="1" s="1"/>
  <c r="G30" i="1" l="1"/>
  <c r="G31" i="1" s="1"/>
  <c r="G32" i="1" s="1"/>
  <c r="F34" i="1" s="1"/>
  <c r="E34" i="1" l="1"/>
  <c r="G34" i="1"/>
</calcChain>
</file>

<file path=xl/sharedStrings.xml><?xml version="1.0" encoding="utf-8"?>
<sst xmlns="http://schemas.openxmlformats.org/spreadsheetml/2006/main" count="53" uniqueCount="49">
  <si>
    <t>CERTIFICADO DE IDONEIDAD CONTRATO DE PRESTACIÓN DE SERVICIOS PROFESIONALES Y/O APOYO A LA GESTIÓN</t>
  </si>
  <si>
    <t>De acuerdo con lo establecido en el literal h) del numeral 4 del artículo 2 de la Ley 1150 de 2007 y el artículo 2.2.1.2.1.4.9 del Decreto 1082 de 2015, estos servicios se podrán contratar directamente con la persona que esté en capacidad de ejecutar el objeto de la contratación y que haya demostrado la idoneidad o la experiencia directamente relacionadas con las actividades a desarrollar.</t>
  </si>
  <si>
    <t>De conformidad con los requisitos señalados en los criterios para seleccionar al contratista del documento de estudios previos, se realiza la siguiente verificación (cuando aplique):</t>
  </si>
  <si>
    <t>Nombre completo del
futuro contratista:</t>
  </si>
  <si>
    <t>Documento de
identificación No.:</t>
  </si>
  <si>
    <t>Titulo bachiller, técnico, tecnólogo, profesional y/o número de semestres aprobados</t>
  </si>
  <si>
    <t xml:space="preserve">Terminación de materias </t>
  </si>
  <si>
    <t>Fecha de grado:</t>
  </si>
  <si>
    <t>Número Tarjeta y/o Matrícula Profesional :</t>
  </si>
  <si>
    <t>Título en modalidad
posgrado (especialización, maestría y/o doctorado):</t>
  </si>
  <si>
    <t>Objeto del contrato</t>
  </si>
  <si>
    <t>Perfil requerido</t>
  </si>
  <si>
    <t>Experiencia requerida</t>
  </si>
  <si>
    <t>EXPERIENCIA PROFESIONAL Y/O DE APOYO A LA GESTIÓN</t>
  </si>
  <si>
    <t>ENTIDAD Y/O CONTRATANTE</t>
  </si>
  <si>
    <t>FECHA DE INGRESO
(DD-MM-AA)</t>
  </si>
  <si>
    <t>FECHA DE RETIRO
(DD-MM-AA)</t>
  </si>
  <si>
    <t>TIEMPO EN DÍAS</t>
  </si>
  <si>
    <t>INFORMACIÓN DE LA EXPERIENCIA ACREDITADA</t>
  </si>
  <si>
    <t>TIEMPO TOTAL EN DÍAS</t>
  </si>
  <si>
    <t>SI ES PROFESIONAL</t>
  </si>
  <si>
    <t>TIEMPO TOTAL DE EXPERIENCIA</t>
  </si>
  <si>
    <t>TOTAL TIEMPO</t>
  </si>
  <si>
    <t>AÑOS</t>
  </si>
  <si>
    <t>MESES</t>
  </si>
  <si>
    <t>DÍAS</t>
  </si>
  <si>
    <t>Los profesionales que revisan y aprueban la verificación de experiencia e idoneidad certifican que una vez revisados los documentos soporte, el profesional y futuro contratista cumple con el perfil establecido en el estudio previo y en la resolución de honorarios establecidos por la Entidad.</t>
  </si>
  <si>
    <r>
      <t xml:space="preserve">OBSERVACIONES 
</t>
    </r>
    <r>
      <rPr>
        <sz val="9"/>
        <color theme="1"/>
        <rFont val="Garamond"/>
        <family val="1"/>
      </rPr>
      <t>(En esta casilla registre las observaciones que considere necesarias, ejemplo: Experiencia traslapada, experiencia desde la expedición de la TP, experiencia hasta la expedición de la certificación laboral, otra situación que amerite aclaración)</t>
    </r>
  </si>
  <si>
    <t>CARGO DESEMPEÑADO O NÚMERO DEL CONTRATO</t>
  </si>
  <si>
    <t>Fecha expedición Tarjeta y/o Matrícula Profesional:</t>
  </si>
  <si>
    <t>Código: GCO-GCI-F028
Versión: 04
Vigencia: 26 de julio de 2024 
Caso HOLA: 64148</t>
  </si>
  <si>
    <t xml:space="preserve">FONDO DE DESARROLLO LOCAL DE SANTA FE </t>
  </si>
  <si>
    <t>Elaboró: Karol Johana Talero Salamanca</t>
  </si>
  <si>
    <t xml:space="preserve">DIANA CATALINA ARCINIEGAS GONZALEZ 
</t>
  </si>
  <si>
    <t>Alcaldesa Local de Santa Fe (E).</t>
  </si>
  <si>
    <t>DOCUMENTO SUSCRITO EN EL SECOP II</t>
  </si>
  <si>
    <t xml:space="preserve">ALCALDIA LOCAL DE SANTA FE </t>
  </si>
  <si>
    <t>Requiere contratar a una persona con el fin de “PRESTAR SERVICIOS DE APOYO PARA LA  GESTIÓN LOCAL Y TERRITORIAL EN LOS TEMAS DE SEGURIDAD Y CONVIVENCIA CIUDADANA”.</t>
  </si>
  <si>
    <t xml:space="preserve">BACHILLER </t>
  </si>
  <si>
    <t>BACHILLER</t>
  </si>
  <si>
    <t>PRESTAR SERVICIOS DE APOYO PARA LA  GESTIÓN LOCAL Y TERRITORIAL EN LOS TEMAS DE SEGURIDAD Y CONVIVENCIA CIUDADANA</t>
  </si>
  <si>
    <t>Dada en Bogotá, D.C., a los 03 días del mes de Febrero de 2025</t>
  </si>
  <si>
    <t>N/A</t>
  </si>
  <si>
    <t>Dos (2) años de Experiencia laboral dentro de los cuales aporte experiencia relacionada con procesos de diálogo ciudadano, promoción de la participación ciudadana, servicio al cliente, actividades sociales o comunitarias, trabajo con población vulnerable, y preferiblemente con conocimientos o capacidades relacionados con: *Mecanismos de mediación de conflictos ciudadanos y la promoción de espacios de encuentro, buen trato e identificación y solución colectiva de problemáticas de convivencia en el contexto familiar y vecinal. *Conocimiento de la estructura administrativa del Distrito Capital, lo cual facilite el diálogo interinstitucional y la orientación a los ciudadanos respecto de los canales de comunicación para la solicitud de servicios y soluciones a necesidades ciudadanas. *Conocimiento del territorio local, relacionados con los conflictos iudadanos, violencias y potenciales estrategias de prevención y gestión de la seguridad. *Capacidad de comunicación con la ciudadanía, orientada al diálogo y la promoción de la seguridad y la convivencia en la localidad</t>
  </si>
  <si>
    <t>JONATHAN ANDRES VELASQUEZ GONZALEZ</t>
  </si>
  <si>
    <t>SERVICIOS POSTALES 472</t>
  </si>
  <si>
    <t>MONORIZADO NIVEL 1</t>
  </si>
  <si>
    <t xml:space="preserve">SALUD NATURAL EMIT </t>
  </si>
  <si>
    <t xml:space="preserve">ATENCIÓN AL CLIENTE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</si>
</sst>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0"/>
      <name val="Times New Roman"/>
      <family val="1"/>
    </font>
    <font>
      <b/>
      <sz val="11"/>
      <color rgb="FF000000"/>
      <name val="Garamond"/>
      <family val="1"/>
    </font>
    <font>
      <sz val="11"/>
      <color rgb="FF000000"/>
      <name val="Garamond"/>
      <family val="1"/>
    </font>
    <font>
      <sz val="8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sz val="10"/>
      <color theme="1"/>
      <name val="Times New Roman"/>
      <family val="1"/>
    </font>
    <font>
      <sz val="9.5"/>
      <color theme="1"/>
      <name val="Arial MT"/>
      <family val="2"/>
    </font>
    <font>
      <b/>
      <sz val="11"/>
      <color theme="1"/>
      <name val="Garamond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4"/>
      <name val="Garamond"/>
      <family val="1"/>
    </font>
    <font>
      <sz val="14"/>
      <color theme="1"/>
      <name val="Garamond"/>
      <family val="1"/>
    </font>
    <font>
      <sz val="12"/>
      <name val="Garamond"/>
      <family val="1"/>
    </font>
    <font>
      <b/>
      <sz val="12"/>
      <name val="Garamond"/>
      <family val="1"/>
    </font>
    <font>
      <b/>
      <sz val="12"/>
      <name val="Arial Narrow"/>
      <family val="2"/>
    </font>
    <font>
      <b/>
      <sz val="12"/>
      <color theme="1"/>
      <name val="Garamond"/>
      <family val="1"/>
    </font>
    <font>
      <b/>
      <sz val="10"/>
      <color theme="1"/>
      <name val="Garamond"/>
      <family val="1"/>
    </font>
    <font>
      <sz val="7"/>
      <name val="Garamond"/>
      <family val="1"/>
    </font>
    <font>
      <sz val="7"/>
      <name val="Times New Roman"/>
      <family val="1"/>
    </font>
    <font>
      <sz val="9"/>
      <color theme="1"/>
      <name val="Garamond"/>
      <family val="1"/>
    </font>
    <font>
      <sz val="11"/>
      <color rgb="FF000000"/>
      <name val="Garamond"/>
    </font>
    <font>
      <sz val="11"/>
      <name val="Garamond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11">
    <xf numFmtId="0" fontId="0" fillId="0" borderId="0" xfId="0"/>
    <xf numFmtId="0" fontId="12" fillId="0" borderId="6" xfId="1" applyFont="1" applyBorder="1" applyAlignment="1">
      <alignment horizontal="center" vertical="top"/>
    </xf>
    <xf numFmtId="0" fontId="14" fillId="0" borderId="1" xfId="1" applyFont="1" applyBorder="1" applyAlignment="1">
      <alignment horizontal="center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0" fillId="0" borderId="35" xfId="0" applyBorder="1"/>
    <xf numFmtId="0" fontId="0" fillId="0" borderId="3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3" fillId="0" borderId="1" xfId="1" applyFont="1" applyBorder="1" applyAlignment="1">
      <alignment horizontal="center" wrapText="1"/>
    </xf>
    <xf numFmtId="14" fontId="11" fillId="0" borderId="40" xfId="1" applyNumberFormat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top"/>
    </xf>
    <xf numFmtId="0" fontId="16" fillId="0" borderId="43" xfId="1" applyFont="1" applyBorder="1" applyAlignment="1">
      <alignment horizontal="center" vertical="center" wrapText="1"/>
    </xf>
    <xf numFmtId="0" fontId="16" fillId="0" borderId="44" xfId="1" applyFont="1" applyBorder="1" applyAlignment="1">
      <alignment horizontal="center" vertical="center" wrapText="1"/>
    </xf>
    <xf numFmtId="14" fontId="11" fillId="0" borderId="40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wrapText="1"/>
    </xf>
    <xf numFmtId="0" fontId="14" fillId="0" borderId="9" xfId="1" applyFont="1" applyBorder="1" applyAlignment="1">
      <alignment horizontal="center" wrapText="1"/>
    </xf>
    <xf numFmtId="0" fontId="14" fillId="0" borderId="7" xfId="1" applyFont="1" applyBorder="1" applyAlignment="1">
      <alignment horizont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5" xfId="0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35" xfId="0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wrapText="1"/>
    </xf>
    <xf numFmtId="3" fontId="5" fillId="0" borderId="2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justify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4" fillId="0" borderId="2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8" fillId="0" borderId="30" xfId="0" applyFont="1" applyBorder="1" applyAlignment="1">
      <alignment vertical="center" wrapText="1"/>
    </xf>
    <xf numFmtId="0" fontId="19" fillId="0" borderId="32" xfId="0" applyFont="1" applyBorder="1" applyAlignment="1">
      <alignment vertical="center"/>
    </xf>
    <xf numFmtId="0" fontId="0" fillId="0" borderId="33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35" xfId="0" applyBorder="1" applyAlignment="1">
      <alignment horizontal="center" wrapText="1"/>
    </xf>
    <xf numFmtId="0" fontId="8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6" fillId="0" borderId="35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top" wrapText="1"/>
    </xf>
    <xf numFmtId="0" fontId="11" fillId="0" borderId="40" xfId="1" applyFont="1" applyBorder="1" applyAlignment="1">
      <alignment vertical="center"/>
    </xf>
    <xf numFmtId="14" fontId="11" fillId="0" borderId="40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4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3" fillId="0" borderId="33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0" borderId="3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6" fillId="0" borderId="42" xfId="1" applyFont="1" applyBorder="1" applyAlignment="1">
      <alignment horizontal="center" vertical="center" wrapText="1"/>
    </xf>
    <xf numFmtId="0" fontId="16" fillId="0" borderId="43" xfId="1" applyFont="1" applyBorder="1" applyAlignment="1">
      <alignment horizontal="center" vertical="center" wrapText="1"/>
    </xf>
    <xf numFmtId="0" fontId="17" fillId="0" borderId="44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14" fontId="22" fillId="0" borderId="1" xfId="1" applyNumberFormat="1" applyFont="1" applyBorder="1" applyAlignment="1">
      <alignment horizontal="center" vertical="center"/>
    </xf>
    <xf numFmtId="14" fontId="22" fillId="0" borderId="1" xfId="0" applyNumberFormat="1" applyFont="1" applyBorder="1" applyAlignment="1">
      <alignment horizontal="center" vertical="center"/>
    </xf>
    <xf numFmtId="14" fontId="22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297656</xdr:colOff>
      <xdr:row>0</xdr:row>
      <xdr:rowOff>0</xdr:rowOff>
    </xdr:from>
    <xdr:ext cx="2013033" cy="734444"/>
    <xdr:pic>
      <xdr:nvPicPr>
        <xdr:cNvPr id="2" name="Imagen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6" y="0"/>
          <a:ext cx="2013033" cy="7344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28" zoomScale="120" zoomScaleNormal="120" zoomScalePageLayoutView="80" workbookViewId="0">
      <selection activeCell="C28" sqref="C28:D28"/>
    </sheetView>
  </sheetViews>
  <sheetFormatPr baseColWidth="10" defaultColWidth="9" defaultRowHeight="12.75"/>
  <cols>
    <col min="1" max="1" width="26.33203125" customWidth="1"/>
    <col min="2" max="2" width="5.33203125" customWidth="1"/>
    <col min="3" max="3" width="8.6640625" customWidth="1"/>
    <col min="4" max="4" width="22" customWidth="1"/>
    <col min="5" max="5" width="20.33203125" customWidth="1"/>
    <col min="6" max="6" width="19.33203125" customWidth="1"/>
    <col min="7" max="7" width="18.1640625" customWidth="1"/>
    <col min="8" max="8" width="22" customWidth="1"/>
    <col min="9" max="9" width="26.83203125" customWidth="1"/>
  </cols>
  <sheetData>
    <row r="1" spans="1:9" ht="30.75" customHeight="1">
      <c r="A1" s="53"/>
      <c r="B1" s="54"/>
      <c r="C1" s="54"/>
      <c r="D1" s="54"/>
      <c r="E1" s="55"/>
      <c r="F1" s="59" t="s">
        <v>0</v>
      </c>
      <c r="G1" s="60"/>
      <c r="H1" s="61"/>
      <c r="I1" s="65" t="s">
        <v>30</v>
      </c>
    </row>
    <row r="2" spans="1:9" ht="27.95" customHeight="1">
      <c r="A2" s="56"/>
      <c r="B2" s="57"/>
      <c r="C2" s="57"/>
      <c r="D2" s="57"/>
      <c r="E2" s="58"/>
      <c r="F2" s="62"/>
      <c r="G2" s="63"/>
      <c r="H2" s="64"/>
      <c r="I2" s="66"/>
    </row>
    <row r="3" spans="1:9" ht="27.95" customHeight="1">
      <c r="A3" s="67"/>
      <c r="B3" s="68"/>
      <c r="C3" s="68"/>
      <c r="D3" s="68"/>
      <c r="E3" s="68"/>
      <c r="F3" s="68"/>
      <c r="G3" s="68"/>
      <c r="H3" s="68"/>
      <c r="I3" s="69"/>
    </row>
    <row r="4" spans="1:9" ht="30" customHeight="1">
      <c r="A4" s="70" t="s">
        <v>31</v>
      </c>
      <c r="B4" s="71"/>
      <c r="C4" s="71"/>
      <c r="D4" s="71"/>
      <c r="E4" s="71"/>
      <c r="F4" s="71"/>
      <c r="G4" s="71"/>
      <c r="H4" s="71"/>
      <c r="I4" s="72"/>
    </row>
    <row r="5" spans="1:9">
      <c r="A5" s="34"/>
      <c r="B5" s="35"/>
      <c r="C5" s="35"/>
      <c r="D5" s="35"/>
      <c r="E5" s="35"/>
      <c r="F5" s="35"/>
      <c r="G5" s="35"/>
      <c r="H5" s="35"/>
      <c r="I5" s="36"/>
    </row>
    <row r="6" spans="1:9" ht="30" customHeight="1">
      <c r="A6" s="73" t="s">
        <v>37</v>
      </c>
      <c r="B6" s="47"/>
      <c r="C6" s="47"/>
      <c r="D6" s="47"/>
      <c r="E6" s="47"/>
      <c r="F6" s="47"/>
      <c r="G6" s="47"/>
      <c r="H6" s="47"/>
      <c r="I6" s="48"/>
    </row>
    <row r="7" spans="1:9" ht="51.75" customHeight="1">
      <c r="A7" s="52" t="s">
        <v>1</v>
      </c>
      <c r="B7" s="47"/>
      <c r="C7" s="47"/>
      <c r="D7" s="47"/>
      <c r="E7" s="47"/>
      <c r="F7" s="47"/>
      <c r="G7" s="47"/>
      <c r="H7" s="47"/>
      <c r="I7" s="48"/>
    </row>
    <row r="8" spans="1:9">
      <c r="A8" s="34"/>
      <c r="B8" s="35"/>
      <c r="C8" s="35"/>
      <c r="D8" s="35"/>
      <c r="E8" s="35"/>
      <c r="F8" s="35"/>
      <c r="G8" s="35"/>
      <c r="H8" s="35"/>
      <c r="I8" s="36"/>
    </row>
    <row r="9" spans="1:9" ht="45" customHeight="1" thickBot="1">
      <c r="A9" s="45" t="s">
        <v>2</v>
      </c>
      <c r="B9" s="46"/>
      <c r="C9" s="46"/>
      <c r="D9" s="46"/>
      <c r="E9" s="47"/>
      <c r="F9" s="47"/>
      <c r="G9" s="47"/>
      <c r="H9" s="47"/>
      <c r="I9" s="48"/>
    </row>
    <row r="10" spans="1:9" ht="30.75" thickBot="1">
      <c r="A10" s="3" t="s">
        <v>3</v>
      </c>
      <c r="B10" s="49" t="s">
        <v>44</v>
      </c>
      <c r="C10" s="50"/>
      <c r="D10" s="50"/>
      <c r="E10" s="50"/>
      <c r="F10" s="50"/>
      <c r="G10" s="50"/>
      <c r="H10" s="50"/>
      <c r="I10" s="44"/>
    </row>
    <row r="11" spans="1:9" ht="30.75" thickBot="1">
      <c r="A11" s="4" t="s">
        <v>4</v>
      </c>
      <c r="B11" s="51">
        <v>1013600897</v>
      </c>
      <c r="C11" s="44"/>
      <c r="D11" s="44"/>
      <c r="E11" s="44"/>
      <c r="F11" s="44"/>
      <c r="G11" s="44"/>
      <c r="H11" s="44"/>
      <c r="I11" s="44"/>
    </row>
    <row r="12" spans="1:9" ht="60.75" thickBot="1">
      <c r="A12" s="4" t="s">
        <v>5</v>
      </c>
      <c r="B12" s="43" t="s">
        <v>38</v>
      </c>
      <c r="C12" s="44"/>
      <c r="D12" s="44"/>
      <c r="E12" s="44"/>
      <c r="F12" s="44"/>
      <c r="G12" s="44"/>
      <c r="H12" s="44"/>
      <c r="I12" s="44"/>
    </row>
    <row r="13" spans="1:9" ht="15.75" thickBot="1">
      <c r="A13" s="4" t="s">
        <v>6</v>
      </c>
      <c r="B13" s="43"/>
      <c r="C13" s="44"/>
      <c r="D13" s="44"/>
      <c r="E13" s="44"/>
      <c r="F13" s="44"/>
      <c r="G13" s="44"/>
      <c r="H13" s="44"/>
      <c r="I13" s="44"/>
    </row>
    <row r="14" spans="1:9" ht="15.75" thickBot="1">
      <c r="A14" s="4" t="s">
        <v>7</v>
      </c>
      <c r="B14" s="40"/>
      <c r="C14" s="41"/>
      <c r="D14" s="41"/>
      <c r="E14" s="41"/>
      <c r="F14" s="41"/>
      <c r="G14" s="41"/>
      <c r="H14" s="41"/>
      <c r="I14" s="42"/>
    </row>
    <row r="15" spans="1:9" ht="30.75" thickBot="1">
      <c r="A15" s="4" t="s">
        <v>8</v>
      </c>
      <c r="B15" s="43" t="s">
        <v>42</v>
      </c>
      <c r="C15" s="44"/>
      <c r="D15" s="44"/>
      <c r="E15" s="44"/>
      <c r="F15" s="44"/>
      <c r="G15" s="44"/>
      <c r="H15" s="44"/>
      <c r="I15" s="44"/>
    </row>
    <row r="16" spans="1:9" ht="30.75" thickBot="1">
      <c r="A16" s="6" t="s">
        <v>29</v>
      </c>
      <c r="B16" s="43" t="s">
        <v>42</v>
      </c>
      <c r="C16" s="44"/>
      <c r="D16" s="44"/>
      <c r="E16" s="44"/>
      <c r="F16" s="44"/>
      <c r="G16" s="44"/>
      <c r="H16" s="44"/>
      <c r="I16" s="44"/>
    </row>
    <row r="17" spans="1:9" ht="46.5" thickTop="1" thickBot="1">
      <c r="A17" s="7" t="s">
        <v>9</v>
      </c>
      <c r="B17" s="43" t="s">
        <v>42</v>
      </c>
      <c r="C17" s="44"/>
      <c r="D17" s="44"/>
      <c r="E17" s="44"/>
      <c r="F17" s="44"/>
      <c r="G17" s="44"/>
      <c r="H17" s="44"/>
      <c r="I17" s="44"/>
    </row>
    <row r="18" spans="1:9" ht="16.5" thickTop="1" thickBot="1">
      <c r="A18" s="8" t="s">
        <v>7</v>
      </c>
      <c r="B18" s="43" t="s">
        <v>42</v>
      </c>
      <c r="C18" s="44"/>
      <c r="D18" s="44"/>
      <c r="E18" s="44"/>
      <c r="F18" s="44"/>
      <c r="G18" s="44"/>
      <c r="H18" s="44"/>
      <c r="I18" s="44"/>
    </row>
    <row r="19" spans="1:9" ht="13.5" thickBot="1">
      <c r="A19" s="37"/>
      <c r="B19" s="38"/>
      <c r="C19" s="38"/>
      <c r="D19" s="38"/>
      <c r="E19" s="38"/>
      <c r="F19" s="38"/>
      <c r="G19" s="38"/>
      <c r="H19" s="38"/>
      <c r="I19" s="39"/>
    </row>
    <row r="20" spans="1:9" ht="15.75" thickBot="1">
      <c r="A20" s="3" t="s">
        <v>10</v>
      </c>
      <c r="B20" s="95" t="s">
        <v>40</v>
      </c>
      <c r="C20" s="44"/>
      <c r="D20" s="44"/>
      <c r="E20" s="44"/>
      <c r="F20" s="44"/>
      <c r="G20" s="44"/>
      <c r="H20" s="44"/>
      <c r="I20" s="44"/>
    </row>
    <row r="21" spans="1:9" ht="15.75" thickBot="1">
      <c r="A21" s="4" t="s">
        <v>11</v>
      </c>
      <c r="B21" s="95" t="s">
        <v>39</v>
      </c>
      <c r="C21" s="44"/>
      <c r="D21" s="44"/>
      <c r="E21" s="44"/>
      <c r="F21" s="44"/>
      <c r="G21" s="44"/>
      <c r="H21" s="44"/>
      <c r="I21" s="44"/>
    </row>
    <row r="22" spans="1:9" ht="15.75" thickBot="1">
      <c r="A22" s="5" t="s">
        <v>12</v>
      </c>
      <c r="B22" s="95" t="s">
        <v>43</v>
      </c>
      <c r="C22" s="44"/>
      <c r="D22" s="44"/>
      <c r="E22" s="44"/>
      <c r="F22" s="44"/>
      <c r="G22" s="44"/>
      <c r="H22" s="44"/>
      <c r="I22" s="44"/>
    </row>
    <row r="23" spans="1:9" ht="15.75" thickBot="1">
      <c r="A23" s="96"/>
      <c r="B23" s="97"/>
      <c r="C23" s="97"/>
      <c r="D23" s="97"/>
      <c r="E23" s="97"/>
      <c r="F23" s="97"/>
      <c r="G23" s="97"/>
      <c r="H23" s="97"/>
      <c r="I23" s="98"/>
    </row>
    <row r="24" spans="1:9" ht="16.5" thickBot="1">
      <c r="A24" s="99" t="s">
        <v>13</v>
      </c>
      <c r="B24" s="100"/>
      <c r="C24" s="100"/>
      <c r="D24" s="100"/>
      <c r="E24" s="100"/>
      <c r="F24" s="100"/>
      <c r="G24" s="100"/>
      <c r="H24" s="100"/>
      <c r="I24" s="101"/>
    </row>
    <row r="25" spans="1:9" ht="77.099999999999994" customHeight="1" thickBot="1">
      <c r="A25" s="102" t="s">
        <v>14</v>
      </c>
      <c r="B25" s="103"/>
      <c r="C25" s="103" t="s">
        <v>28</v>
      </c>
      <c r="D25" s="103"/>
      <c r="E25" s="18" t="s">
        <v>15</v>
      </c>
      <c r="F25" s="17" t="s">
        <v>16</v>
      </c>
      <c r="G25" s="18" t="s">
        <v>17</v>
      </c>
      <c r="H25" s="104" t="s">
        <v>27</v>
      </c>
      <c r="I25" s="105"/>
    </row>
    <row r="26" spans="1:9" ht="18.75">
      <c r="A26" s="81" t="s">
        <v>36</v>
      </c>
      <c r="B26" s="81"/>
      <c r="C26" s="82"/>
      <c r="D26" s="82"/>
      <c r="E26" s="19">
        <v>45554</v>
      </c>
      <c r="F26" s="15">
        <v>45696</v>
      </c>
      <c r="G26" s="16">
        <f>DAYS360(E26,F26,0)</f>
        <v>139</v>
      </c>
      <c r="H26" s="83"/>
      <c r="I26" s="84"/>
    </row>
    <row r="27" spans="1:9" ht="18.75">
      <c r="A27" s="106" t="s">
        <v>45</v>
      </c>
      <c r="B27" s="107"/>
      <c r="C27" s="108" t="s">
        <v>46</v>
      </c>
      <c r="D27" s="108"/>
      <c r="E27" s="109">
        <v>44042</v>
      </c>
      <c r="F27" s="110">
        <v>45048</v>
      </c>
      <c r="G27" s="1">
        <f>DAYS360(E27,F27,0)</f>
        <v>992</v>
      </c>
      <c r="H27" s="93"/>
      <c r="I27" s="94"/>
    </row>
    <row r="28" spans="1:9" ht="18.75">
      <c r="A28" s="106" t="s">
        <v>47</v>
      </c>
      <c r="B28" s="107"/>
      <c r="C28" s="108" t="s">
        <v>48</v>
      </c>
      <c r="D28" s="108"/>
      <c r="E28" s="110">
        <v>45058</v>
      </c>
      <c r="F28" s="110">
        <v>45626</v>
      </c>
      <c r="G28" s="1">
        <f>DAYS360(E28,F28,0)</f>
        <v>558</v>
      </c>
      <c r="H28" s="93"/>
      <c r="I28" s="94"/>
    </row>
    <row r="29" spans="1:9" ht="16.5" thickBot="1">
      <c r="A29" s="87"/>
      <c r="B29" s="88"/>
      <c r="C29" s="88"/>
      <c r="D29" s="88"/>
      <c r="E29" s="88"/>
      <c r="F29" s="88"/>
      <c r="G29" s="88"/>
      <c r="H29" s="88"/>
      <c r="I29" s="89"/>
    </row>
    <row r="30" spans="1:9" ht="15.75">
      <c r="A30" s="20" t="s">
        <v>18</v>
      </c>
      <c r="B30" s="20"/>
      <c r="C30" s="27" t="s">
        <v>19</v>
      </c>
      <c r="D30" s="27"/>
      <c r="E30" s="27"/>
      <c r="F30" s="27"/>
      <c r="G30" s="28">
        <f>SUM(G26:G28)</f>
        <v>1689</v>
      </c>
      <c r="H30" s="29"/>
      <c r="I30" s="30"/>
    </row>
    <row r="31" spans="1:9" ht="15.75">
      <c r="A31" s="20"/>
      <c r="B31" s="20"/>
      <c r="C31" s="27" t="s">
        <v>20</v>
      </c>
      <c r="D31" s="27"/>
      <c r="E31" s="27"/>
      <c r="F31" s="27"/>
      <c r="G31" s="31">
        <f>G30</f>
        <v>1689</v>
      </c>
      <c r="H31" s="32">
        <f>H30</f>
        <v>0</v>
      </c>
      <c r="I31" s="33"/>
    </row>
    <row r="32" spans="1:9" ht="29.25" customHeight="1">
      <c r="A32" s="20"/>
      <c r="B32" s="20"/>
      <c r="C32" s="27" t="s">
        <v>21</v>
      </c>
      <c r="D32" s="27"/>
      <c r="E32" s="27"/>
      <c r="F32" s="27"/>
      <c r="G32" s="31">
        <f>G31</f>
        <v>1689</v>
      </c>
      <c r="H32" s="32">
        <f>H31</f>
        <v>0</v>
      </c>
      <c r="I32" s="33"/>
    </row>
    <row r="33" spans="1:9" ht="15.75">
      <c r="A33" s="20"/>
      <c r="B33" s="20"/>
      <c r="C33" s="20" t="s">
        <v>22</v>
      </c>
      <c r="D33" s="20"/>
      <c r="E33" s="2" t="s">
        <v>23</v>
      </c>
      <c r="F33" s="2" t="s">
        <v>24</v>
      </c>
      <c r="G33" s="21" t="s">
        <v>25</v>
      </c>
      <c r="H33" s="22"/>
      <c r="I33" s="23"/>
    </row>
    <row r="34" spans="1:9" ht="16.5" thickBot="1">
      <c r="A34" s="20"/>
      <c r="B34" s="20"/>
      <c r="C34" s="20"/>
      <c r="D34" s="20"/>
      <c r="E34" s="14">
        <f>ROUNDDOWN((ROUNDDOWN(G32/30,0)/12),0)</f>
        <v>4</v>
      </c>
      <c r="F34" s="14">
        <f>MOD((ROUNDDOWN(G32/30,0)),12)</f>
        <v>8</v>
      </c>
      <c r="G34" s="24">
        <f>MOD(G32,30)</f>
        <v>9</v>
      </c>
      <c r="H34" s="25">
        <f>MOD(H32,30)</f>
        <v>0</v>
      </c>
      <c r="I34" s="26"/>
    </row>
    <row r="35" spans="1:9" ht="15.75">
      <c r="A35" s="90"/>
      <c r="B35" s="91"/>
      <c r="C35" s="91"/>
      <c r="D35" s="91"/>
      <c r="E35" s="91"/>
      <c r="F35" s="91"/>
      <c r="G35" s="91"/>
      <c r="H35" s="91"/>
      <c r="I35" s="92"/>
    </row>
    <row r="36" spans="1:9" ht="45.75" customHeight="1">
      <c r="A36" s="73" t="s">
        <v>26</v>
      </c>
      <c r="B36" s="46"/>
      <c r="C36" s="46"/>
      <c r="D36" s="46"/>
      <c r="E36" s="47"/>
      <c r="F36" s="47"/>
      <c r="G36" s="47"/>
      <c r="H36" s="47"/>
      <c r="I36" s="48"/>
    </row>
    <row r="37" spans="1:9">
      <c r="A37" s="34"/>
      <c r="B37" s="35"/>
      <c r="C37" s="35"/>
      <c r="D37" s="35"/>
      <c r="E37" s="35"/>
      <c r="F37" s="35"/>
      <c r="G37" s="35"/>
      <c r="H37" s="35"/>
      <c r="I37" s="36"/>
    </row>
    <row r="38" spans="1:9" ht="15" customHeight="1">
      <c r="A38" s="86" t="s">
        <v>41</v>
      </c>
      <c r="B38" s="47"/>
      <c r="C38" s="47"/>
      <c r="D38" s="47"/>
      <c r="E38" s="47"/>
      <c r="F38" s="47"/>
      <c r="G38" s="47"/>
      <c r="H38" s="47"/>
      <c r="I38" s="48"/>
    </row>
    <row r="39" spans="1:9">
      <c r="A39" s="34" t="s">
        <v>35</v>
      </c>
      <c r="B39" s="85"/>
      <c r="C39" s="85"/>
      <c r="D39" s="85"/>
      <c r="E39" s="85"/>
      <c r="F39" s="85"/>
      <c r="G39" s="85"/>
      <c r="H39" s="85"/>
      <c r="I39" s="36"/>
    </row>
    <row r="40" spans="1:9">
      <c r="A40" s="34"/>
      <c r="B40" s="85"/>
      <c r="C40" s="85"/>
      <c r="D40" s="85"/>
      <c r="E40" s="85"/>
      <c r="F40" s="85"/>
      <c r="G40" s="85"/>
      <c r="H40" s="85"/>
      <c r="I40" s="36"/>
    </row>
    <row r="41" spans="1:9">
      <c r="A41" s="34"/>
      <c r="B41" s="85"/>
      <c r="C41" s="85"/>
      <c r="D41" s="85"/>
      <c r="E41" s="85"/>
      <c r="F41" s="85"/>
      <c r="G41" s="85"/>
      <c r="H41" s="85"/>
      <c r="I41" s="36"/>
    </row>
    <row r="42" spans="1:9">
      <c r="A42" s="74" t="s">
        <v>33</v>
      </c>
      <c r="B42" s="75"/>
      <c r="C42" s="75"/>
      <c r="D42" s="75"/>
      <c r="E42" s="75"/>
      <c r="F42" s="75"/>
      <c r="G42" s="75"/>
      <c r="H42" s="75"/>
      <c r="I42" s="76"/>
    </row>
    <row r="43" spans="1:9">
      <c r="A43" s="77" t="s">
        <v>34</v>
      </c>
      <c r="B43" s="78"/>
      <c r="C43" s="78"/>
      <c r="D43" s="78"/>
      <c r="E43" s="78"/>
      <c r="F43" s="78"/>
      <c r="G43" s="78"/>
      <c r="H43" s="78"/>
      <c r="I43" s="79"/>
    </row>
    <row r="44" spans="1:9">
      <c r="A44" s="10"/>
      <c r="I44" s="9"/>
    </row>
    <row r="45" spans="1:9">
      <c r="A45" s="80" t="s">
        <v>32</v>
      </c>
      <c r="B45" s="47"/>
      <c r="C45" s="47"/>
      <c r="D45" s="47"/>
      <c r="E45" s="47"/>
      <c r="F45" s="47"/>
      <c r="G45" s="47"/>
      <c r="H45" s="47"/>
      <c r="I45" s="48"/>
    </row>
    <row r="46" spans="1:9" ht="13.5" thickBot="1">
      <c r="A46" s="11"/>
      <c r="B46" s="12"/>
      <c r="C46" s="12"/>
      <c r="D46" s="12"/>
      <c r="E46" s="12"/>
      <c r="F46" s="12"/>
      <c r="G46" s="12"/>
      <c r="H46" s="12"/>
      <c r="I46" s="13"/>
    </row>
  </sheetData>
  <mergeCells count="56">
    <mergeCell ref="B20:I20"/>
    <mergeCell ref="B21:I21"/>
    <mergeCell ref="B22:I22"/>
    <mergeCell ref="A27:B27"/>
    <mergeCell ref="C27:D27"/>
    <mergeCell ref="H27:I27"/>
    <mergeCell ref="A23:I23"/>
    <mergeCell ref="A24:I24"/>
    <mergeCell ref="A25:B25"/>
    <mergeCell ref="C25:D25"/>
    <mergeCell ref="H25:I25"/>
    <mergeCell ref="A42:I42"/>
    <mergeCell ref="A43:I43"/>
    <mergeCell ref="A45:I45"/>
    <mergeCell ref="A26:B26"/>
    <mergeCell ref="C26:D26"/>
    <mergeCell ref="H26:I26"/>
    <mergeCell ref="A28:B28"/>
    <mergeCell ref="A39:I41"/>
    <mergeCell ref="A36:I36"/>
    <mergeCell ref="A38:I38"/>
    <mergeCell ref="A29:I29"/>
    <mergeCell ref="A35:I35"/>
    <mergeCell ref="A37:I37"/>
    <mergeCell ref="C28:D28"/>
    <mergeCell ref="H28:I28"/>
    <mergeCell ref="A30:B34"/>
    <mergeCell ref="A7:I7"/>
    <mergeCell ref="A1:E2"/>
    <mergeCell ref="F1:H2"/>
    <mergeCell ref="I1:I2"/>
    <mergeCell ref="A5:I5"/>
    <mergeCell ref="A3:I3"/>
    <mergeCell ref="A4:I4"/>
    <mergeCell ref="A6:I6"/>
    <mergeCell ref="A8:I8"/>
    <mergeCell ref="A19:I19"/>
    <mergeCell ref="B14:I14"/>
    <mergeCell ref="B17:I17"/>
    <mergeCell ref="B18:I18"/>
    <mergeCell ref="A9:I9"/>
    <mergeCell ref="B10:I10"/>
    <mergeCell ref="B11:I11"/>
    <mergeCell ref="B12:I12"/>
    <mergeCell ref="B13:I13"/>
    <mergeCell ref="B15:I15"/>
    <mergeCell ref="B16:I16"/>
    <mergeCell ref="C33:D34"/>
    <mergeCell ref="G33:I33"/>
    <mergeCell ref="G34:I34"/>
    <mergeCell ref="C30:F30"/>
    <mergeCell ref="G30:I30"/>
    <mergeCell ref="C31:F31"/>
    <mergeCell ref="G31:I31"/>
    <mergeCell ref="C32:F32"/>
    <mergeCell ref="G32:I32"/>
  </mergeCells>
  <pageMargins left="1.1811023622047245" right="0.78740157480314965" top="1.5748031496062993" bottom="1.1811023622047245" header="0.47244094488188981" footer="0.35433070866141736"/>
  <pageSetup scale="44" orientation="portrait" r:id="rId1"/>
  <headerFooter>
    <oddFooter>&amp;LEdificio Liévano
Calle 11 No. 8 -17
Código Postal: 111711 
Tel. 3387000 - 3820660
Información Línea 195
www.gobiernobogota.gov.co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AE63390FD2C4FAB833B9D22CF710A" ma:contentTypeVersion="10" ma:contentTypeDescription="Crear nuevo documento." ma:contentTypeScope="" ma:versionID="86a31f9ddb216ce94ef94cd1fe4305d0">
  <xsd:schema xmlns:xsd="http://www.w3.org/2001/XMLSchema" xmlns:xs="http://www.w3.org/2001/XMLSchema" xmlns:p="http://schemas.microsoft.com/office/2006/metadata/properties" xmlns:ns2="22af8e6d-e3a0-4436-ac75-d10a51654328" xmlns:ns3="b4d3b1b2-4da7-46e2-8b28-56dbb0bd75b8" targetNamespace="http://schemas.microsoft.com/office/2006/metadata/properties" ma:root="true" ma:fieldsID="6be77b0d6a1a4eab60eea684f4009bfa" ns2:_="" ns3:_="">
    <xsd:import namespace="22af8e6d-e3a0-4436-ac75-d10a51654328"/>
    <xsd:import namespace="b4d3b1b2-4da7-46e2-8b28-56dbb0bd7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f8e6d-e3a0-4436-ac75-d10a51654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3b1b2-4da7-46e2-8b28-56dbb0bd7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4d3b1b2-4da7-46e2-8b28-56dbb0bd75b8">
      <UserInfo>
        <DisplayName/>
        <AccountId xsi:nil="true"/>
        <AccountType/>
      </UserInfo>
    </SharedWithUsers>
    <MediaLengthInSeconds xmlns="22af8e6d-e3a0-4436-ac75-d10a51654328" xsi:nil="true"/>
  </documentManagement>
</p:properties>
</file>

<file path=customXml/itemProps1.xml><?xml version="1.0" encoding="utf-8"?>
<ds:datastoreItem xmlns:ds="http://schemas.openxmlformats.org/officeDocument/2006/customXml" ds:itemID="{767F8665-7973-4BCC-B9F8-FE9ECC899B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AD6767-3A6F-4AE8-8761-A3881A09A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af8e6d-e3a0-4436-ac75-d10a51654328"/>
    <ds:schemaRef ds:uri="b4d3b1b2-4da7-46e2-8b28-56dbb0bd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E1E11E-12DC-4471-922A-594A0A9FA511}">
  <ds:schemaRefs>
    <ds:schemaRef ds:uri="b4d3b1b2-4da7-46e2-8b28-56dbb0bd75b8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22af8e6d-e3a0-4436-ac75-d10a51654328"/>
    <ds:schemaRef ds:uri="http://purl.org/dc/dcmitype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MEMORANDO</dc:title>
  <dc:subject/>
  <dc:creator>Fredy.parra</dc:creator>
  <cp:keywords/>
  <dc:description/>
  <cp:lastModifiedBy>Karol Talero </cp:lastModifiedBy>
  <cp:revision>4</cp:revision>
  <cp:lastPrinted>2024-07-26T13:46:23Z</cp:lastPrinted>
  <dcterms:created xsi:type="dcterms:W3CDTF">2024-07-04T21:16:00Z</dcterms:created>
  <dcterms:modified xsi:type="dcterms:W3CDTF">2025-02-05T17:05:45Z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0x0101002C4AE63390FD2C4FAB833B9D22CF710A</vt:lpwstr>
  </property>
  <property fmtid="{D5CDD505-2E9C-101B-9397-08002B2CF9AE}" pid="3" name="Order">
    <vt:r8>7183900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