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TUDIOS PREVIOS  2025\TITULADA\DOCUMENTOS PARA CARGAR EN EL SECOP\"/>
    </mc:Choice>
  </mc:AlternateContent>
  <xr:revisionPtr revIDLastSave="0" documentId="8_{B9A2EDB7-EE4D-498F-9197-A3FC859945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40" i="1" l="1"/>
  <c r="H740" i="1"/>
  <c r="I735" i="1"/>
  <c r="H735" i="1"/>
  <c r="I711" i="1"/>
  <c r="H711" i="1"/>
  <c r="I698" i="1"/>
  <c r="H698" i="1"/>
  <c r="I691" i="1"/>
  <c r="H691" i="1"/>
  <c r="I684" i="1"/>
  <c r="H684" i="1"/>
  <c r="I675" i="1"/>
  <c r="I678" i="1" s="1"/>
  <c r="H675" i="1"/>
  <c r="H678" i="1" s="1"/>
  <c r="I671" i="1"/>
  <c r="H671" i="1"/>
  <c r="I651" i="1"/>
  <c r="H651" i="1"/>
  <c r="I644" i="1"/>
  <c r="H644" i="1"/>
  <c r="I639" i="1"/>
  <c r="H639" i="1"/>
  <c r="I627" i="1"/>
  <c r="H627" i="1"/>
  <c r="I619" i="1"/>
  <c r="H619" i="1"/>
  <c r="I609" i="1"/>
  <c r="H609" i="1"/>
  <c r="I598" i="1"/>
  <c r="H598" i="1"/>
  <c r="I579" i="1"/>
  <c r="H579" i="1"/>
  <c r="I577" i="1"/>
  <c r="H577" i="1"/>
  <c r="I573" i="1"/>
  <c r="H573" i="1"/>
  <c r="I557" i="1"/>
  <c r="H557" i="1"/>
  <c r="I549" i="1"/>
  <c r="I550" i="1" s="1"/>
  <c r="H549" i="1"/>
  <c r="H550" i="1" s="1"/>
  <c r="I544" i="1"/>
  <c r="H544" i="1"/>
  <c r="I528" i="1"/>
  <c r="H528" i="1"/>
  <c r="I527" i="1"/>
  <c r="H527" i="1"/>
  <c r="I514" i="1"/>
  <c r="H514" i="1"/>
  <c r="I509" i="1"/>
  <c r="H509" i="1"/>
  <c r="I504" i="1"/>
  <c r="H504" i="1"/>
  <c r="I496" i="1"/>
  <c r="I499" i="1" s="1"/>
  <c r="H496" i="1"/>
  <c r="H499" i="1" s="1"/>
  <c r="I491" i="1"/>
  <c r="H491" i="1"/>
  <c r="I486" i="1"/>
  <c r="H486" i="1"/>
  <c r="I481" i="1"/>
  <c r="H481" i="1"/>
  <c r="I476" i="1"/>
  <c r="H476" i="1"/>
  <c r="I454" i="1"/>
  <c r="H454" i="1"/>
  <c r="I442" i="1"/>
  <c r="H442" i="1"/>
  <c r="I430" i="1"/>
  <c r="H430" i="1"/>
  <c r="I418" i="1"/>
  <c r="H418" i="1"/>
  <c r="I378" i="1"/>
  <c r="H378" i="1"/>
  <c r="I366" i="1"/>
  <c r="H366" i="1"/>
  <c r="I352" i="1"/>
  <c r="H352" i="1"/>
  <c r="I336" i="1"/>
  <c r="H336" i="1"/>
  <c r="I321" i="1"/>
  <c r="H321" i="1"/>
  <c r="I293" i="1"/>
  <c r="H293" i="1"/>
  <c r="I264" i="1"/>
  <c r="H264" i="1"/>
  <c r="I244" i="1"/>
  <c r="H244" i="1"/>
  <c r="I231" i="1"/>
  <c r="H231" i="1"/>
  <c r="I202" i="1"/>
  <c r="H202" i="1"/>
  <c r="I179" i="1"/>
  <c r="H179" i="1"/>
  <c r="I163" i="1"/>
  <c r="H163" i="1"/>
  <c r="I146" i="1"/>
  <c r="H146" i="1"/>
  <c r="I135" i="1"/>
  <c r="H135" i="1"/>
  <c r="I119" i="1"/>
  <c r="H119" i="1"/>
  <c r="I582" i="1" l="1"/>
  <c r="H582" i="1"/>
  <c r="I102" i="1"/>
  <c r="H102" i="1"/>
  <c r="I92" i="1"/>
  <c r="H92" i="1"/>
  <c r="I77" i="1"/>
  <c r="H77" i="1"/>
  <c r="I66" i="1"/>
  <c r="H66" i="1"/>
  <c r="I48" i="1"/>
  <c r="H48" i="1"/>
</calcChain>
</file>

<file path=xl/sharedStrings.xml><?xml version="1.0" encoding="utf-8"?>
<sst xmlns="http://schemas.openxmlformats.org/spreadsheetml/2006/main" count="2050" uniqueCount="267">
  <si>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</si>
  <si>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</si>
  <si>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PROGRAMA TITULADA Y COMPLEMENTARIA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</si>
  <si>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</si>
  <si>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</si>
  <si>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VIGENCIA 2024</t>
    </r>
  </si>
  <si>
    <r>
      <rPr>
        <b/>
        <sz val="10"/>
        <rFont val="Calibri"/>
        <family val="1"/>
      </rPr>
      <t>NOMBRE: EDWIN PARRA CASTILLO; BADIR FLOREZ, YAIR TACHE</t>
    </r>
  </si>
  <si>
    <r>
      <rPr>
        <b/>
        <sz val="10"/>
        <rFont val="Calibri"/>
        <family val="1"/>
      </rPr>
      <t>FECHA DE ELABORACION:</t>
    </r>
  </si>
  <si>
    <r>
      <rPr>
        <b/>
        <sz val="10"/>
        <rFont val="Calibri"/>
        <family val="1"/>
      </rPr>
      <t>NOMBRE</t>
    </r>
  </si>
  <si>
    <r>
      <rPr>
        <b/>
        <sz val="10"/>
        <rFont val="Calibri"/>
        <family val="1"/>
      </rPr>
      <t>EXPERIENCIA</t>
    </r>
  </si>
  <si>
    <r>
      <rPr>
        <b/>
        <sz val="10"/>
        <rFont val="Calibri"/>
        <family val="1"/>
      </rPr>
      <t>JOSE MARIA GONZALEZ SUAREZ</t>
    </r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</si>
  <si>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</si>
  <si>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</si>
  <si>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</si>
  <si>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</si>
  <si>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</si>
  <si>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</si>
  <si>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</si>
  <si>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</si>
  <si>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</si>
  <si>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</si>
  <si>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</si>
  <si>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</si>
  <si>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SENA - CAAG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</si>
  <si>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</si>
  <si>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TECNOLOGO EN ELECTRONICA</t>
    </r>
  </si>
  <si>
    <r>
      <rPr>
        <b/>
        <sz val="10"/>
        <rFont val="Calibri"/>
        <family val="1"/>
      </rPr>
      <t>TOTAL EXPERIENCIA RELACIONADA</t>
    </r>
  </si>
  <si>
    <r>
      <rPr>
        <b/>
        <sz val="10"/>
        <rFont val="Calibri"/>
        <family val="1"/>
      </rPr>
      <t>WALTER ALFONSO DEVANS VEGA</t>
    </r>
  </si>
  <si>
    <r>
      <rPr>
        <b/>
        <sz val="10"/>
        <rFont val="Calibri"/>
        <family val="1"/>
      </rPr>
      <t>TECNICO EN MANTENIMIENTO DE HARDWARE</t>
    </r>
  </si>
  <si>
    <r>
      <rPr>
        <sz val="10"/>
        <rFont val="Calibri"/>
        <family val="1"/>
      </rPr>
      <t>CAJAMAG</t>
    </r>
  </si>
  <si>
    <r>
      <rPr>
        <sz val="10"/>
        <rFont val="Calibri"/>
        <family val="1"/>
      </rPr>
      <t>SENA</t>
    </r>
  </si>
  <si>
    <r>
      <rPr>
        <sz val="10"/>
        <rFont val="Calibri"/>
        <family val="1"/>
      </rPr>
      <t>I.C.M  INGENIEROS</t>
    </r>
  </si>
  <si>
    <r>
      <rPr>
        <sz val="10"/>
        <rFont val="Calibri"/>
        <family val="1"/>
      </rPr>
      <t>TELEFONÍA CABANA</t>
    </r>
  </si>
  <si>
    <r>
      <rPr>
        <b/>
        <sz val="10"/>
        <rFont val="Calibri"/>
        <family val="1"/>
      </rPr>
      <t>ALVARO DE JESUS PARRA DANGOND</t>
    </r>
  </si>
  <si>
    <r>
      <rPr>
        <b/>
        <sz val="10"/>
        <rFont val="Calibri"/>
        <family val="1"/>
      </rPr>
      <t>INGENIERO PESQUERO</t>
    </r>
  </si>
  <si>
    <r>
      <rPr>
        <sz val="10"/>
        <rFont val="Calibri"/>
        <family val="1"/>
      </rPr>
      <t xml:space="preserve">INSTITUCION EDUCATIVA
</t>
    </r>
    <r>
      <rPr>
        <sz val="10"/>
        <rFont val="Calibri"/>
        <family val="1"/>
      </rPr>
      <t>DEPARTAMENTAL LAS MERCEDES</t>
    </r>
  </si>
  <si>
    <r>
      <rPr>
        <b/>
        <sz val="10"/>
        <rFont val="Calibri"/>
        <family val="1"/>
      </rPr>
      <t>JESUS ALBERTO ALVARADO HENRIQUEZ</t>
    </r>
  </si>
  <si>
    <r>
      <rPr>
        <b/>
        <sz val="10"/>
        <rFont val="Calibri"/>
        <family val="1"/>
      </rPr>
      <t>TECNOLOGO EN PROCESAMIENTO DE ALIMENTOS</t>
    </r>
  </si>
  <si>
    <r>
      <rPr>
        <b/>
        <sz val="10"/>
        <rFont val="Calibri"/>
        <family val="1"/>
      </rPr>
      <t>OSCAR MANUEL DE LA HOZ GONZALEZ</t>
    </r>
  </si>
  <si>
    <r>
      <rPr>
        <sz val="10"/>
        <rFont val="Calibri"/>
        <family val="1"/>
      </rPr>
      <t>CORFUTURO</t>
    </r>
  </si>
  <si>
    <r>
      <rPr>
        <b/>
        <sz val="10"/>
        <rFont val="Calibri"/>
        <family val="1"/>
      </rPr>
      <t>MECANICO REPARADOR DE MAQUINARIA AMARILLA</t>
    </r>
  </si>
  <si>
    <r>
      <rPr>
        <b/>
        <sz val="10"/>
        <rFont val="Calibri"/>
        <family val="1"/>
      </rPr>
      <t>ARNULFO RAFAEL ALVAREZ OLIVEROS</t>
    </r>
  </si>
  <si>
    <r>
      <rPr>
        <b/>
        <sz val="10"/>
        <rFont val="Calibri"/>
        <family val="1"/>
      </rPr>
      <t>TECNOLOGO EN MANTENIMIENTO ELECTRICO INDUSTRIAL</t>
    </r>
  </si>
  <si>
    <r>
      <rPr>
        <b/>
        <sz val="10"/>
        <rFont val="Calibri"/>
        <family val="1"/>
      </rPr>
      <t>INGENIERO DE SISTEMAS</t>
    </r>
  </si>
  <si>
    <r>
      <rPr>
        <sz val="10"/>
        <rFont val="Calibri"/>
        <family val="1"/>
      </rPr>
      <t>MEJIA ARQUITECTO S.C.A.</t>
    </r>
  </si>
  <si>
    <r>
      <rPr>
        <b/>
        <sz val="10"/>
        <rFont val="Calibri"/>
        <family val="1"/>
      </rPr>
      <t>ROBERTO VANEGAS IGLESIAS</t>
    </r>
  </si>
  <si>
    <r>
      <rPr>
        <b/>
        <sz val="10"/>
        <rFont val="Calibri"/>
        <family val="1"/>
      </rPr>
      <t>TECNOLOGO ELECTRICO INDUSTRIAL</t>
    </r>
  </si>
  <si>
    <r>
      <rPr>
        <b/>
        <sz val="10"/>
        <rFont val="Calibri"/>
        <family val="1"/>
      </rPr>
      <t>EXPERIENCIA RELACIONADA</t>
    </r>
  </si>
  <si>
    <r>
      <rPr>
        <b/>
        <sz val="10"/>
        <rFont val="Calibri"/>
        <family val="1"/>
      </rPr>
      <t>FABIO ANDRES ACUÑA PARODI</t>
    </r>
  </si>
  <si>
    <r>
      <rPr>
        <sz val="10"/>
        <rFont val="Calibri"/>
        <family val="1"/>
      </rPr>
      <t>COLEGIO ESPIRITU SANTO</t>
    </r>
  </si>
  <si>
    <r>
      <rPr>
        <b/>
        <sz val="10"/>
        <rFont val="Calibri"/>
        <family val="1"/>
      </rPr>
      <t>Profesional en Marketing y Negocios</t>
    </r>
  </si>
  <si>
    <r>
      <rPr>
        <sz val="10"/>
        <rFont val="Calibri"/>
        <family val="1"/>
      </rPr>
      <t>UNIVERSIDAD SERGIO ARBOLEDA</t>
    </r>
  </si>
  <si>
    <r>
      <rPr>
        <b/>
        <sz val="10"/>
        <rFont val="Calibri"/>
        <family val="1"/>
      </rPr>
      <t>NADIA REYES POLO</t>
    </r>
  </si>
  <si>
    <r>
      <rPr>
        <b/>
        <sz val="10"/>
        <rFont val="Calibri"/>
        <family val="1"/>
      </rPr>
      <t>COMUNICADORA SOCIAL Y PERIODISTA</t>
    </r>
  </si>
  <si>
    <r>
      <rPr>
        <sz val="10"/>
        <rFont val="Calibri"/>
        <family val="1"/>
      </rPr>
      <t>SENA - CLPE</t>
    </r>
  </si>
  <si>
    <r>
      <rPr>
        <sz val="10"/>
        <rFont val="Calibri"/>
        <family val="1"/>
      </rPr>
      <t>JARDIN LUCECITAS</t>
    </r>
  </si>
  <si>
    <r>
      <rPr>
        <sz val="10"/>
        <rFont val="Calibri"/>
        <family val="1"/>
      </rPr>
      <t>COLEGIO BURECHE</t>
    </r>
  </si>
  <si>
    <r>
      <rPr>
        <sz val="10"/>
        <rFont val="Calibri"/>
        <family val="1"/>
      </rPr>
      <t>FUNDACION PASO FIRME</t>
    </r>
  </si>
  <si>
    <r>
      <rPr>
        <b/>
        <sz val="10"/>
        <rFont val="Calibri"/>
        <family val="1"/>
      </rPr>
      <t>INGENIERO INDUSTRIAL</t>
    </r>
  </si>
  <si>
    <r>
      <rPr>
        <b/>
        <sz val="10"/>
        <rFont val="Calibri"/>
        <family val="1"/>
      </rPr>
      <t>GILBERTO GONZALEZ FABRA</t>
    </r>
  </si>
  <si>
    <r>
      <rPr>
        <sz val="10"/>
        <rFont val="Calibri"/>
        <family val="1"/>
      </rPr>
      <t>COOTEME</t>
    </r>
  </si>
  <si>
    <r>
      <rPr>
        <b/>
        <sz val="10"/>
        <rFont val="Calibri"/>
        <family val="1"/>
      </rPr>
      <t>FINANZAS Y COMERCIO EXTERIOR CON ENFASIS EN LOGISTICA Y COMERCIO EXTERIOR</t>
    </r>
  </si>
  <si>
    <r>
      <rPr>
        <sz val="10"/>
        <rFont val="Calibri"/>
        <family val="1"/>
      </rPr>
      <t>BIG TECNOLOGIES SAS</t>
    </r>
  </si>
  <si>
    <r>
      <rPr>
        <sz val="10"/>
        <rFont val="Calibri"/>
        <family val="1"/>
      </rPr>
      <t xml:space="preserve">Universidad      del      Magdalena      -
</t>
    </r>
    <r>
      <rPr>
        <sz val="10"/>
        <rFont val="Calibri"/>
        <family val="1"/>
      </rPr>
      <t>Laboratorio de Microbiología</t>
    </r>
  </si>
  <si>
    <r>
      <rPr>
        <sz val="10"/>
        <rFont val="Calibri"/>
        <family val="1"/>
      </rPr>
      <t>Lacteos Don Mateo</t>
    </r>
  </si>
  <si>
    <r>
      <rPr>
        <b/>
        <sz val="10"/>
        <rFont val="Calibri"/>
        <family val="1"/>
      </rPr>
      <t>LILIA CORRALES LOPESIERRA</t>
    </r>
  </si>
  <si>
    <r>
      <rPr>
        <b/>
        <sz val="10"/>
        <rFont val="Calibri"/>
        <family val="1"/>
      </rPr>
      <t>MICROBIOLOGA</t>
    </r>
  </si>
  <si>
    <r>
      <rPr>
        <b/>
        <sz val="10"/>
        <rFont val="Calibri"/>
        <family val="1"/>
      </rPr>
      <t>BENJAMIN FERNANDEZ MONTENEGRO</t>
    </r>
  </si>
  <si>
    <r>
      <rPr>
        <b/>
        <sz val="10"/>
        <rFont val="Calibri"/>
        <family val="1"/>
      </rPr>
      <t>INGENIERO QUIMICO</t>
    </r>
  </si>
  <si>
    <r>
      <rPr>
        <sz val="10"/>
        <rFont val="Calibri"/>
        <family val="1"/>
      </rPr>
      <t>x</t>
    </r>
  </si>
  <si>
    <r>
      <rPr>
        <sz val="10"/>
        <rFont val="Calibri"/>
        <family val="1"/>
      </rPr>
      <t>COOVINICOLA</t>
    </r>
  </si>
  <si>
    <r>
      <rPr>
        <sz val="10"/>
        <rFont val="Calibri"/>
        <family val="1"/>
      </rPr>
      <t>SERVIAGUAS &amp; SUMINISTROS</t>
    </r>
  </si>
  <si>
    <r>
      <rPr>
        <sz val="10"/>
        <rFont val="Calibri"/>
        <family val="1"/>
      </rPr>
      <t>TECSAAM</t>
    </r>
  </si>
  <si>
    <r>
      <rPr>
        <sz val="10"/>
        <rFont val="Calibri"/>
        <family val="1"/>
      </rPr>
      <t>ECOSESTO DE LA GUAJIRA</t>
    </r>
  </si>
  <si>
    <r>
      <rPr>
        <sz val="10"/>
        <rFont val="Calibri"/>
        <family val="1"/>
      </rPr>
      <t>A TIEMPO LTDA</t>
    </r>
  </si>
  <si>
    <r>
      <rPr>
        <sz val="10"/>
        <rFont val="Calibri"/>
        <family val="1"/>
      </rPr>
      <t>HUMBERTO ALFONSO DIAZ COSTA</t>
    </r>
  </si>
  <si>
    <r>
      <rPr>
        <b/>
        <sz val="10"/>
        <rFont val="Calibri"/>
        <family val="1"/>
      </rPr>
      <t>ARNALDO ANTONIO LLANOS SUESCUN</t>
    </r>
  </si>
  <si>
    <r>
      <rPr>
        <sz val="10"/>
        <rFont val="Calibri"/>
        <family val="1"/>
      </rPr>
      <t>AGROBANACARIBE</t>
    </r>
  </si>
  <si>
    <r>
      <rPr>
        <sz val="10"/>
        <rFont val="Calibri"/>
        <family val="1"/>
      </rPr>
      <t>UNAD</t>
    </r>
  </si>
  <si>
    <r>
      <rPr>
        <b/>
        <sz val="10"/>
        <rFont val="Calibri"/>
        <family val="1"/>
      </rPr>
      <t>LUZ MARINA GONZALEZ PERTUZ</t>
    </r>
  </si>
  <si>
    <r>
      <rPr>
        <b/>
        <sz val="10"/>
        <rFont val="Calibri"/>
        <family val="1"/>
      </rPr>
      <t>ADMINISTRADOR DE EMPRESAS</t>
    </r>
  </si>
  <si>
    <r>
      <rPr>
        <b/>
        <sz val="10"/>
        <rFont val="Calibri"/>
        <family val="1"/>
      </rPr>
      <t>CLAUDIA CAVIEDES</t>
    </r>
  </si>
  <si>
    <r>
      <rPr>
        <b/>
        <sz val="10"/>
        <rFont val="Calibri"/>
        <family val="1"/>
      </rPr>
      <t>INGENIERA AGROINDUSTRIAL</t>
    </r>
  </si>
  <si>
    <r>
      <rPr>
        <sz val="10"/>
        <rFont val="Calibri"/>
        <family val="1"/>
      </rPr>
      <t>GANADERIA JERUSALEN</t>
    </r>
  </si>
  <si>
    <r>
      <rPr>
        <sz val="10"/>
        <rFont val="Calibri"/>
        <family val="1"/>
      </rPr>
      <t>LÁCTEOS LAS MARGARITAS</t>
    </r>
  </si>
  <si>
    <r>
      <rPr>
        <sz val="10"/>
        <rFont val="Calibri"/>
        <family val="1"/>
      </rPr>
      <t xml:space="preserve">SENA    -    CENTRO    AGROPECUARIO
</t>
    </r>
    <r>
      <rPr>
        <sz val="10"/>
        <rFont val="Calibri"/>
        <family val="1"/>
      </rPr>
      <t>CAISA</t>
    </r>
  </si>
  <si>
    <r>
      <rPr>
        <b/>
        <sz val="10"/>
        <rFont val="Calibri"/>
        <family val="1"/>
      </rPr>
      <t>MILTON OSWALDO BARRERA NOY</t>
    </r>
  </si>
  <si>
    <r>
      <rPr>
        <sz val="10"/>
        <rFont val="Calibri"/>
        <family val="1"/>
      </rPr>
      <t>ENESIMA S.A.S.</t>
    </r>
  </si>
  <si>
    <r>
      <rPr>
        <b/>
        <sz val="10"/>
        <rFont val="Calibri"/>
        <family val="1"/>
      </rPr>
      <t>ANDRES OBED VILLARREAL CASELLES</t>
    </r>
  </si>
  <si>
    <r>
      <rPr>
        <b/>
        <sz val="10"/>
        <rFont val="Calibri"/>
        <family val="1"/>
      </rPr>
      <t>CONTADOR PUBLICO</t>
    </r>
  </si>
  <si>
    <r>
      <rPr>
        <sz val="10"/>
        <rFont val="Calibri"/>
        <family val="1"/>
      </rPr>
      <t>ALMACEN YOLIMA SPORT</t>
    </r>
  </si>
  <si>
    <r>
      <rPr>
        <b/>
        <sz val="10"/>
        <rFont val="Calibri"/>
        <family val="1"/>
      </rPr>
      <t>SONIA ESTHER ZAPATA DAZA</t>
    </r>
  </si>
  <si>
    <r>
      <rPr>
        <b/>
        <sz val="10"/>
        <rFont val="Calibri"/>
        <family val="1"/>
      </rPr>
      <t>LICENCIADO EN LENGUAS MODERNAS</t>
    </r>
  </si>
  <si>
    <r>
      <rPr>
        <sz val="10"/>
        <rFont val="Calibri"/>
        <family val="1"/>
      </rPr>
      <t xml:space="preserve">Colegio   IDPHU   Bilingüe   de   Santa
</t>
    </r>
    <r>
      <rPr>
        <sz val="10"/>
        <rFont val="Calibri"/>
        <family val="1"/>
      </rPr>
      <t>Marta</t>
    </r>
  </si>
  <si>
    <r>
      <rPr>
        <sz val="10"/>
        <rFont val="Calibri"/>
        <family val="1"/>
      </rPr>
      <t>Colegio Fundacooedumag</t>
    </r>
  </si>
  <si>
    <r>
      <rPr>
        <sz val="10"/>
        <rFont val="Calibri"/>
        <family val="1"/>
      </rPr>
      <t>Instituto la Milagrosa</t>
    </r>
  </si>
  <si>
    <r>
      <rPr>
        <sz val="10"/>
        <rFont val="Calibri"/>
        <family val="1"/>
      </rPr>
      <t>Centro  Pecuario  y  Agroempresarial del SENA La Dorada Caldas</t>
    </r>
  </si>
  <si>
    <r>
      <rPr>
        <b/>
        <sz val="10"/>
        <rFont val="Calibri"/>
        <family val="1"/>
      </rPr>
      <t>CINDY PATRICIA RODRIGUEZ PALACIO</t>
    </r>
  </si>
  <si>
    <r>
      <rPr>
        <sz val="10"/>
        <rFont val="Calibri"/>
        <family val="1"/>
      </rPr>
      <t>ADECCO</t>
    </r>
  </si>
  <si>
    <r>
      <rPr>
        <sz val="10"/>
        <rFont val="Calibri"/>
        <family val="1"/>
      </rPr>
      <t>COLEGIO COLOMBO BRITANICO</t>
    </r>
  </si>
  <si>
    <r>
      <rPr>
        <sz val="10"/>
        <rFont val="Calibri"/>
        <family val="1"/>
      </rPr>
      <t>ACUEDUCTO    Y    ALCANTARILLADO METROPOLITANO DE SANTA MARTA</t>
    </r>
  </si>
  <si>
    <r>
      <rPr>
        <sz val="10"/>
        <rFont val="Calibri"/>
        <family val="1"/>
      </rPr>
      <t>A TIEMPO</t>
    </r>
  </si>
  <si>
    <r>
      <rPr>
        <b/>
        <sz val="10"/>
        <rFont val="Calibri"/>
        <family val="1"/>
      </rPr>
      <t>ISMET JOSE VARELA MERCADO</t>
    </r>
  </si>
  <si>
    <r>
      <rPr>
        <sz val="10"/>
        <rFont val="Calibri"/>
        <family val="1"/>
      </rPr>
      <t xml:space="preserve">INSTITUCION                      EDUCATIVA
</t>
    </r>
    <r>
      <rPr>
        <sz val="10"/>
        <rFont val="Calibri"/>
        <family val="1"/>
      </rPr>
      <t>DEPARTAMENTAL LAS MERCEDES</t>
    </r>
  </si>
  <si>
    <r>
      <rPr>
        <sz val="10"/>
        <rFont val="Calibri"/>
        <family val="1"/>
      </rPr>
      <t>TRANSMARES</t>
    </r>
  </si>
  <si>
    <r>
      <rPr>
        <sz val="10"/>
        <rFont val="Calibri"/>
        <family val="1"/>
      </rPr>
      <t>PUERTO DE SANTA MARTA</t>
    </r>
  </si>
  <si>
    <r>
      <rPr>
        <sz val="10"/>
        <rFont val="Calibri"/>
        <family val="1"/>
      </rPr>
      <t>INGNOVATICS</t>
    </r>
  </si>
  <si>
    <r>
      <rPr>
        <b/>
        <sz val="10"/>
        <rFont val="Calibri"/>
        <family val="1"/>
      </rPr>
      <t>DUWARD DARIO MEDINA BARRIOS</t>
    </r>
  </si>
  <si>
    <r>
      <rPr>
        <sz val="10"/>
        <rFont val="Calibri"/>
        <family val="1"/>
      </rPr>
      <t xml:space="preserve">FUNDACION           FUTURO           POR
</t>
    </r>
    <r>
      <rPr>
        <sz val="10"/>
        <rFont val="Calibri"/>
        <family val="1"/>
      </rPr>
      <t>COLOMBIA</t>
    </r>
  </si>
  <si>
    <r>
      <rPr>
        <sz val="10"/>
        <rFont val="Calibri"/>
        <family val="1"/>
      </rPr>
      <t>INSTITUCION  EDUCATIVA  DISTRITAL INTERCULTURAL BELLAVISTA</t>
    </r>
  </si>
  <si>
    <r>
      <rPr>
        <sz val="10"/>
        <rFont val="Calibri"/>
        <family val="1"/>
      </rPr>
      <t xml:space="preserve">INSTITUCION     DE     CAPACITACION
</t>
    </r>
    <r>
      <rPr>
        <sz val="10"/>
        <rFont val="Calibri"/>
        <family val="1"/>
      </rPr>
      <t>EDUCATIVA INCED</t>
    </r>
  </si>
  <si>
    <r>
      <rPr>
        <sz val="10"/>
        <rFont val="Calibri"/>
        <family val="1"/>
      </rPr>
      <t>ÁLVARO ESTUPIÑÁN ÁLVAREZ</t>
    </r>
  </si>
  <si>
    <r>
      <rPr>
        <sz val="10"/>
        <rFont val="Calibri"/>
        <family val="1"/>
      </rPr>
      <t xml:space="preserve">DISTRIBUIDORA     DE     PRODUCTOS
</t>
    </r>
    <r>
      <rPr>
        <sz val="10"/>
        <rFont val="Calibri"/>
        <family val="1"/>
      </rPr>
      <t>NACIONALES</t>
    </r>
  </si>
  <si>
    <r>
      <rPr>
        <sz val="10"/>
        <rFont val="Calibri"/>
        <family val="1"/>
      </rPr>
      <t>EMPRESA DE ENERGÍA DE ARAUCA</t>
    </r>
  </si>
  <si>
    <r>
      <rPr>
        <b/>
        <sz val="10"/>
        <rFont val="Calibri"/>
        <family val="1"/>
      </rPr>
      <t>ARISTIDES ALBERTO HERNÁNDEZ DE LA ROSA</t>
    </r>
  </si>
  <si>
    <r>
      <rPr>
        <b/>
        <sz val="10"/>
        <rFont val="Calibri"/>
        <family val="1"/>
      </rPr>
      <t>INGENIERO ELECTROMECÁNICO Y TECNÓLOGO EN ELECTROMECÁNICA</t>
    </r>
  </si>
  <si>
    <r>
      <rPr>
        <b/>
        <sz val="10"/>
        <rFont val="Calibri"/>
        <family val="1"/>
      </rPr>
      <t>DARIS LUZ MORON LOPEZ</t>
    </r>
  </si>
  <si>
    <r>
      <rPr>
        <b/>
        <sz val="10"/>
        <rFont val="Calibri"/>
        <family val="1"/>
      </rPr>
      <t>TECNOLOGO EN ACUICULTURA</t>
    </r>
  </si>
  <si>
    <r>
      <rPr>
        <sz val="10"/>
        <rFont val="Calibri"/>
        <family val="1"/>
      </rPr>
      <t xml:space="preserve">IED   AGROPECUARIA   Y   AMBIENTAL
</t>
    </r>
    <r>
      <rPr>
        <sz val="10"/>
        <rFont val="Calibri"/>
        <family val="1"/>
      </rPr>
      <t>URBANO MOLINA CASTRO</t>
    </r>
  </si>
  <si>
    <r>
      <rPr>
        <sz val="10"/>
        <rFont val="Calibri"/>
        <family val="1"/>
      </rPr>
      <t>BPESMAR</t>
    </r>
  </si>
  <si>
    <r>
      <rPr>
        <b/>
        <sz val="10"/>
        <rFont val="Calibri"/>
        <family val="1"/>
      </rPr>
      <t>TECNICO PROFESIONAL EN INGENIERIA DE SISTEMAS</t>
    </r>
  </si>
  <si>
    <r>
      <rPr>
        <b/>
        <sz val="10"/>
        <rFont val="Calibri"/>
        <family val="1"/>
      </rPr>
      <t>GRAZIANY GOMEZ DIAZ</t>
    </r>
  </si>
  <si>
    <r>
      <rPr>
        <sz val="10"/>
        <rFont val="Calibri"/>
        <family val="1"/>
      </rPr>
      <t xml:space="preserve">UNIVERSIDAD NACIONAL ABIERTA Y
</t>
    </r>
    <r>
      <rPr>
        <sz val="10"/>
        <rFont val="Calibri"/>
        <family val="1"/>
      </rPr>
      <t>A DISTANCIA</t>
    </r>
  </si>
  <si>
    <r>
      <rPr>
        <sz val="10"/>
        <rFont val="Calibri"/>
        <family val="1"/>
      </rPr>
      <t xml:space="preserve">OPERADORES LOGISTICOS DEL
</t>
    </r>
    <r>
      <rPr>
        <sz val="10"/>
        <rFont val="Calibri"/>
        <family val="1"/>
      </rPr>
      <t>CARIBE S.A.S.</t>
    </r>
  </si>
  <si>
    <r>
      <rPr>
        <b/>
        <sz val="10"/>
        <rFont val="Calibri"/>
        <family val="1"/>
      </rPr>
      <t>DILSON PACHECO GARCES</t>
    </r>
  </si>
  <si>
    <r>
      <rPr>
        <b/>
        <sz val="10"/>
        <rFont val="Calibri"/>
        <family val="1"/>
      </rPr>
      <t>INGENIERO DE ALIMENTOS</t>
    </r>
  </si>
  <si>
    <r>
      <rPr>
        <sz val="10"/>
        <rFont val="Calibri"/>
        <family val="1"/>
      </rPr>
      <t xml:space="preserve">COOPERATIVA                SOLIDARIDAD
</t>
    </r>
    <r>
      <rPr>
        <sz val="10"/>
        <rFont val="Calibri"/>
        <family val="1"/>
      </rPr>
      <t>EMPRESARIAL</t>
    </r>
  </si>
  <si>
    <t>X</t>
  </si>
  <si>
    <t>x</t>
  </si>
  <si>
    <t>JOVANNIS JOSE VILLALBA PEREIRA</t>
  </si>
  <si>
    <t>SANDY MILENA DANGOND</t>
  </si>
  <si>
    <t xml:space="preserve">CONTADORA </t>
  </si>
  <si>
    <t>NAIN JOSE ZUÑIGA PORTO</t>
  </si>
  <si>
    <t>INGENIERO DE SISTEMAS</t>
  </si>
  <si>
    <t>JHON REALES - BANCO LOGISTICA</t>
  </si>
  <si>
    <t>NO CUMPLE</t>
  </si>
  <si>
    <t>CUMPLE</t>
  </si>
  <si>
    <t>HERNANDO MANUEL VARELA PEÑA</t>
  </si>
  <si>
    <t>CORPORACIÓN ESTUDIOS DEL CARIBE</t>
  </si>
  <si>
    <t>DUQUE Y ASOCIADOS LAWYER ENTERPRISE S.A.S. B.I.C.</t>
  </si>
  <si>
    <t>TERMINACIÓN Y APROBACIÓN DE MATERIAS DEL PLAN DE ESTUDIOS DE LA FACULTAD DE DERECHO</t>
  </si>
  <si>
    <t>SENA</t>
  </si>
  <si>
    <t>(DD/MM/AAAA)</t>
  </si>
  <si>
    <t xml:space="preserve">CUMPLE </t>
  </si>
  <si>
    <t>NO</t>
  </si>
  <si>
    <t>SI</t>
  </si>
  <si>
    <t>Días</t>
  </si>
  <si>
    <t>Meses</t>
  </si>
  <si>
    <t>Fecha de Retiro</t>
  </si>
  <si>
    <t>Fecha de Ingreso</t>
  </si>
  <si>
    <t>ENTIDAD</t>
  </si>
  <si>
    <t>FORMACIÓN ACADEMICA</t>
  </si>
  <si>
    <t>ALBERTO BERNABÉ MARTINEZ VISBAL</t>
  </si>
  <si>
    <t>SENA - CAAG</t>
  </si>
  <si>
    <t xml:space="preserve">JENNY LISETH MACHADO VIDES </t>
  </si>
  <si>
    <t xml:space="preserve">REALIZADOR DE CINE Y AUDIOVISUALES </t>
  </si>
  <si>
    <t>ANA KARINA FUENTES BARRENECHE</t>
  </si>
  <si>
    <t>PSICOLOGA</t>
  </si>
  <si>
    <t>GABRIEL BARRETO</t>
  </si>
  <si>
    <t>SEGURIDAD Y SALUD EN EL TRABAJO</t>
  </si>
  <si>
    <r>
      <rPr>
        <b/>
        <sz val="10"/>
        <rFont val="Calibri"/>
        <family val="2"/>
      </rPr>
      <t>MARCO ANTONIO MENDOZA HERNANDEZ</t>
    </r>
  </si>
  <si>
    <r>
      <rPr>
        <b/>
        <sz val="10"/>
        <rFont val="Calibri"/>
        <family val="2"/>
      </rPr>
      <t>FORMACIÓN ACADEMICA</t>
    </r>
  </si>
  <si>
    <r>
      <rPr>
        <b/>
        <sz val="10"/>
        <rFont val="Calibri"/>
        <family val="2"/>
      </rPr>
      <t>ENTIDAD</t>
    </r>
  </si>
  <si>
    <r>
      <rPr>
        <b/>
        <sz val="10"/>
        <rFont val="Calibri"/>
        <family val="2"/>
      </rPr>
      <t>Fecha de Ingreso</t>
    </r>
  </si>
  <si>
    <r>
      <rPr>
        <b/>
        <sz val="10"/>
        <rFont val="Calibri"/>
        <family val="2"/>
      </rPr>
      <t>Fecha de Retiro</t>
    </r>
  </si>
  <si>
    <r>
      <rPr>
        <b/>
        <sz val="10"/>
        <rFont val="Calibri"/>
        <family val="2"/>
      </rPr>
      <t>Meses</t>
    </r>
  </si>
  <si>
    <r>
      <rPr>
        <b/>
        <sz val="10"/>
        <rFont val="Calibri"/>
        <family val="2"/>
      </rPr>
      <t>Días</t>
    </r>
  </si>
  <si>
    <r>
      <rPr>
        <b/>
        <sz val="10"/>
        <rFont val="Calibri"/>
        <family val="2"/>
      </rPr>
      <t>SI</t>
    </r>
  </si>
  <si>
    <r>
      <rPr>
        <b/>
        <sz val="10"/>
        <rFont val="Calibri"/>
        <family val="2"/>
      </rPr>
      <t>NO</t>
    </r>
  </si>
  <si>
    <r>
      <rPr>
        <b/>
        <sz val="10"/>
        <rFont val="Calibri"/>
        <family val="2"/>
      </rPr>
      <t>CUMPLE</t>
    </r>
  </si>
  <si>
    <r>
      <rPr>
        <b/>
        <sz val="10"/>
        <rFont val="Calibri"/>
        <family val="2"/>
      </rPr>
      <t>NO CUMPLE</t>
    </r>
  </si>
  <si>
    <r>
      <rPr>
        <b/>
        <sz val="10"/>
        <rFont val="Calibri"/>
        <family val="2"/>
      </rPr>
      <t>(DD/MM/AAAA)</t>
    </r>
  </si>
  <si>
    <r>
      <rPr>
        <b/>
        <sz val="10"/>
        <rFont val="Calibri"/>
        <family val="2"/>
      </rPr>
      <t>X</t>
    </r>
  </si>
  <si>
    <r>
      <rPr>
        <sz val="10"/>
        <rFont val="Calibri"/>
        <family val="2"/>
      </rPr>
      <t>SENA - CAAG</t>
    </r>
  </si>
  <si>
    <r>
      <rPr>
        <sz val="10"/>
        <rFont val="Calibri"/>
        <family val="2"/>
      </rPr>
      <t>X</t>
    </r>
  </si>
  <si>
    <r>
      <rPr>
        <b/>
        <sz val="10"/>
        <rFont val="Calibri"/>
        <family val="2"/>
      </rPr>
      <t>INGENIERO ELECTRONICO</t>
    </r>
  </si>
  <si>
    <r>
      <rPr>
        <sz val="10"/>
        <rFont val="Calibri"/>
        <family val="2"/>
      </rPr>
      <t xml:space="preserve">ASOCIACION  DE  TECNICOS  ELECTRICISTAS
</t>
    </r>
    <r>
      <rPr>
        <sz val="10"/>
        <rFont val="Calibri"/>
        <family val="2"/>
      </rPr>
      <t>DEL MAGDALENA</t>
    </r>
  </si>
  <si>
    <r>
      <rPr>
        <b/>
        <sz val="10"/>
        <rFont val="Calibri"/>
        <family val="2"/>
      </rPr>
      <t>TOTAL EXPERIENCIA RELACIONADA</t>
    </r>
  </si>
  <si>
    <t>YENIS MEJIA POMARES</t>
  </si>
  <si>
    <t>TOTAL EXPERIENCIA RELACIONADA</t>
  </si>
  <si>
    <t>SENA- GAIRA</t>
  </si>
  <si>
    <t>CDIC</t>
  </si>
  <si>
    <t>CORSODIMARP</t>
  </si>
  <si>
    <t>ASECONSUL</t>
  </si>
  <si>
    <t>ADEINCO</t>
  </si>
  <si>
    <t>HONDA</t>
  </si>
  <si>
    <t>SOCIEDAD DE INVERSIONES REMODARQ MAGDALENA</t>
  </si>
  <si>
    <t>POLICENTRODEL MAGDALENA</t>
  </si>
  <si>
    <t>ABOGADA</t>
  </si>
  <si>
    <t>OSCAR ARTECHE</t>
  </si>
  <si>
    <t>JILDRETH RENDON ANGARITA</t>
  </si>
  <si>
    <t>ALFREDO EMILIO RIVAS VEGA</t>
  </si>
  <si>
    <t>SENA - ATLANTICO</t>
  </si>
  <si>
    <t>TRABAJADOR CALIFICADO EN PANADETEIA</t>
  </si>
  <si>
    <t>PANIFICADORA DEL PAN</t>
  </si>
  <si>
    <t>MULTIPAN</t>
  </si>
  <si>
    <t>MOLINOS SANTA MARTA</t>
  </si>
  <si>
    <t xml:space="preserve">TOTAL EXPERIENCIA RELACIONADA </t>
  </si>
  <si>
    <t>DAILYS MARIA CASTRO PALMA</t>
  </si>
  <si>
    <t>INGENIERO ELECTRONICO</t>
  </si>
  <si>
    <t>ACUATICA SAS</t>
  </si>
  <si>
    <t>DIANA POMARES</t>
  </si>
  <si>
    <t>CENTRO ESTRATEGICO PARA LA INNOVACION Y EL DESARROLLO (EIDEA SAS)</t>
  </si>
  <si>
    <t xml:space="preserve">NEGOCIOS INTERNACIONALES </t>
  </si>
  <si>
    <t>FABIO ANDRES ACUÑA PARODI</t>
  </si>
  <si>
    <t xml:space="preserve">COLEGIO ESPIRITU SANTO </t>
  </si>
  <si>
    <t>UNIVERSIDAD SERGIO ARBOLEDA</t>
  </si>
  <si>
    <t xml:space="preserve">MARKETING Y NEGOCIOS INTERNACIONALES </t>
  </si>
  <si>
    <r>
      <rPr>
        <b/>
        <sz val="10"/>
        <rFont val="Calibri"/>
        <family val="1"/>
      </rPr>
      <t>DEBRAY ALFONSO BLANCO YUS</t>
    </r>
  </si>
  <si>
    <r>
      <rPr>
        <sz val="10"/>
        <rFont val="Calibri"/>
        <family val="1"/>
      </rPr>
      <t>AMERICAS AC</t>
    </r>
  </si>
  <si>
    <r>
      <rPr>
        <b/>
        <sz val="10"/>
        <rFont val="Calibri"/>
        <family val="1"/>
      </rPr>
      <t>LICENCIADO EN EDUCACION BASICA CON ENFASIS EN EDUCACION FISICA, RECREACION Y DEPORTE</t>
    </r>
  </si>
  <si>
    <r>
      <rPr>
        <sz val="10"/>
        <rFont val="Calibri"/>
        <family val="1"/>
      </rPr>
      <t xml:space="preserve">FUNDACIÓN SOCIAL PARA EL DESARROLLO HUMANO, Y SU
</t>
    </r>
    <r>
      <rPr>
        <sz val="10"/>
        <rFont val="Calibri"/>
        <family val="1"/>
      </rPr>
      <t>CALIDAD DE VIDA</t>
    </r>
  </si>
  <si>
    <t>ANDRES MONTOYA BERBEN</t>
  </si>
  <si>
    <t>CAMARA DE COMERCIO</t>
  </si>
  <si>
    <t xml:space="preserve">ADMINISTRADOR DE EMPRESAS  </t>
  </si>
  <si>
    <t>FUNDACION CREATA</t>
  </si>
  <si>
    <t>CONSORCIO MI NEGOCIO ES DE TODOS</t>
  </si>
  <si>
    <t>FUNDACION STICHING WAR CHILD</t>
  </si>
  <si>
    <t>ROSA MARIA CAMPO PABON</t>
  </si>
  <si>
    <t>PÉNDULO INGENIERÍA</t>
  </si>
  <si>
    <t>INGENIERO CIVIL</t>
  </si>
  <si>
    <t>UNIVERSIDAD NACIONAL</t>
  </si>
  <si>
    <t>CENTRO EDUCATIVO MIS AMIGUITOS</t>
  </si>
  <si>
    <t>TRAVIESOS</t>
  </si>
  <si>
    <t>03/02/202</t>
  </si>
  <si>
    <t>CENTRO EDUCATIVO MIS AMIGUITOS TRAVIESOS</t>
  </si>
  <si>
    <t>SERVICIO NACIONAL DE APRENDIZAJE</t>
  </si>
  <si>
    <t xml:space="preserve">       TOTAL EXPERIENCIA RELACIONADA</t>
  </si>
  <si>
    <t xml:space="preserve">OSCAR DEL TORO </t>
  </si>
  <si>
    <t>ARQUITECTO</t>
  </si>
  <si>
    <t xml:space="preserve">MARY LUZ PEÑA </t>
  </si>
  <si>
    <t xml:space="preserve">RADIO PLENITUD STEREO
96.6 FM </t>
  </si>
  <si>
    <t>EMDUPAR</t>
  </si>
  <si>
    <t xml:space="preserve">SARA ELENA PEREZ FONTALVO </t>
  </si>
  <si>
    <t>MARES DE COLOMBIA</t>
  </si>
  <si>
    <t>ASOCIACION PESCADORES DEL MUNICIPIO PIÑON BOLIVAR</t>
  </si>
  <si>
    <t>INGENIERO PESQUERO</t>
  </si>
  <si>
    <t>MIGEL ANGEL DE ALBA TOLEDO</t>
  </si>
  <si>
    <t>ANTIOQUEÑA DE PORCINOS</t>
  </si>
  <si>
    <t>TECNOLOGO EN MANTENIMIENTO ELECTROMECANICO INDUSTRIAL</t>
  </si>
  <si>
    <t>REFRIGERACION CESAR LLANOS F</t>
  </si>
  <si>
    <t>RAFAEL NICOLA YEPES</t>
  </si>
  <si>
    <t>INVERSIONES NICOLA YEPES SAS</t>
  </si>
  <si>
    <t xml:space="preserve">INSTITUTO CAMILO TORRES </t>
  </si>
  <si>
    <t xml:space="preserve">INGENIERO MEKATRONICO </t>
  </si>
  <si>
    <t xml:space="preserve">RICARDO MANOTAS </t>
  </si>
  <si>
    <t xml:space="preserve">KAESER COMPRESORES </t>
  </si>
  <si>
    <t>HYDRAULIC SISTEMS</t>
  </si>
  <si>
    <t>DISTRIBUIDORA CAMARGO MONTAÑEZ</t>
  </si>
  <si>
    <t>JAM STEVEN PADILLA NAVARRO</t>
  </si>
  <si>
    <t>FINTEP</t>
  </si>
  <si>
    <t xml:space="preserve">INSTITUTO DEPORTES MAGDALENA </t>
  </si>
  <si>
    <t>LM INSTALACIONES HIDRAULICAS SANITARIAS GAS RED CONTRA INCENDIOS S.A.S.</t>
  </si>
  <si>
    <t>CRECEMOS ASOCIADOS S.A.S.</t>
  </si>
  <si>
    <t>INGENIERO MECANICO</t>
  </si>
  <si>
    <t xml:space="preserve">PAOLA BALLESTEROS </t>
  </si>
  <si>
    <t>LABORATORIO NULAB LTDA.</t>
  </si>
  <si>
    <t>16/11//2018</t>
  </si>
  <si>
    <t xml:space="preserve">REVEANDINA </t>
  </si>
  <si>
    <t xml:space="preserve">G &amp; P BOGOTA SAS </t>
  </si>
  <si>
    <t xml:space="preserve">DIVES </t>
  </si>
  <si>
    <t xml:space="preserve">ALCALDIA DEL BANCO MAGDALENA </t>
  </si>
  <si>
    <t xml:space="preserve">FUNDACION OASIS DE ESPERANZA </t>
  </si>
  <si>
    <t>01/02/203</t>
  </si>
  <si>
    <t xml:space="preserve">DONNA PACHECO RUIZ </t>
  </si>
  <si>
    <t xml:space="preserve">MILAGROS ACOSTA </t>
  </si>
  <si>
    <t xml:space="preserve">INGENIERA PESQUERA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</si>
</sst>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yy;@"/>
    <numFmt numFmtId="165" formatCode="m/dd/yyyy;@"/>
    <numFmt numFmtId="166" formatCode="mm/dd/yyyy;@"/>
    <numFmt numFmtId="167" formatCode="0;[Red]0"/>
    <numFmt numFmtId="168" formatCode="d/mm/yyyy;@"/>
    <numFmt numFmtId="169" formatCode="0.00;[Red]0.00"/>
  </numFmts>
  <fonts count="2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sz val="10"/>
      <name val="Calibri"/>
      <family val="2"/>
    </font>
    <font>
      <sz val="10"/>
      <color rgb="FF000000"/>
      <name val="Calibri"/>
      <family val="2"/>
      <scheme val="minor"/>
    </font>
    <font>
      <b/>
      <sz val="10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rgb="FF000000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85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 indent="3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1"/>
    </xf>
    <xf numFmtId="0" fontId="3" fillId="0" borderId="5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top" wrapText="1"/>
    </xf>
    <xf numFmtId="165" fontId="6" fillId="0" borderId="1" xfId="0" applyNumberFormat="1" applyFont="1" applyBorder="1" applyAlignment="1">
      <alignment horizontal="center" vertical="top" shrinkToFit="1"/>
    </xf>
    <xf numFmtId="164" fontId="6" fillId="0" borderId="1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center" vertical="top" wrapText="1"/>
    </xf>
    <xf numFmtId="166" fontId="6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wrapText="1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 wrapText="1" indent="1"/>
    </xf>
    <xf numFmtId="0" fontId="0" fillId="0" borderId="5" xfId="0" applyBorder="1" applyAlignment="1">
      <alignment horizontal="left" wrapText="1"/>
    </xf>
    <xf numFmtId="165" fontId="6" fillId="0" borderId="1" xfId="0" applyNumberFormat="1" applyFont="1" applyBorder="1" applyAlignment="1">
      <alignment horizontal="center" vertical="center" shrinkToFit="1"/>
    </xf>
    <xf numFmtId="164" fontId="6" fillId="0" borderId="1" xfId="0" applyNumberFormat="1" applyFont="1" applyBorder="1" applyAlignment="1">
      <alignment horizontal="center" vertical="center" shrinkToFit="1"/>
    </xf>
    <xf numFmtId="1" fontId="6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14" fontId="9" fillId="0" borderId="1" xfId="0" applyNumberFormat="1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center" vertical="top" shrinkToFit="1"/>
    </xf>
    <xf numFmtId="0" fontId="0" fillId="7" borderId="5" xfId="0" applyFill="1" applyBorder="1" applyAlignment="1">
      <alignment vertical="top" wrapText="1"/>
    </xf>
    <xf numFmtId="0" fontId="0" fillId="7" borderId="6" xfId="0" applyFill="1" applyBorder="1" applyAlignment="1">
      <alignment vertical="top" wrapText="1"/>
    </xf>
    <xf numFmtId="0" fontId="3" fillId="7" borderId="6" xfId="0" applyFont="1" applyFill="1" applyBorder="1" applyAlignment="1">
      <alignment vertical="top" wrapText="1"/>
    </xf>
    <xf numFmtId="0" fontId="3" fillId="7" borderId="7" xfId="0" applyFont="1" applyFill="1" applyBorder="1" applyAlignment="1">
      <alignment vertical="top" wrapText="1"/>
    </xf>
    <xf numFmtId="0" fontId="12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14" fontId="13" fillId="0" borderId="8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167" fontId="13" fillId="0" borderId="8" xfId="0" applyNumberFormat="1" applyFont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168" fontId="6" fillId="0" borderId="1" xfId="0" applyNumberFormat="1" applyFont="1" applyBorder="1" applyAlignment="1">
      <alignment horizontal="center" vertical="top" shrinkToFit="1"/>
    </xf>
    <xf numFmtId="167" fontId="12" fillId="0" borderId="8" xfId="0" applyNumberFormat="1" applyFont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3" fillId="0" borderId="0" xfId="0" applyFont="1"/>
    <xf numFmtId="14" fontId="19" fillId="7" borderId="8" xfId="0" applyNumberFormat="1" applyFont="1" applyFill="1" applyBorder="1" applyAlignment="1">
      <alignment vertical="center" wrapText="1"/>
    </xf>
    <xf numFmtId="0" fontId="18" fillId="7" borderId="8" xfId="0" applyFont="1" applyFill="1" applyBorder="1" applyAlignment="1">
      <alignment horizontal="center" vertical="center" wrapText="1"/>
    </xf>
    <xf numFmtId="14" fontId="13" fillId="0" borderId="8" xfId="0" applyNumberFormat="1" applyFont="1" applyBorder="1"/>
    <xf numFmtId="0" fontId="20" fillId="7" borderId="8" xfId="0" applyFont="1" applyFill="1" applyBorder="1" applyAlignment="1">
      <alignment horizontal="center" vertical="center" wrapText="1"/>
    </xf>
    <xf numFmtId="0" fontId="19" fillId="7" borderId="16" xfId="0" applyFont="1" applyFill="1" applyBorder="1" applyAlignment="1">
      <alignment vertical="center"/>
    </xf>
    <xf numFmtId="0" fontId="18" fillId="7" borderId="8" xfId="0" applyFont="1" applyFill="1" applyBorder="1" applyAlignment="1">
      <alignment horizontal="justify" vertical="center" wrapText="1"/>
    </xf>
    <xf numFmtId="0" fontId="19" fillId="7" borderId="16" xfId="0" applyFont="1" applyFill="1" applyBorder="1" applyAlignment="1">
      <alignment vertical="center" wrapText="1"/>
    </xf>
    <xf numFmtId="167" fontId="18" fillId="0" borderId="8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9" fillId="7" borderId="8" xfId="0" applyFont="1" applyFill="1" applyBorder="1" applyAlignment="1">
      <alignment vertical="center" wrapText="1"/>
    </xf>
    <xf numFmtId="0" fontId="18" fillId="7" borderId="8" xfId="0" applyFont="1" applyFill="1" applyBorder="1" applyAlignment="1">
      <alignment horizontal="justify" vertical="center"/>
    </xf>
    <xf numFmtId="0" fontId="18" fillId="7" borderId="8" xfId="0" applyFont="1" applyFill="1" applyBorder="1"/>
    <xf numFmtId="0" fontId="17" fillId="7" borderId="12" xfId="0" applyFont="1" applyFill="1" applyBorder="1" applyAlignment="1">
      <alignment horizontal="center" vertical="center" wrapText="1"/>
    </xf>
    <xf numFmtId="0" fontId="17" fillId="7" borderId="12" xfId="0" applyFont="1" applyFill="1" applyBorder="1" applyAlignment="1">
      <alignment horizontal="center" vertical="center"/>
    </xf>
    <xf numFmtId="0" fontId="13" fillId="0" borderId="8" xfId="0" applyFont="1" applyBorder="1"/>
    <xf numFmtId="0" fontId="17" fillId="0" borderId="8" xfId="0" applyFont="1" applyBorder="1" applyAlignment="1">
      <alignment horizontal="center" vertical="center" wrapText="1"/>
    </xf>
    <xf numFmtId="169" fontId="17" fillId="0" borderId="8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8" fillId="0" borderId="8" xfId="0" applyFont="1" applyBorder="1" applyAlignment="1">
      <alignment horizontal="justify" vertical="center" wrapText="1"/>
    </xf>
    <xf numFmtId="14" fontId="18" fillId="0" borderId="8" xfId="0" applyNumberFormat="1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justify" vertical="center" wrapText="1"/>
    </xf>
    <xf numFmtId="14" fontId="18" fillId="0" borderId="9" xfId="0" applyNumberFormat="1" applyFont="1" applyBorder="1" applyAlignment="1">
      <alignment horizontal="center" vertical="center" wrapText="1"/>
    </xf>
    <xf numFmtId="167" fontId="18" fillId="0" borderId="9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167" fontId="17" fillId="0" borderId="8" xfId="0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6" fillId="10" borderId="8" xfId="0" applyFont="1" applyFill="1" applyBorder="1" applyAlignment="1">
      <alignment horizontal="center" vertical="center" wrapText="1"/>
    </xf>
    <xf numFmtId="0" fontId="16" fillId="10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justify" vertical="center" wrapText="1"/>
    </xf>
    <xf numFmtId="1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67" fontId="16" fillId="10" borderId="8" xfId="0" applyNumberFormat="1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justify" vertical="center" wrapText="1"/>
    </xf>
    <xf numFmtId="14" fontId="10" fillId="10" borderId="8" xfId="0" applyNumberFormat="1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 wrapText="1"/>
    </xf>
    <xf numFmtId="167" fontId="18" fillId="0" borderId="8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166" fontId="6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18" fillId="0" borderId="8" xfId="1" applyFont="1" applyBorder="1" applyAlignment="1">
      <alignment horizontal="justify" vertical="center" wrapText="1"/>
    </xf>
    <xf numFmtId="14" fontId="18" fillId="0" borderId="8" xfId="1" applyNumberFormat="1" applyFont="1" applyBorder="1" applyAlignment="1">
      <alignment horizontal="center" vertical="center" wrapText="1"/>
    </xf>
    <xf numFmtId="0" fontId="17" fillId="0" borderId="8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 wrapText="1"/>
    </xf>
    <xf numFmtId="0" fontId="18" fillId="0" borderId="8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/>
    </xf>
    <xf numFmtId="0" fontId="18" fillId="0" borderId="8" xfId="1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8" fillId="7" borderId="8" xfId="2" applyFont="1" applyFill="1" applyBorder="1" applyAlignment="1">
      <alignment horizontal="justify" vertical="center" wrapText="1"/>
    </xf>
    <xf numFmtId="0" fontId="18" fillId="7" borderId="8" xfId="2" applyFont="1" applyFill="1" applyBorder="1" applyAlignment="1">
      <alignment horizontal="center" vertical="center" wrapText="1"/>
    </xf>
    <xf numFmtId="167" fontId="18" fillId="0" borderId="8" xfId="2" applyNumberFormat="1" applyFont="1" applyBorder="1" applyAlignment="1">
      <alignment horizontal="center" vertical="center"/>
    </xf>
    <xf numFmtId="0" fontId="17" fillId="7" borderId="8" xfId="2" applyFont="1" applyFill="1" applyBorder="1" applyAlignment="1">
      <alignment horizontal="center" vertical="center" wrapText="1"/>
    </xf>
    <xf numFmtId="0" fontId="18" fillId="0" borderId="8" xfId="2" applyFont="1" applyBorder="1" applyAlignment="1">
      <alignment horizontal="center" vertical="center" wrapText="1"/>
    </xf>
    <xf numFmtId="0" fontId="17" fillId="7" borderId="8" xfId="2" applyFont="1" applyFill="1" applyBorder="1" applyAlignment="1">
      <alignment horizontal="center" vertical="center"/>
    </xf>
    <xf numFmtId="0" fontId="20" fillId="7" borderId="8" xfId="2" applyFont="1" applyFill="1" applyBorder="1" applyAlignment="1">
      <alignment vertical="center"/>
    </xf>
    <xf numFmtId="14" fontId="20" fillId="7" borderId="8" xfId="2" applyNumberFormat="1" applyFont="1" applyFill="1" applyBorder="1" applyAlignment="1">
      <alignment horizontal="center" vertical="center" wrapText="1"/>
    </xf>
    <xf numFmtId="0" fontId="20" fillId="7" borderId="8" xfId="2" applyFont="1" applyFill="1" applyBorder="1" applyAlignment="1">
      <alignment horizontal="center" vertical="center" wrapText="1"/>
    </xf>
    <xf numFmtId="0" fontId="18" fillId="7" borderId="8" xfId="2" applyFont="1" applyFill="1" applyBorder="1" applyAlignment="1">
      <alignment horizontal="justify" vertical="center"/>
    </xf>
    <xf numFmtId="0" fontId="18" fillId="7" borderId="8" xfId="2" applyFont="1" applyFill="1" applyBorder="1"/>
    <xf numFmtId="0" fontId="20" fillId="7" borderId="8" xfId="2" applyFont="1" applyFill="1" applyBorder="1" applyAlignment="1">
      <alignment vertical="center" wrapText="1"/>
    </xf>
    <xf numFmtId="0" fontId="12" fillId="0" borderId="11" xfId="0" applyFont="1" applyBorder="1" applyAlignment="1">
      <alignment horizontal="center" vertical="center"/>
    </xf>
    <xf numFmtId="0" fontId="13" fillId="0" borderId="8" xfId="0" applyFont="1" applyBorder="1" applyAlignment="1">
      <alignment horizontal="justify" vertical="center" wrapText="1"/>
    </xf>
    <xf numFmtId="0" fontId="16" fillId="0" borderId="1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0" fillId="7" borderId="12" xfId="2" applyFont="1" applyFill="1" applyBorder="1" applyAlignment="1">
      <alignment vertical="center"/>
    </xf>
    <xf numFmtId="0" fontId="12" fillId="0" borderId="17" xfId="0" applyFont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 wrapText="1"/>
    </xf>
    <xf numFmtId="0" fontId="14" fillId="8" borderId="8" xfId="0" applyFont="1" applyFill="1" applyBorder="1" applyAlignment="1">
      <alignment horizontal="center" vertical="center"/>
    </xf>
    <xf numFmtId="0" fontId="14" fillId="8" borderId="9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left" vertical="top" shrinkToFit="1"/>
    </xf>
    <xf numFmtId="164" fontId="4" fillId="0" borderId="3" xfId="0" applyNumberFormat="1" applyFont="1" applyBorder="1" applyAlignment="1">
      <alignment horizontal="left" vertical="top" shrinkToFit="1"/>
    </xf>
    <xf numFmtId="164" fontId="4" fillId="0" borderId="4" xfId="0" applyNumberFormat="1" applyFont="1" applyBorder="1" applyAlignment="1">
      <alignment horizontal="left" vertical="top" shrinkToFit="1"/>
    </xf>
    <xf numFmtId="0" fontId="0" fillId="4" borderId="2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0" fontId="3" fillId="5" borderId="2" xfId="0" applyFont="1" applyFill="1" applyBorder="1" applyAlignment="1">
      <alignment horizontal="center"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left" vertical="top" wrapText="1" indent="4"/>
    </xf>
    <xf numFmtId="0" fontId="3" fillId="5" borderId="4" xfId="0" applyFont="1" applyFill="1" applyBorder="1" applyAlignment="1">
      <alignment horizontal="left" vertical="top" wrapText="1" indent="4"/>
    </xf>
    <xf numFmtId="0" fontId="3" fillId="0" borderId="2" xfId="0" applyFont="1" applyBorder="1" applyAlignment="1">
      <alignment horizontal="left" vertical="top" wrapText="1" indent="12"/>
    </xf>
    <xf numFmtId="0" fontId="3" fillId="0" borderId="3" xfId="0" applyFont="1" applyBorder="1" applyAlignment="1">
      <alignment horizontal="left" vertical="top" wrapText="1" indent="12"/>
    </xf>
    <xf numFmtId="0" fontId="3" fillId="0" borderId="4" xfId="0" applyFont="1" applyBorder="1" applyAlignment="1">
      <alignment horizontal="left" vertical="top" wrapText="1" indent="12"/>
    </xf>
    <xf numFmtId="0" fontId="3" fillId="7" borderId="5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top" wrapText="1" indent="5"/>
    </xf>
    <xf numFmtId="0" fontId="3" fillId="6" borderId="4" xfId="0" applyFont="1" applyFill="1" applyBorder="1" applyAlignment="1">
      <alignment horizontal="left" vertical="top" wrapText="1" indent="5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wrapText="1" indent="1"/>
    </xf>
    <xf numFmtId="0" fontId="3" fillId="0" borderId="7" xfId="0" applyFont="1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7" borderId="5" xfId="0" applyFont="1" applyFill="1" applyBorder="1" applyAlignment="1">
      <alignment horizontal="left" vertical="center" wrapText="1" indent="1"/>
    </xf>
    <xf numFmtId="0" fontId="3" fillId="7" borderId="6" xfId="0" applyFont="1" applyFill="1" applyBorder="1" applyAlignment="1">
      <alignment horizontal="left" vertical="center" wrapText="1" indent="1"/>
    </xf>
    <xf numFmtId="0" fontId="3" fillId="7" borderId="7" xfId="0" applyFont="1" applyFill="1" applyBorder="1" applyAlignment="1">
      <alignment horizontal="left" vertical="center" wrapText="1" inden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 indent="2"/>
    </xf>
    <xf numFmtId="0" fontId="3" fillId="0" borderId="6" xfId="0" applyFont="1" applyBorder="1" applyAlignment="1">
      <alignment horizontal="left" vertical="center" wrapText="1" indent="2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0" fontId="3" fillId="0" borderId="7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 indent="2"/>
    </xf>
    <xf numFmtId="0" fontId="3" fillId="7" borderId="6" xfId="0" applyFont="1" applyFill="1" applyBorder="1" applyAlignment="1">
      <alignment horizontal="left" vertical="center" wrapText="1" indent="2"/>
    </xf>
    <xf numFmtId="0" fontId="3" fillId="7" borderId="7" xfId="0" applyFont="1" applyFill="1" applyBorder="1" applyAlignment="1">
      <alignment horizontal="left" vertical="center" wrapText="1" indent="2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 indent="3"/>
    </xf>
    <xf numFmtId="0" fontId="3" fillId="0" borderId="6" xfId="0" applyFont="1" applyBorder="1" applyAlignment="1">
      <alignment horizontal="left" vertical="center" wrapText="1" indent="3"/>
    </xf>
    <xf numFmtId="0" fontId="3" fillId="0" borderId="7" xfId="0" applyFont="1" applyBorder="1" applyAlignment="1">
      <alignment horizontal="left" vertical="center" wrapText="1" indent="3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top" wrapText="1"/>
    </xf>
    <xf numFmtId="0" fontId="3" fillId="7" borderId="7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wrapText="1" indent="1"/>
    </xf>
    <xf numFmtId="0" fontId="3" fillId="0" borderId="6" xfId="0" applyFont="1" applyBorder="1" applyAlignment="1">
      <alignment horizontal="left" wrapText="1" indent="1"/>
    </xf>
    <xf numFmtId="0" fontId="3" fillId="0" borderId="5" xfId="0" applyFont="1" applyBorder="1" applyAlignment="1">
      <alignment horizontal="left" vertical="top" wrapText="1" indent="3"/>
    </xf>
    <xf numFmtId="0" fontId="3" fillId="0" borderId="6" xfId="0" applyFont="1" applyBorder="1" applyAlignment="1">
      <alignment horizontal="left" vertical="top" wrapText="1" indent="3"/>
    </xf>
    <xf numFmtId="0" fontId="3" fillId="0" borderId="7" xfId="0" applyFont="1" applyBorder="1" applyAlignment="1">
      <alignment horizontal="left" vertical="top" wrapText="1" indent="3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top" wrapText="1" indent="5"/>
    </xf>
    <xf numFmtId="0" fontId="11" fillId="0" borderId="5" xfId="0" applyFont="1" applyBorder="1" applyAlignment="1">
      <alignment horizontal="left" vertical="center" wrapText="1" indent="2"/>
    </xf>
    <xf numFmtId="0" fontId="11" fillId="0" borderId="6" xfId="0" applyFont="1" applyBorder="1" applyAlignment="1">
      <alignment horizontal="left" vertical="center" wrapText="1" indent="2"/>
    </xf>
    <xf numFmtId="0" fontId="11" fillId="6" borderId="2" xfId="0" applyFont="1" applyFill="1" applyBorder="1" applyAlignment="1">
      <alignment horizontal="left" vertical="top" wrapText="1" indent="2"/>
    </xf>
    <xf numFmtId="0" fontId="11" fillId="6" borderId="4" xfId="0" applyFont="1" applyFill="1" applyBorder="1" applyAlignment="1">
      <alignment horizontal="left" vertical="top" wrapText="1" indent="2"/>
    </xf>
    <xf numFmtId="0" fontId="11" fillId="0" borderId="5" xfId="0" applyFont="1" applyBorder="1" applyAlignment="1">
      <alignment horizontal="left" vertical="center" wrapText="1" indent="1"/>
    </xf>
    <xf numFmtId="0" fontId="11" fillId="0" borderId="6" xfId="0" applyFont="1" applyBorder="1" applyAlignment="1">
      <alignment horizontal="left" vertical="center" wrapText="1" indent="1"/>
    </xf>
    <xf numFmtId="0" fontId="11" fillId="0" borderId="7" xfId="0" applyFont="1" applyBorder="1" applyAlignment="1">
      <alignment horizontal="left" vertical="center" wrapText="1" inden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7" fillId="7" borderId="8" xfId="0" applyFont="1" applyFill="1" applyBorder="1" applyAlignment="1">
      <alignment horizontal="center" vertical="center" wrapText="1"/>
    </xf>
    <xf numFmtId="0" fontId="18" fillId="7" borderId="8" xfId="0" applyFont="1" applyFill="1" applyBorder="1" applyAlignment="1">
      <alignment horizontal="center" vertical="center"/>
    </xf>
    <xf numFmtId="0" fontId="17" fillId="7" borderId="16" xfId="0" applyFont="1" applyFill="1" applyBorder="1" applyAlignment="1">
      <alignment horizontal="center" vertical="center" wrapText="1"/>
    </xf>
    <xf numFmtId="0" fontId="17" fillId="7" borderId="13" xfId="0" applyFont="1" applyFill="1" applyBorder="1" applyAlignment="1">
      <alignment horizontal="center" vertical="center" wrapText="1"/>
    </xf>
    <xf numFmtId="0" fontId="17" fillId="7" borderId="12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16" fillId="9" borderId="12" xfId="0" applyFont="1" applyFill="1" applyBorder="1" applyAlignment="1">
      <alignment horizontal="center" vertical="center" wrapText="1"/>
    </xf>
    <xf numFmtId="0" fontId="16" fillId="9" borderId="8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6" fillId="8" borderId="8" xfId="0" applyFont="1" applyFill="1" applyBorder="1" applyAlignment="1">
      <alignment horizontal="center" vertical="center"/>
    </xf>
    <xf numFmtId="169" fontId="17" fillId="0" borderId="8" xfId="0" applyNumberFormat="1" applyFont="1" applyBorder="1" applyAlignment="1">
      <alignment horizontal="center" vertical="center" wrapText="1"/>
    </xf>
    <xf numFmtId="0" fontId="16" fillId="10" borderId="8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vertical="top" wrapText="1" indent="5"/>
    </xf>
    <xf numFmtId="0" fontId="11" fillId="6" borderId="4" xfId="0" applyFont="1" applyFill="1" applyBorder="1" applyAlignment="1">
      <alignment horizontal="left" vertical="top" wrapText="1" indent="5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 indent="12"/>
    </xf>
    <xf numFmtId="0" fontId="11" fillId="0" borderId="3" xfId="0" applyFont="1" applyBorder="1" applyAlignment="1">
      <alignment horizontal="left" vertical="top" wrapText="1" indent="12"/>
    </xf>
    <xf numFmtId="0" fontId="11" fillId="0" borderId="4" xfId="0" applyFont="1" applyBorder="1" applyAlignment="1">
      <alignment horizontal="left" vertical="top" wrapText="1" indent="12"/>
    </xf>
    <xf numFmtId="0" fontId="16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8" borderId="8" xfId="0" applyFont="1" applyFill="1" applyBorder="1" applyAlignment="1">
      <alignment horizontal="left" vertical="center" wrapText="1" indent="2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 indent="1"/>
    </xf>
    <xf numFmtId="0" fontId="17" fillId="0" borderId="8" xfId="1" applyFont="1" applyBorder="1" applyAlignment="1">
      <alignment horizontal="center" vertical="center" wrapText="1"/>
    </xf>
    <xf numFmtId="0" fontId="18" fillId="0" borderId="11" xfId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 wrapText="1"/>
    </xf>
    <xf numFmtId="0" fontId="17" fillId="0" borderId="10" xfId="1" applyFont="1" applyBorder="1" applyAlignment="1">
      <alignment horizontal="center" vertical="center" wrapText="1"/>
    </xf>
    <xf numFmtId="0" fontId="17" fillId="0" borderId="9" xfId="1" applyFont="1" applyBorder="1" applyAlignment="1">
      <alignment horizontal="center" vertical="center" wrapText="1"/>
    </xf>
    <xf numFmtId="0" fontId="16" fillId="8" borderId="8" xfId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3" fillId="6" borderId="15" xfId="0" applyFont="1" applyFill="1" applyBorder="1" applyAlignment="1">
      <alignment horizontal="left" vertical="top" wrapText="1" indent="5"/>
    </xf>
    <xf numFmtId="0" fontId="17" fillId="7" borderId="8" xfId="2" applyFont="1" applyFill="1" applyBorder="1" applyAlignment="1">
      <alignment horizontal="center" vertical="center" wrapText="1"/>
    </xf>
    <xf numFmtId="0" fontId="18" fillId="7" borderId="8" xfId="2" applyFont="1" applyFill="1" applyBorder="1" applyAlignment="1">
      <alignment horizontal="center" vertical="center"/>
    </xf>
    <xf numFmtId="0" fontId="15" fillId="7" borderId="8" xfId="2" applyFont="1" applyFill="1" applyBorder="1" applyAlignment="1">
      <alignment horizontal="center" vertical="center" wrapText="1"/>
    </xf>
    <xf numFmtId="0" fontId="16" fillId="7" borderId="8" xfId="2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96545E48-0B25-4A0F-8ABF-F5DCEAA1365C}"/>
    <cellStyle name="Normal 3" xfId="2" xr:uid="{66F5E05C-262D-4704-91A9-FCF1A23424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1474025</xdr:colOff>
      <xdr:row>1</xdr:row>
      <xdr:rowOff>25971</xdr:rowOff>
    </xdr:from>
    <xdr:ext cx="641731" cy="45656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1731" cy="4565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1"/>
  <sheetViews>
    <sheetView tabSelected="1" topLeftCell="A26" workbookViewId="0">
      <selection activeCell="E494" sqref="E494"/>
    </sheetView>
  </sheetViews>
  <sheetFormatPr baseColWidth="10" defaultColWidth="9.33203125" defaultRowHeight="12.75" x14ac:dyDescent="0.2"/>
  <cols>
    <col min="1" max="1" width="3.1640625" bestFit="1" customWidth="1"/>
    <col min="2" max="2" width="19.33203125" customWidth="1"/>
    <col min="3" max="3" width="28.1640625" customWidth="1"/>
    <col min="4" max="4" width="14.83203125" customWidth="1"/>
    <col min="5" max="5" width="35.5" customWidth="1"/>
    <col min="6" max="6" width="20.1640625" customWidth="1"/>
    <col min="7" max="7" width="19.5" customWidth="1"/>
    <col min="8" max="8" width="12.5" customWidth="1"/>
    <col min="9" max="9" width="9.83203125" customWidth="1"/>
    <col min="10" max="10" width="11.1640625" customWidth="1"/>
    <col min="11" max="11" width="15.1640625" customWidth="1"/>
  </cols>
  <sheetData>
    <row r="1" spans="1:11" ht="12.95" customHeight="1" x14ac:dyDescent="0.2">
      <c r="B1" s="134"/>
      <c r="C1" s="135"/>
      <c r="D1" s="135"/>
      <c r="E1" s="135"/>
      <c r="F1" s="135"/>
      <c r="G1" s="135"/>
      <c r="H1" s="135"/>
      <c r="I1" s="135"/>
      <c r="J1" s="135"/>
      <c r="K1" s="136"/>
    </row>
    <row r="2" spans="1:11" ht="41.45" customHeight="1" x14ac:dyDescent="0.2">
      <c r="B2" s="137"/>
      <c r="C2" s="138"/>
      <c r="D2" s="138"/>
      <c r="E2" s="138"/>
      <c r="F2" s="138"/>
      <c r="G2" s="138"/>
      <c r="H2" s="138"/>
      <c r="I2" s="138"/>
      <c r="J2" s="138"/>
      <c r="K2" s="139"/>
    </row>
    <row r="3" spans="1:11" ht="15" customHeight="1" x14ac:dyDescent="0.2">
      <c r="B3" s="140" t="s">
        <v>0</v>
      </c>
      <c r="C3" s="141"/>
      <c r="D3" s="141"/>
      <c r="E3" s="141"/>
      <c r="F3" s="141"/>
      <c r="G3" s="141"/>
      <c r="H3" s="141"/>
      <c r="I3" s="141"/>
      <c r="J3" s="141"/>
      <c r="K3" s="142"/>
    </row>
    <row r="4" spans="1:11" ht="15" customHeight="1" x14ac:dyDescent="0.2">
      <c r="B4" s="140" t="s">
        <v>1</v>
      </c>
      <c r="C4" s="141"/>
      <c r="D4" s="141"/>
      <c r="E4" s="141"/>
      <c r="F4" s="141"/>
      <c r="G4" s="141"/>
      <c r="H4" s="141"/>
      <c r="I4" s="141"/>
      <c r="J4" s="141"/>
      <c r="K4" s="142"/>
    </row>
    <row r="5" spans="1:11" ht="15" customHeight="1" x14ac:dyDescent="0.2">
      <c r="B5" s="140" t="s">
        <v>2</v>
      </c>
      <c r="C5" s="141"/>
      <c r="D5" s="141"/>
      <c r="E5" s="141"/>
      <c r="F5" s="141"/>
      <c r="G5" s="141"/>
      <c r="H5" s="141"/>
      <c r="I5" s="141"/>
      <c r="J5" s="141"/>
      <c r="K5" s="142"/>
    </row>
    <row r="6" spans="1:11" ht="15" customHeight="1" x14ac:dyDescent="0.2">
      <c r="B6" s="143" t="s">
        <v>3</v>
      </c>
      <c r="C6" s="144"/>
      <c r="D6" s="144"/>
      <c r="E6" s="144"/>
      <c r="F6" s="145"/>
      <c r="G6" s="143" t="s">
        <v>4</v>
      </c>
      <c r="H6" s="145"/>
      <c r="I6" s="143" t="s">
        <v>5</v>
      </c>
      <c r="J6" s="144"/>
      <c r="K6" s="145"/>
    </row>
    <row r="7" spans="1:11" ht="15" customHeight="1" x14ac:dyDescent="0.2">
      <c r="B7" s="143" t="s">
        <v>6</v>
      </c>
      <c r="C7" s="144"/>
      <c r="D7" s="144"/>
      <c r="E7" s="144"/>
      <c r="F7" s="145"/>
      <c r="G7" s="143" t="s">
        <v>7</v>
      </c>
      <c r="H7" s="145"/>
      <c r="I7" s="146">
        <v>45678</v>
      </c>
      <c r="J7" s="147"/>
      <c r="K7" s="148"/>
    </row>
    <row r="8" spans="1:11" ht="12.95" customHeight="1" x14ac:dyDescent="0.2">
      <c r="B8" s="134"/>
      <c r="C8" s="135"/>
      <c r="D8" s="135"/>
      <c r="E8" s="135"/>
      <c r="F8" s="135"/>
      <c r="G8" s="135"/>
      <c r="H8" s="135"/>
      <c r="I8" s="135"/>
      <c r="J8" s="135"/>
      <c r="K8" s="136"/>
    </row>
    <row r="9" spans="1:11" ht="15" customHeight="1" x14ac:dyDescent="0.2">
      <c r="B9" s="3" t="s">
        <v>8</v>
      </c>
      <c r="C9" s="149"/>
      <c r="D9" s="150"/>
      <c r="E9" s="151" t="s">
        <v>9</v>
      </c>
      <c r="F9" s="152"/>
      <c r="G9" s="152"/>
      <c r="H9" s="152"/>
      <c r="I9" s="153"/>
      <c r="J9" s="154" t="s">
        <v>9</v>
      </c>
      <c r="K9" s="155"/>
    </row>
    <row r="10" spans="1:11" ht="15" customHeight="1" x14ac:dyDescent="0.2">
      <c r="A10">
        <v>1</v>
      </c>
      <c r="B10" s="178" t="s">
        <v>10</v>
      </c>
      <c r="C10" s="161" t="s">
        <v>11</v>
      </c>
      <c r="D10" s="162"/>
      <c r="E10" s="163" t="s">
        <v>12</v>
      </c>
      <c r="F10" s="4" t="s">
        <v>13</v>
      </c>
      <c r="G10" s="4" t="s">
        <v>14</v>
      </c>
      <c r="H10" s="165" t="s">
        <v>15</v>
      </c>
      <c r="I10" s="165" t="s">
        <v>16</v>
      </c>
      <c r="J10" s="163" t="s">
        <v>17</v>
      </c>
      <c r="K10" s="163" t="s">
        <v>18</v>
      </c>
    </row>
    <row r="11" spans="1:11" ht="15" customHeight="1" x14ac:dyDescent="0.2">
      <c r="B11" s="179"/>
      <c r="C11" s="4" t="s">
        <v>19</v>
      </c>
      <c r="D11" s="7" t="s">
        <v>20</v>
      </c>
      <c r="E11" s="164"/>
      <c r="F11" s="4" t="s">
        <v>21</v>
      </c>
      <c r="G11" s="4" t="s">
        <v>21</v>
      </c>
      <c r="H11" s="166"/>
      <c r="I11" s="166"/>
      <c r="J11" s="164"/>
      <c r="K11" s="164"/>
    </row>
    <row r="12" spans="1:11" ht="15" customHeight="1" x14ac:dyDescent="0.2">
      <c r="B12" s="179"/>
      <c r="C12" s="4" t="s">
        <v>22</v>
      </c>
      <c r="D12" s="175"/>
      <c r="E12" s="9" t="s">
        <v>23</v>
      </c>
      <c r="F12" s="10">
        <v>35587</v>
      </c>
      <c r="G12" s="11">
        <v>35793</v>
      </c>
      <c r="H12" s="12">
        <v>6</v>
      </c>
      <c r="I12" s="12">
        <v>24</v>
      </c>
      <c r="J12" s="13" t="s">
        <v>24</v>
      </c>
      <c r="K12" s="1"/>
    </row>
    <row r="13" spans="1:11" ht="15" customHeight="1" x14ac:dyDescent="0.2">
      <c r="B13" s="179"/>
      <c r="C13" s="172" t="s">
        <v>25</v>
      </c>
      <c r="D13" s="167"/>
      <c r="E13" s="9" t="s">
        <v>23</v>
      </c>
      <c r="F13" s="10">
        <v>35956</v>
      </c>
      <c r="G13" s="11">
        <v>36099</v>
      </c>
      <c r="H13" s="1"/>
      <c r="I13" s="12">
        <v>25</v>
      </c>
      <c r="J13" s="13" t="s">
        <v>24</v>
      </c>
      <c r="K13" s="1"/>
    </row>
    <row r="14" spans="1:11" ht="15" customHeight="1" x14ac:dyDescent="0.2">
      <c r="B14" s="179"/>
      <c r="C14" s="173"/>
      <c r="D14" s="167"/>
      <c r="E14" s="9" t="s">
        <v>23</v>
      </c>
      <c r="F14" s="10">
        <v>36049</v>
      </c>
      <c r="G14" s="11">
        <v>36160</v>
      </c>
      <c r="H14" s="12">
        <v>1</v>
      </c>
      <c r="I14" s="12">
        <v>22</v>
      </c>
      <c r="J14" s="13" t="s">
        <v>24</v>
      </c>
      <c r="K14" s="1"/>
    </row>
    <row r="15" spans="1:11" ht="15" customHeight="1" x14ac:dyDescent="0.2">
      <c r="B15" s="179"/>
      <c r="C15" s="173"/>
      <c r="D15" s="167"/>
      <c r="E15" s="9" t="s">
        <v>23</v>
      </c>
      <c r="F15" s="11">
        <v>36399</v>
      </c>
      <c r="G15" s="11">
        <v>36433</v>
      </c>
      <c r="H15" s="12">
        <v>1</v>
      </c>
      <c r="I15" s="12">
        <v>5</v>
      </c>
      <c r="J15" s="13" t="s">
        <v>24</v>
      </c>
      <c r="K15" s="1"/>
    </row>
    <row r="16" spans="1:11" ht="15" customHeight="1" x14ac:dyDescent="0.2">
      <c r="B16" s="179"/>
      <c r="C16" s="173"/>
      <c r="D16" s="167"/>
      <c r="E16" s="9" t="s">
        <v>23</v>
      </c>
      <c r="F16" s="11">
        <v>36455</v>
      </c>
      <c r="G16" s="11">
        <v>36524</v>
      </c>
      <c r="H16" s="12">
        <v>2</v>
      </c>
      <c r="I16" s="12">
        <v>8</v>
      </c>
      <c r="J16" s="13" t="s">
        <v>24</v>
      </c>
      <c r="K16" s="1"/>
    </row>
    <row r="17" spans="2:11" ht="15" customHeight="1" x14ac:dyDescent="0.2">
      <c r="B17" s="179"/>
      <c r="C17" s="173"/>
      <c r="D17" s="167"/>
      <c r="E17" s="9" t="s">
        <v>23</v>
      </c>
      <c r="F17" s="11">
        <v>36577</v>
      </c>
      <c r="G17" s="11">
        <v>36612</v>
      </c>
      <c r="H17" s="12">
        <v>1</v>
      </c>
      <c r="I17" s="12">
        <v>6</v>
      </c>
      <c r="J17" s="13" t="s">
        <v>24</v>
      </c>
      <c r="K17" s="1"/>
    </row>
    <row r="18" spans="2:11" ht="15" customHeight="1" x14ac:dyDescent="0.2">
      <c r="B18" s="179"/>
      <c r="C18" s="173"/>
      <c r="D18" s="167"/>
      <c r="E18" s="9" t="s">
        <v>23</v>
      </c>
      <c r="F18" s="11">
        <v>36616</v>
      </c>
      <c r="G18" s="11">
        <v>36661</v>
      </c>
      <c r="H18" s="12">
        <v>1</v>
      </c>
      <c r="I18" s="12">
        <v>15</v>
      </c>
      <c r="J18" s="13" t="s">
        <v>24</v>
      </c>
      <c r="K18" s="1"/>
    </row>
    <row r="19" spans="2:11" ht="15" customHeight="1" x14ac:dyDescent="0.2">
      <c r="B19" s="179"/>
      <c r="C19" s="173"/>
      <c r="D19" s="167"/>
      <c r="E19" s="9" t="s">
        <v>23</v>
      </c>
      <c r="F19" s="11">
        <v>36675</v>
      </c>
      <c r="G19" s="11">
        <v>36768</v>
      </c>
      <c r="H19" s="12">
        <v>3</v>
      </c>
      <c r="I19" s="12">
        <v>1</v>
      </c>
      <c r="J19" s="13" t="s">
        <v>24</v>
      </c>
      <c r="K19" s="1"/>
    </row>
    <row r="20" spans="2:11" ht="15" customHeight="1" x14ac:dyDescent="0.2">
      <c r="B20" s="179"/>
      <c r="C20" s="173"/>
      <c r="D20" s="167"/>
      <c r="E20" s="9" t="s">
        <v>23</v>
      </c>
      <c r="F20" s="11">
        <v>36788</v>
      </c>
      <c r="G20" s="11">
        <v>36890</v>
      </c>
      <c r="H20" s="12">
        <v>3</v>
      </c>
      <c r="I20" s="12">
        <v>11</v>
      </c>
      <c r="J20" s="13" t="s">
        <v>24</v>
      </c>
      <c r="K20" s="1"/>
    </row>
    <row r="21" spans="2:11" ht="15" customHeight="1" x14ac:dyDescent="0.2">
      <c r="B21" s="179"/>
      <c r="C21" s="173"/>
      <c r="D21" s="167"/>
      <c r="E21" s="9" t="s">
        <v>23</v>
      </c>
      <c r="F21" s="11">
        <v>36942</v>
      </c>
      <c r="G21" s="11">
        <v>36996</v>
      </c>
      <c r="H21" s="12">
        <v>1</v>
      </c>
      <c r="I21" s="12">
        <v>25</v>
      </c>
      <c r="J21" s="13" t="s">
        <v>24</v>
      </c>
      <c r="K21" s="1"/>
    </row>
    <row r="22" spans="2:11" ht="15" customHeight="1" x14ac:dyDescent="0.2">
      <c r="B22" s="179"/>
      <c r="C22" s="173"/>
      <c r="D22" s="167"/>
      <c r="E22" s="9" t="s">
        <v>23</v>
      </c>
      <c r="F22" s="10">
        <v>37018</v>
      </c>
      <c r="G22" s="11">
        <v>37149</v>
      </c>
      <c r="H22" s="12">
        <v>2</v>
      </c>
      <c r="I22" s="12">
        <v>10</v>
      </c>
      <c r="J22" s="13" t="s">
        <v>24</v>
      </c>
      <c r="K22" s="1"/>
    </row>
    <row r="23" spans="2:11" ht="15" customHeight="1" x14ac:dyDescent="0.2">
      <c r="B23" s="179"/>
      <c r="C23" s="173"/>
      <c r="D23" s="167"/>
      <c r="E23" s="9" t="s">
        <v>23</v>
      </c>
      <c r="F23" s="11">
        <v>37155</v>
      </c>
      <c r="G23" s="11">
        <v>37182</v>
      </c>
      <c r="H23" s="1"/>
      <c r="I23" s="12">
        <v>28</v>
      </c>
      <c r="J23" s="13" t="s">
        <v>24</v>
      </c>
      <c r="K23" s="1"/>
    </row>
    <row r="24" spans="2:11" ht="15" customHeight="1" x14ac:dyDescent="0.2">
      <c r="B24" s="179"/>
      <c r="C24" s="173"/>
      <c r="D24" s="167"/>
      <c r="E24" s="9" t="s">
        <v>23</v>
      </c>
      <c r="F24" s="11">
        <v>37243</v>
      </c>
      <c r="G24" s="11">
        <v>37255</v>
      </c>
      <c r="H24" s="1"/>
      <c r="I24" s="12">
        <v>12</v>
      </c>
      <c r="J24" s="13" t="s">
        <v>24</v>
      </c>
      <c r="K24" s="1"/>
    </row>
    <row r="25" spans="2:11" ht="15" customHeight="1" x14ac:dyDescent="0.2">
      <c r="B25" s="179"/>
      <c r="C25" s="173"/>
      <c r="D25" s="167"/>
      <c r="E25" s="9" t="s">
        <v>23</v>
      </c>
      <c r="F25" s="10">
        <v>37410</v>
      </c>
      <c r="G25" s="11">
        <v>37376</v>
      </c>
      <c r="H25" s="12">
        <v>1</v>
      </c>
      <c r="I25" s="12">
        <v>24</v>
      </c>
      <c r="J25" s="13" t="s">
        <v>24</v>
      </c>
      <c r="K25" s="1"/>
    </row>
    <row r="26" spans="2:11" ht="15" customHeight="1" x14ac:dyDescent="0.2">
      <c r="B26" s="179"/>
      <c r="C26" s="173"/>
      <c r="D26" s="167"/>
      <c r="E26" s="9" t="s">
        <v>23</v>
      </c>
      <c r="F26" s="10">
        <v>37447</v>
      </c>
      <c r="G26" s="11">
        <v>37620</v>
      </c>
      <c r="H26" s="12">
        <v>2</v>
      </c>
      <c r="I26" s="12">
        <v>23</v>
      </c>
      <c r="J26" s="13" t="s">
        <v>24</v>
      </c>
      <c r="K26" s="1"/>
    </row>
    <row r="27" spans="2:11" ht="15" customHeight="1" x14ac:dyDescent="0.2">
      <c r="B27" s="179"/>
      <c r="C27" s="173"/>
      <c r="D27" s="167"/>
      <c r="E27" s="9" t="s">
        <v>23</v>
      </c>
      <c r="F27" s="10">
        <v>37713</v>
      </c>
      <c r="G27" s="11">
        <v>37802</v>
      </c>
      <c r="H27" s="12">
        <v>4</v>
      </c>
      <c r="I27" s="12">
        <v>26</v>
      </c>
      <c r="J27" s="13" t="s">
        <v>24</v>
      </c>
      <c r="K27" s="1"/>
    </row>
    <row r="28" spans="2:11" ht="15" customHeight="1" x14ac:dyDescent="0.2">
      <c r="B28" s="179"/>
      <c r="C28" s="173"/>
      <c r="D28" s="167"/>
      <c r="E28" s="9" t="s">
        <v>23</v>
      </c>
      <c r="F28" s="11">
        <v>39843</v>
      </c>
      <c r="G28" s="11">
        <v>40009</v>
      </c>
      <c r="H28" s="12">
        <v>6</v>
      </c>
      <c r="I28" s="12">
        <v>15</v>
      </c>
      <c r="J28" s="13" t="s">
        <v>24</v>
      </c>
      <c r="K28" s="1"/>
    </row>
    <row r="29" spans="2:11" ht="15" customHeight="1" x14ac:dyDescent="0.2">
      <c r="B29" s="179"/>
      <c r="C29" s="173"/>
      <c r="D29" s="167"/>
      <c r="E29" s="9" t="s">
        <v>23</v>
      </c>
      <c r="F29" s="11">
        <v>40205</v>
      </c>
      <c r="G29" s="11">
        <v>40539</v>
      </c>
      <c r="H29" s="12">
        <v>11</v>
      </c>
      <c r="I29" s="1"/>
      <c r="J29" s="13" t="s">
        <v>24</v>
      </c>
      <c r="K29" s="1"/>
    </row>
    <row r="30" spans="2:11" ht="15" customHeight="1" x14ac:dyDescent="0.2">
      <c r="B30" s="179"/>
      <c r="C30" s="173"/>
      <c r="D30" s="167"/>
      <c r="E30" s="9" t="s">
        <v>23</v>
      </c>
      <c r="F30" s="11">
        <v>40589</v>
      </c>
      <c r="G30" s="11">
        <v>40724</v>
      </c>
      <c r="H30" s="12">
        <v>3</v>
      </c>
      <c r="I30" s="12">
        <v>15</v>
      </c>
      <c r="J30" s="13" t="s">
        <v>24</v>
      </c>
      <c r="K30" s="1"/>
    </row>
    <row r="31" spans="2:11" ht="15" customHeight="1" x14ac:dyDescent="0.2">
      <c r="B31" s="179"/>
      <c r="C31" s="173"/>
      <c r="D31" s="167"/>
      <c r="E31" s="9" t="s">
        <v>23</v>
      </c>
      <c r="F31" s="11">
        <v>40927</v>
      </c>
      <c r="G31" s="11">
        <v>41079</v>
      </c>
      <c r="H31" s="12">
        <v>5</v>
      </c>
      <c r="I31" s="1"/>
      <c r="J31" s="13" t="s">
        <v>24</v>
      </c>
      <c r="K31" s="1"/>
    </row>
    <row r="32" spans="2:11" ht="15" customHeight="1" x14ac:dyDescent="0.2">
      <c r="B32" s="179"/>
      <c r="C32" s="173"/>
      <c r="D32" s="167"/>
      <c r="E32" s="9" t="s">
        <v>23</v>
      </c>
      <c r="F32" s="11">
        <v>41107</v>
      </c>
      <c r="G32" s="11">
        <v>41260</v>
      </c>
      <c r="H32" s="12">
        <v>5</v>
      </c>
      <c r="I32" s="1"/>
      <c r="J32" s="13" t="s">
        <v>24</v>
      </c>
      <c r="K32" s="1"/>
    </row>
    <row r="33" spans="2:11" ht="15" customHeight="1" x14ac:dyDescent="0.2">
      <c r="B33" s="179"/>
      <c r="C33" s="173"/>
      <c r="D33" s="167"/>
      <c r="E33" s="9" t="s">
        <v>23</v>
      </c>
      <c r="F33" s="10">
        <v>41641</v>
      </c>
      <c r="G33" s="11">
        <v>41881</v>
      </c>
      <c r="H33" s="12">
        <v>5</v>
      </c>
      <c r="I33" s="12">
        <v>29</v>
      </c>
      <c r="J33" s="13" t="s">
        <v>24</v>
      </c>
      <c r="K33" s="1"/>
    </row>
    <row r="34" spans="2:11" ht="15" customHeight="1" x14ac:dyDescent="0.2">
      <c r="B34" s="179"/>
      <c r="C34" s="173"/>
      <c r="D34" s="167"/>
      <c r="E34" s="9" t="s">
        <v>23</v>
      </c>
      <c r="F34" s="11">
        <v>42054</v>
      </c>
      <c r="G34" s="11">
        <v>42354</v>
      </c>
      <c r="H34" s="12">
        <v>9</v>
      </c>
      <c r="I34" s="12">
        <v>27</v>
      </c>
      <c r="J34" s="13" t="s">
        <v>24</v>
      </c>
      <c r="K34" s="1"/>
    </row>
    <row r="35" spans="2:11" ht="15" customHeight="1" x14ac:dyDescent="0.2">
      <c r="B35" s="179"/>
      <c r="C35" s="173"/>
      <c r="D35" s="167"/>
      <c r="E35" s="9" t="s">
        <v>23</v>
      </c>
      <c r="F35" s="11">
        <v>42416</v>
      </c>
      <c r="G35" s="11">
        <v>42721</v>
      </c>
      <c r="H35" s="12">
        <v>10</v>
      </c>
      <c r="I35" s="12">
        <v>1</v>
      </c>
      <c r="J35" s="13" t="s">
        <v>24</v>
      </c>
      <c r="K35" s="1"/>
    </row>
    <row r="36" spans="2:11" ht="15" customHeight="1" x14ac:dyDescent="0.2">
      <c r="B36" s="179"/>
      <c r="C36" s="173"/>
      <c r="D36" s="167"/>
      <c r="E36" s="9" t="s">
        <v>23</v>
      </c>
      <c r="F36" s="10">
        <v>42888</v>
      </c>
      <c r="G36" s="14">
        <v>43051</v>
      </c>
      <c r="H36" s="12">
        <v>10</v>
      </c>
      <c r="I36" s="12">
        <v>5</v>
      </c>
      <c r="J36" s="13" t="s">
        <v>24</v>
      </c>
      <c r="K36" s="1"/>
    </row>
    <row r="37" spans="2:11" ht="15" customHeight="1" x14ac:dyDescent="0.2">
      <c r="B37" s="179"/>
      <c r="C37" s="173"/>
      <c r="D37" s="167"/>
      <c r="E37" s="9" t="s">
        <v>23</v>
      </c>
      <c r="F37" s="11">
        <v>43297</v>
      </c>
      <c r="G37" s="11">
        <v>43312</v>
      </c>
      <c r="H37" s="1"/>
      <c r="I37" s="12">
        <v>15</v>
      </c>
      <c r="J37" s="13" t="s">
        <v>24</v>
      </c>
      <c r="K37" s="1"/>
    </row>
    <row r="38" spans="2:11" ht="15" customHeight="1" x14ac:dyDescent="0.2">
      <c r="B38" s="179"/>
      <c r="C38" s="173"/>
      <c r="D38" s="167"/>
      <c r="E38" s="9" t="s">
        <v>23</v>
      </c>
      <c r="F38" s="10">
        <v>43102</v>
      </c>
      <c r="G38" s="10">
        <v>43530</v>
      </c>
      <c r="H38" s="12">
        <v>16</v>
      </c>
      <c r="I38" s="12">
        <v>2</v>
      </c>
      <c r="J38" s="13" t="s">
        <v>24</v>
      </c>
      <c r="K38" s="1"/>
    </row>
    <row r="39" spans="2:11" ht="15" customHeight="1" x14ac:dyDescent="0.2">
      <c r="B39" s="179"/>
      <c r="C39" s="173"/>
      <c r="D39" s="167"/>
      <c r="E39" s="9" t="s">
        <v>23</v>
      </c>
      <c r="F39" s="11">
        <v>43633</v>
      </c>
      <c r="G39" s="11">
        <v>43799</v>
      </c>
      <c r="H39" s="12">
        <v>5</v>
      </c>
      <c r="I39" s="12">
        <v>14</v>
      </c>
      <c r="J39" s="13" t="s">
        <v>24</v>
      </c>
      <c r="K39" s="1"/>
    </row>
    <row r="40" spans="2:11" ht="15" customHeight="1" x14ac:dyDescent="0.2">
      <c r="B40" s="179"/>
      <c r="C40" s="173"/>
      <c r="D40" s="167"/>
      <c r="E40" s="9" t="s">
        <v>23</v>
      </c>
      <c r="F40" s="11">
        <v>44036</v>
      </c>
      <c r="G40" s="10">
        <v>44024</v>
      </c>
      <c r="H40" s="12">
        <v>4</v>
      </c>
      <c r="I40" s="12">
        <v>19</v>
      </c>
      <c r="J40" s="13" t="s">
        <v>24</v>
      </c>
      <c r="K40" s="1"/>
    </row>
    <row r="41" spans="2:11" ht="15" customHeight="1" x14ac:dyDescent="0.2">
      <c r="B41" s="179"/>
      <c r="C41" s="173"/>
      <c r="D41" s="167"/>
      <c r="E41" s="9" t="s">
        <v>23</v>
      </c>
      <c r="F41" s="11">
        <v>44425</v>
      </c>
      <c r="G41" s="11">
        <v>44515</v>
      </c>
      <c r="H41" s="12">
        <v>2</v>
      </c>
      <c r="I41" s="12">
        <v>29</v>
      </c>
      <c r="J41" s="13" t="s">
        <v>24</v>
      </c>
      <c r="K41" s="1"/>
    </row>
    <row r="42" spans="2:11" ht="15" customHeight="1" x14ac:dyDescent="0.2">
      <c r="B42" s="179"/>
      <c r="C42" s="173"/>
      <c r="D42" s="167"/>
      <c r="E42" s="9" t="s">
        <v>23</v>
      </c>
      <c r="F42" s="10">
        <v>44563</v>
      </c>
      <c r="G42" s="11">
        <v>44861</v>
      </c>
      <c r="H42" s="12">
        <v>8</v>
      </c>
      <c r="I42" s="12">
        <v>26</v>
      </c>
      <c r="J42" s="13" t="s">
        <v>24</v>
      </c>
      <c r="K42" s="1"/>
    </row>
    <row r="43" spans="2:11" ht="15" customHeight="1" x14ac:dyDescent="0.2">
      <c r="B43" s="179"/>
      <c r="C43" s="173"/>
      <c r="D43" s="167"/>
      <c r="E43" s="9" t="s">
        <v>23</v>
      </c>
      <c r="F43" s="11">
        <v>44862</v>
      </c>
      <c r="G43" s="11">
        <v>44911</v>
      </c>
      <c r="H43" s="12">
        <v>1</v>
      </c>
      <c r="I43" s="12">
        <v>18</v>
      </c>
      <c r="J43" s="13" t="s">
        <v>24</v>
      </c>
      <c r="K43" s="1"/>
    </row>
    <row r="44" spans="2:11" ht="15" customHeight="1" x14ac:dyDescent="0.2">
      <c r="B44" s="179"/>
      <c r="C44" s="173"/>
      <c r="D44" s="167"/>
      <c r="E44" s="9" t="s">
        <v>23</v>
      </c>
      <c r="F44" s="11">
        <v>45105</v>
      </c>
      <c r="G44" s="11">
        <v>45220</v>
      </c>
      <c r="H44" s="12">
        <v>3</v>
      </c>
      <c r="I44" s="12">
        <v>23</v>
      </c>
      <c r="J44" s="13" t="s">
        <v>24</v>
      </c>
      <c r="K44" s="1"/>
    </row>
    <row r="45" spans="2:11" ht="15" customHeight="1" x14ac:dyDescent="0.2">
      <c r="B45" s="179"/>
      <c r="C45" s="173"/>
      <c r="D45" s="167"/>
      <c r="E45" s="9" t="s">
        <v>23</v>
      </c>
      <c r="F45" s="11">
        <v>45223</v>
      </c>
      <c r="G45" s="11">
        <v>45275</v>
      </c>
      <c r="H45" s="12">
        <v>1</v>
      </c>
      <c r="I45" s="12">
        <v>21</v>
      </c>
      <c r="J45" s="13" t="s">
        <v>24</v>
      </c>
      <c r="K45" s="1"/>
    </row>
    <row r="46" spans="2:11" ht="15" customHeight="1" x14ac:dyDescent="0.2">
      <c r="B46" s="179"/>
      <c r="C46" s="173"/>
      <c r="D46" s="167"/>
      <c r="E46" s="9" t="s">
        <v>23</v>
      </c>
      <c r="F46" s="11">
        <v>45316</v>
      </c>
      <c r="G46" s="11">
        <v>45639</v>
      </c>
      <c r="H46" s="12">
        <v>11</v>
      </c>
      <c r="I46" s="12">
        <v>21</v>
      </c>
      <c r="J46" s="13" t="s">
        <v>24</v>
      </c>
      <c r="K46" s="1"/>
    </row>
    <row r="47" spans="2:11" ht="15" customHeight="1" x14ac:dyDescent="0.2">
      <c r="B47" s="179"/>
      <c r="C47" s="173"/>
      <c r="D47" s="167"/>
      <c r="E47" s="1"/>
      <c r="F47" s="1"/>
      <c r="G47" s="1"/>
      <c r="H47" s="1"/>
      <c r="I47" s="1"/>
      <c r="J47" s="7" t="s">
        <v>19</v>
      </c>
      <c r="K47" s="4" t="s">
        <v>20</v>
      </c>
    </row>
    <row r="48" spans="2:11" ht="15" customHeight="1" x14ac:dyDescent="0.2">
      <c r="B48" s="180"/>
      <c r="C48" s="174"/>
      <c r="D48" s="168"/>
      <c r="E48" s="156" t="s">
        <v>26</v>
      </c>
      <c r="F48" s="157"/>
      <c r="G48" s="158"/>
      <c r="H48" s="15">
        <f>SUM(H12:H46)</f>
        <v>143</v>
      </c>
      <c r="I48" s="15">
        <f>SUM(I12:I46)</f>
        <v>545</v>
      </c>
      <c r="J48" s="4" t="s">
        <v>22</v>
      </c>
      <c r="K48" s="1"/>
    </row>
    <row r="49" spans="1:11" ht="15" customHeight="1" x14ac:dyDescent="0.2">
      <c r="A49">
        <v>2</v>
      </c>
      <c r="B49" s="159" t="s">
        <v>27</v>
      </c>
      <c r="C49" s="161" t="s">
        <v>11</v>
      </c>
      <c r="D49" s="162"/>
      <c r="E49" s="163" t="s">
        <v>12</v>
      </c>
      <c r="F49" s="4" t="s">
        <v>13</v>
      </c>
      <c r="G49" s="4" t="s">
        <v>14</v>
      </c>
      <c r="H49" s="165" t="s">
        <v>15</v>
      </c>
      <c r="I49" s="165" t="s">
        <v>16</v>
      </c>
      <c r="J49" s="163" t="s">
        <v>17</v>
      </c>
      <c r="K49" s="163" t="s">
        <v>18</v>
      </c>
    </row>
    <row r="50" spans="1:11" ht="15" customHeight="1" x14ac:dyDescent="0.2">
      <c r="B50" s="160"/>
      <c r="C50" s="4" t="s">
        <v>19</v>
      </c>
      <c r="D50" s="4" t="s">
        <v>20</v>
      </c>
      <c r="E50" s="164"/>
      <c r="F50" s="4" t="s">
        <v>21</v>
      </c>
      <c r="G50" s="4" t="s">
        <v>21</v>
      </c>
      <c r="H50" s="166"/>
      <c r="I50" s="166"/>
      <c r="J50" s="164"/>
      <c r="K50" s="164"/>
    </row>
    <row r="51" spans="1:11" ht="15" customHeight="1" x14ac:dyDescent="0.2">
      <c r="B51" s="160"/>
      <c r="C51" s="4" t="s">
        <v>127</v>
      </c>
      <c r="D51" s="5"/>
      <c r="E51" s="9" t="s">
        <v>23</v>
      </c>
      <c r="F51" s="26">
        <v>45370</v>
      </c>
      <c r="G51" s="26">
        <v>45632</v>
      </c>
      <c r="H51" s="27">
        <v>9</v>
      </c>
      <c r="I51" s="27">
        <v>6</v>
      </c>
      <c r="J51" s="27" t="s">
        <v>127</v>
      </c>
      <c r="K51" s="6"/>
    </row>
    <row r="52" spans="1:11" ht="15" customHeight="1" x14ac:dyDescent="0.2">
      <c r="B52" s="160"/>
      <c r="C52" s="172" t="s">
        <v>28</v>
      </c>
      <c r="D52" s="175"/>
      <c r="E52" s="9" t="s">
        <v>23</v>
      </c>
      <c r="F52" s="11">
        <v>45254</v>
      </c>
      <c r="G52" s="11">
        <v>45275</v>
      </c>
      <c r="H52" s="12">
        <v>0</v>
      </c>
      <c r="I52" s="12">
        <v>21</v>
      </c>
      <c r="J52" s="13" t="s">
        <v>24</v>
      </c>
      <c r="K52" s="1"/>
    </row>
    <row r="53" spans="1:11" ht="15" customHeight="1" x14ac:dyDescent="0.2">
      <c r="B53" s="160"/>
      <c r="C53" s="173"/>
      <c r="D53" s="167"/>
      <c r="E53" s="9" t="s">
        <v>23</v>
      </c>
      <c r="F53" s="11">
        <v>45194</v>
      </c>
      <c r="G53" s="11">
        <v>45247</v>
      </c>
      <c r="H53" s="12">
        <v>1</v>
      </c>
      <c r="I53" s="12">
        <v>23</v>
      </c>
      <c r="J53" s="13" t="s">
        <v>24</v>
      </c>
      <c r="K53" s="1"/>
    </row>
    <row r="54" spans="1:11" ht="15" customHeight="1" x14ac:dyDescent="0.2">
      <c r="B54" s="160"/>
      <c r="C54" s="173"/>
      <c r="D54" s="167"/>
      <c r="E54" s="9" t="s">
        <v>29</v>
      </c>
      <c r="F54" s="10">
        <v>43221</v>
      </c>
      <c r="G54" s="11">
        <v>43462</v>
      </c>
      <c r="H54" s="12">
        <v>8</v>
      </c>
      <c r="I54" s="1"/>
      <c r="J54" s="13" t="s">
        <v>24</v>
      </c>
      <c r="K54" s="1"/>
    </row>
    <row r="55" spans="1:11" ht="15" customHeight="1" x14ac:dyDescent="0.2">
      <c r="B55" s="160"/>
      <c r="C55" s="173"/>
      <c r="D55" s="167"/>
      <c r="E55" s="9" t="s">
        <v>23</v>
      </c>
      <c r="F55" s="10">
        <v>44563</v>
      </c>
      <c r="G55" s="11">
        <v>44834</v>
      </c>
      <c r="H55" s="12">
        <v>8</v>
      </c>
      <c r="I55" s="1"/>
      <c r="J55" s="13" t="s">
        <v>24</v>
      </c>
      <c r="K55" s="1"/>
    </row>
    <row r="56" spans="1:11" ht="15" customHeight="1" x14ac:dyDescent="0.2">
      <c r="B56" s="160"/>
      <c r="C56" s="173"/>
      <c r="D56" s="167"/>
      <c r="E56" s="9" t="s">
        <v>29</v>
      </c>
      <c r="F56" s="10">
        <v>42767</v>
      </c>
      <c r="G56" s="11">
        <v>42794</v>
      </c>
      <c r="H56" s="12">
        <v>1</v>
      </c>
      <c r="I56" s="1"/>
      <c r="J56" s="13" t="s">
        <v>24</v>
      </c>
      <c r="K56" s="1"/>
    </row>
    <row r="57" spans="1:11" ht="15" customHeight="1" x14ac:dyDescent="0.2">
      <c r="B57" s="160"/>
      <c r="C57" s="173"/>
      <c r="D57" s="167"/>
      <c r="E57" s="9" t="s">
        <v>29</v>
      </c>
      <c r="F57" s="11">
        <v>42019</v>
      </c>
      <c r="G57" s="11">
        <v>42673</v>
      </c>
      <c r="H57" s="12">
        <v>21</v>
      </c>
      <c r="I57" s="1"/>
      <c r="J57" s="13" t="s">
        <v>24</v>
      </c>
      <c r="K57" s="1"/>
    </row>
    <row r="58" spans="1:11" ht="15" customHeight="1" x14ac:dyDescent="0.2">
      <c r="B58" s="160"/>
      <c r="C58" s="173"/>
      <c r="D58" s="167"/>
      <c r="E58" s="9" t="s">
        <v>29</v>
      </c>
      <c r="F58" s="11">
        <v>40998</v>
      </c>
      <c r="G58" s="11">
        <v>41684</v>
      </c>
      <c r="H58" s="12">
        <v>23</v>
      </c>
      <c r="I58" s="1"/>
      <c r="J58" s="13" t="s">
        <v>24</v>
      </c>
      <c r="K58" s="1"/>
    </row>
    <row r="59" spans="1:11" ht="15" customHeight="1" x14ac:dyDescent="0.2">
      <c r="B59" s="160"/>
      <c r="C59" s="173"/>
      <c r="D59" s="167"/>
      <c r="E59" s="9" t="s">
        <v>30</v>
      </c>
      <c r="F59" s="14">
        <v>39395</v>
      </c>
      <c r="G59" s="11">
        <v>39385</v>
      </c>
      <c r="H59" s="12">
        <v>1</v>
      </c>
      <c r="I59" s="1"/>
      <c r="J59" s="13" t="s">
        <v>24</v>
      </c>
      <c r="K59" s="1"/>
    </row>
    <row r="60" spans="1:11" ht="15" customHeight="1" x14ac:dyDescent="0.2">
      <c r="B60" s="160"/>
      <c r="C60" s="173"/>
      <c r="D60" s="167"/>
      <c r="E60" s="9" t="s">
        <v>30</v>
      </c>
      <c r="F60" s="11">
        <v>39556</v>
      </c>
      <c r="G60" s="11">
        <v>39646</v>
      </c>
      <c r="H60" s="12">
        <v>3</v>
      </c>
      <c r="I60" s="1"/>
      <c r="J60" s="13" t="s">
        <v>24</v>
      </c>
      <c r="K60" s="1"/>
    </row>
    <row r="61" spans="1:11" ht="15" customHeight="1" x14ac:dyDescent="0.2">
      <c r="B61" s="160"/>
      <c r="C61" s="173"/>
      <c r="D61" s="167"/>
      <c r="E61" s="9" t="s">
        <v>30</v>
      </c>
      <c r="F61" s="14">
        <v>40149</v>
      </c>
      <c r="G61" s="11">
        <v>39963</v>
      </c>
      <c r="H61" s="12">
        <v>4</v>
      </c>
      <c r="I61" s="1"/>
      <c r="J61" s="13" t="s">
        <v>24</v>
      </c>
      <c r="K61" s="1"/>
    </row>
    <row r="62" spans="1:11" ht="15" customHeight="1" x14ac:dyDescent="0.2">
      <c r="B62" s="160"/>
      <c r="C62" s="173"/>
      <c r="D62" s="167"/>
      <c r="E62" s="9" t="s">
        <v>30</v>
      </c>
      <c r="F62" s="11">
        <v>40105</v>
      </c>
      <c r="G62" s="11">
        <v>40166</v>
      </c>
      <c r="H62" s="12">
        <v>2</v>
      </c>
      <c r="I62" s="1"/>
      <c r="J62" s="13" t="s">
        <v>24</v>
      </c>
      <c r="K62" s="1"/>
    </row>
    <row r="63" spans="1:11" ht="15" customHeight="1" x14ac:dyDescent="0.2">
      <c r="B63" s="160"/>
      <c r="C63" s="173"/>
      <c r="D63" s="167"/>
      <c r="E63" s="9" t="s">
        <v>31</v>
      </c>
      <c r="F63" s="14">
        <v>38689</v>
      </c>
      <c r="G63" s="11">
        <v>39446</v>
      </c>
      <c r="H63" s="12">
        <v>24</v>
      </c>
      <c r="I63" s="1"/>
      <c r="J63" s="13" t="s">
        <v>24</v>
      </c>
      <c r="K63" s="1"/>
    </row>
    <row r="64" spans="1:11" ht="15" customHeight="1" x14ac:dyDescent="0.2">
      <c r="B64" s="160"/>
      <c r="C64" s="173"/>
      <c r="D64" s="167"/>
      <c r="E64" s="9" t="s">
        <v>32</v>
      </c>
      <c r="F64" s="11">
        <v>39522</v>
      </c>
      <c r="G64" s="14">
        <v>40463</v>
      </c>
      <c r="H64" s="12">
        <v>24</v>
      </c>
      <c r="I64" s="1"/>
      <c r="J64" s="13" t="s">
        <v>24</v>
      </c>
      <c r="K64" s="1"/>
    </row>
    <row r="65" spans="1:11" ht="15" customHeight="1" x14ac:dyDescent="0.2">
      <c r="B65" s="160"/>
      <c r="C65" s="173"/>
      <c r="D65" s="167"/>
      <c r="E65" s="1"/>
      <c r="F65" s="1"/>
      <c r="G65" s="1"/>
      <c r="H65" s="1"/>
      <c r="I65" s="1"/>
      <c r="J65" s="7" t="s">
        <v>19</v>
      </c>
      <c r="K65" s="4" t="s">
        <v>20</v>
      </c>
    </row>
    <row r="66" spans="1:11" ht="15" customHeight="1" x14ac:dyDescent="0.2">
      <c r="B66" s="181"/>
      <c r="C66" s="174"/>
      <c r="D66" s="168"/>
      <c r="E66" s="156" t="s">
        <v>26</v>
      </c>
      <c r="F66" s="157"/>
      <c r="G66" s="158"/>
      <c r="H66" s="15">
        <f>SUM(H51:H65)</f>
        <v>129</v>
      </c>
      <c r="I66" s="15">
        <f>SUM(I51:I65)</f>
        <v>50</v>
      </c>
      <c r="J66" s="4" t="s">
        <v>22</v>
      </c>
      <c r="K66" s="1"/>
    </row>
    <row r="67" spans="1:11" ht="15" customHeight="1" x14ac:dyDescent="0.2">
      <c r="A67">
        <v>3</v>
      </c>
      <c r="B67" s="159" t="s">
        <v>33</v>
      </c>
      <c r="C67" s="161" t="s">
        <v>11</v>
      </c>
      <c r="D67" s="162"/>
      <c r="E67" s="163" t="s">
        <v>12</v>
      </c>
      <c r="F67" s="4" t="s">
        <v>13</v>
      </c>
      <c r="G67" s="4" t="s">
        <v>14</v>
      </c>
      <c r="H67" s="165" t="s">
        <v>15</v>
      </c>
      <c r="I67" s="165" t="s">
        <v>16</v>
      </c>
      <c r="J67" s="163" t="s">
        <v>17</v>
      </c>
      <c r="K67" s="163" t="s">
        <v>18</v>
      </c>
    </row>
    <row r="68" spans="1:11" ht="15" customHeight="1" x14ac:dyDescent="0.2">
      <c r="B68" s="160"/>
      <c r="C68" s="4" t="s">
        <v>19</v>
      </c>
      <c r="D68" s="4" t="s">
        <v>20</v>
      </c>
      <c r="E68" s="164"/>
      <c r="F68" s="4" t="s">
        <v>21</v>
      </c>
      <c r="G68" s="4" t="s">
        <v>21</v>
      </c>
      <c r="H68" s="166"/>
      <c r="I68" s="166"/>
      <c r="J68" s="164"/>
      <c r="K68" s="164"/>
    </row>
    <row r="69" spans="1:11" ht="30" customHeight="1" x14ac:dyDescent="0.2">
      <c r="B69" s="160"/>
      <c r="C69" s="176" t="s">
        <v>34</v>
      </c>
      <c r="D69" s="175"/>
      <c r="E69" s="2" t="s">
        <v>35</v>
      </c>
      <c r="F69" s="10">
        <v>43839</v>
      </c>
      <c r="G69" s="10">
        <v>44328</v>
      </c>
      <c r="H69" s="12">
        <v>15</v>
      </c>
      <c r="I69" s="12">
        <v>5</v>
      </c>
      <c r="J69" s="13" t="s">
        <v>24</v>
      </c>
      <c r="K69" s="16"/>
    </row>
    <row r="70" spans="1:11" ht="15" customHeight="1" x14ac:dyDescent="0.2">
      <c r="B70" s="160"/>
      <c r="C70" s="177"/>
      <c r="D70" s="167"/>
      <c r="E70" s="9" t="s">
        <v>23</v>
      </c>
      <c r="F70" s="11">
        <v>43885</v>
      </c>
      <c r="G70" s="11">
        <v>44789</v>
      </c>
      <c r="H70" s="12">
        <v>14</v>
      </c>
      <c r="I70" s="12">
        <v>19</v>
      </c>
      <c r="J70" s="13" t="s">
        <v>24</v>
      </c>
      <c r="K70" s="1"/>
    </row>
    <row r="71" spans="1:11" ht="15" customHeight="1" x14ac:dyDescent="0.2">
      <c r="B71" s="160"/>
      <c r="C71" s="177"/>
      <c r="D71" s="167"/>
      <c r="E71" s="9" t="s">
        <v>23</v>
      </c>
      <c r="F71" s="11">
        <v>44859</v>
      </c>
      <c r="G71" s="11">
        <v>44915</v>
      </c>
      <c r="H71" s="12">
        <v>2</v>
      </c>
      <c r="I71" s="1"/>
      <c r="J71" s="13" t="s">
        <v>24</v>
      </c>
      <c r="K71" s="1"/>
    </row>
    <row r="72" spans="1:11" ht="15" customHeight="1" x14ac:dyDescent="0.2">
      <c r="B72" s="160"/>
      <c r="C72" s="177"/>
      <c r="D72" s="167"/>
      <c r="E72" s="9" t="s">
        <v>23</v>
      </c>
      <c r="F72" s="11">
        <v>44971</v>
      </c>
      <c r="G72" s="11">
        <v>45092</v>
      </c>
      <c r="H72" s="12">
        <v>4</v>
      </c>
      <c r="I72" s="12">
        <v>1</v>
      </c>
      <c r="J72" s="13" t="s">
        <v>24</v>
      </c>
      <c r="K72" s="1"/>
    </row>
    <row r="73" spans="1:11" ht="15" customHeight="1" x14ac:dyDescent="0.2">
      <c r="B73" s="160"/>
      <c r="C73" s="177"/>
      <c r="D73" s="167"/>
      <c r="E73" s="9" t="s">
        <v>23</v>
      </c>
      <c r="F73" s="11">
        <v>45107</v>
      </c>
      <c r="G73" s="11">
        <v>45220</v>
      </c>
      <c r="H73" s="12">
        <v>3</v>
      </c>
      <c r="I73" s="12">
        <v>21</v>
      </c>
      <c r="J73" s="13" t="s">
        <v>24</v>
      </c>
      <c r="K73" s="1"/>
    </row>
    <row r="74" spans="1:11" ht="15" customHeight="1" x14ac:dyDescent="0.2">
      <c r="B74" s="160"/>
      <c r="C74" s="177"/>
      <c r="D74" s="167"/>
      <c r="E74" s="9" t="s">
        <v>23</v>
      </c>
      <c r="F74" s="11">
        <v>45222</v>
      </c>
      <c r="G74" s="11">
        <v>45275</v>
      </c>
      <c r="H74" s="12">
        <v>1</v>
      </c>
      <c r="I74" s="12">
        <v>22</v>
      </c>
      <c r="J74" s="13" t="s">
        <v>24</v>
      </c>
      <c r="K74" s="1"/>
    </row>
    <row r="75" spans="1:11" ht="15" customHeight="1" x14ac:dyDescent="0.2">
      <c r="B75" s="160"/>
      <c r="C75" s="177"/>
      <c r="D75" s="167"/>
      <c r="E75" s="9" t="s">
        <v>23</v>
      </c>
      <c r="F75" s="11">
        <v>45316</v>
      </c>
      <c r="G75" s="11">
        <v>45639</v>
      </c>
      <c r="H75" s="12">
        <v>10</v>
      </c>
      <c r="I75" s="12">
        <v>18</v>
      </c>
      <c r="J75" s="13" t="s">
        <v>24</v>
      </c>
      <c r="K75" s="1"/>
    </row>
    <row r="76" spans="1:11" ht="15" customHeight="1" x14ac:dyDescent="0.2">
      <c r="B76" s="160"/>
      <c r="C76" s="177"/>
      <c r="D76" s="167"/>
      <c r="E76" s="1"/>
      <c r="F76" s="1"/>
      <c r="G76" s="1"/>
      <c r="H76" s="1"/>
      <c r="I76" s="1"/>
      <c r="J76" s="7" t="s">
        <v>19</v>
      </c>
      <c r="K76" s="4" t="s">
        <v>20</v>
      </c>
    </row>
    <row r="77" spans="1:11" ht="15" customHeight="1" x14ac:dyDescent="0.2">
      <c r="B77" s="17"/>
      <c r="C77" s="17"/>
      <c r="D77" s="17"/>
      <c r="E77" s="156" t="s">
        <v>26</v>
      </c>
      <c r="F77" s="157"/>
      <c r="G77" s="158"/>
      <c r="H77" s="15">
        <f>SUM(H69:H76)</f>
        <v>49</v>
      </c>
      <c r="I77" s="15">
        <f>SUM(I69:I75)</f>
        <v>86</v>
      </c>
      <c r="J77" s="4" t="s">
        <v>22</v>
      </c>
      <c r="K77" s="1"/>
    </row>
    <row r="78" spans="1:11" ht="15" customHeight="1" x14ac:dyDescent="0.2">
      <c r="A78">
        <v>4</v>
      </c>
      <c r="B78" s="169" t="s">
        <v>36</v>
      </c>
      <c r="C78" s="161" t="s">
        <v>11</v>
      </c>
      <c r="D78" s="162"/>
      <c r="E78" s="163" t="s">
        <v>12</v>
      </c>
      <c r="F78" s="4" t="s">
        <v>13</v>
      </c>
      <c r="G78" s="4" t="s">
        <v>14</v>
      </c>
      <c r="H78" s="165" t="s">
        <v>15</v>
      </c>
      <c r="I78" s="165" t="s">
        <v>16</v>
      </c>
      <c r="J78" s="163" t="s">
        <v>17</v>
      </c>
      <c r="K78" s="163" t="s">
        <v>18</v>
      </c>
    </row>
    <row r="79" spans="1:11" ht="15" customHeight="1" x14ac:dyDescent="0.2">
      <c r="B79" s="170"/>
      <c r="C79" s="4" t="s">
        <v>19</v>
      </c>
      <c r="D79" s="4" t="s">
        <v>20</v>
      </c>
      <c r="E79" s="164"/>
      <c r="F79" s="4" t="s">
        <v>21</v>
      </c>
      <c r="G79" s="4" t="s">
        <v>21</v>
      </c>
      <c r="H79" s="166"/>
      <c r="I79" s="166"/>
      <c r="J79" s="164"/>
      <c r="K79" s="164"/>
    </row>
    <row r="80" spans="1:11" ht="15" customHeight="1" x14ac:dyDescent="0.2">
      <c r="B80" s="170"/>
      <c r="C80" s="4"/>
      <c r="D80" s="5"/>
      <c r="E80" s="9" t="s">
        <v>23</v>
      </c>
      <c r="F80" s="11">
        <v>45317</v>
      </c>
      <c r="G80" s="11">
        <v>45639</v>
      </c>
      <c r="H80" s="12">
        <v>10</v>
      </c>
      <c r="I80" s="28">
        <v>17</v>
      </c>
      <c r="J80" s="13" t="s">
        <v>24</v>
      </c>
      <c r="K80" s="1"/>
    </row>
    <row r="81" spans="1:11" ht="15" customHeight="1" x14ac:dyDescent="0.2">
      <c r="B81" s="170"/>
      <c r="C81" s="4" t="s">
        <v>22</v>
      </c>
      <c r="D81" s="175"/>
      <c r="E81" s="9" t="s">
        <v>23</v>
      </c>
      <c r="F81" s="10">
        <v>45087</v>
      </c>
      <c r="G81" s="11">
        <v>45275</v>
      </c>
      <c r="H81" s="12">
        <v>2</v>
      </c>
      <c r="I81" s="12">
        <v>9</v>
      </c>
      <c r="J81" s="13" t="s">
        <v>24</v>
      </c>
      <c r="K81" s="1"/>
    </row>
    <row r="82" spans="1:11" ht="15" customHeight="1" x14ac:dyDescent="0.2">
      <c r="B82" s="170"/>
      <c r="C82" s="172" t="s">
        <v>37</v>
      </c>
      <c r="D82" s="167"/>
      <c r="E82" s="9" t="s">
        <v>23</v>
      </c>
      <c r="F82" s="14">
        <v>45267</v>
      </c>
      <c r="G82" s="11">
        <v>45199</v>
      </c>
      <c r="H82" s="12">
        <v>2</v>
      </c>
      <c r="I82" s="12">
        <v>18</v>
      </c>
      <c r="J82" s="13" t="s">
        <v>24</v>
      </c>
      <c r="K82" s="1"/>
    </row>
    <row r="83" spans="1:11" ht="15" customHeight="1" x14ac:dyDescent="0.2">
      <c r="B83" s="170"/>
      <c r="C83" s="173"/>
      <c r="D83" s="167"/>
      <c r="E83" s="9" t="s">
        <v>23</v>
      </c>
      <c r="F83" s="10">
        <v>44410</v>
      </c>
      <c r="G83" s="11">
        <v>44463</v>
      </c>
      <c r="H83" s="12">
        <v>5</v>
      </c>
      <c r="I83" s="12">
        <v>15</v>
      </c>
      <c r="J83" s="13" t="s">
        <v>24</v>
      </c>
      <c r="K83" s="1"/>
    </row>
    <row r="84" spans="1:11" ht="15" customHeight="1" x14ac:dyDescent="0.2">
      <c r="B84" s="170"/>
      <c r="C84" s="173"/>
      <c r="D84" s="167"/>
      <c r="E84" s="9" t="s">
        <v>23</v>
      </c>
      <c r="F84" s="11">
        <v>44586</v>
      </c>
      <c r="G84" s="11">
        <v>44911</v>
      </c>
      <c r="H84" s="12">
        <v>10</v>
      </c>
      <c r="I84" s="12">
        <v>21</v>
      </c>
      <c r="J84" s="13" t="s">
        <v>24</v>
      </c>
      <c r="K84" s="1"/>
    </row>
    <row r="85" spans="1:11" ht="15" customHeight="1" x14ac:dyDescent="0.2">
      <c r="B85" s="170"/>
      <c r="C85" s="173"/>
      <c r="D85" s="167"/>
      <c r="E85" s="9" t="s">
        <v>23</v>
      </c>
      <c r="F85" s="14">
        <v>44106</v>
      </c>
      <c r="G85" s="14">
        <v>44113</v>
      </c>
      <c r="H85" s="12">
        <v>7</v>
      </c>
      <c r="I85" s="1"/>
      <c r="J85" s="13" t="s">
        <v>24</v>
      </c>
      <c r="K85" s="1"/>
    </row>
    <row r="86" spans="1:11" ht="15" customHeight="1" x14ac:dyDescent="0.2">
      <c r="B86" s="170"/>
      <c r="C86" s="173"/>
      <c r="D86" s="167"/>
      <c r="E86" s="9" t="s">
        <v>23</v>
      </c>
      <c r="F86" s="14">
        <v>43802</v>
      </c>
      <c r="G86" s="14">
        <v>43748</v>
      </c>
      <c r="H86" s="12">
        <v>9</v>
      </c>
      <c r="I86" s="1"/>
      <c r="J86" s="13" t="s">
        <v>24</v>
      </c>
      <c r="K86" s="1"/>
    </row>
    <row r="87" spans="1:11" ht="15" customHeight="1" x14ac:dyDescent="0.2">
      <c r="B87" s="170"/>
      <c r="C87" s="173"/>
      <c r="D87" s="167"/>
      <c r="E87" s="9" t="s">
        <v>23</v>
      </c>
      <c r="F87" s="10">
        <v>42796</v>
      </c>
      <c r="G87" s="14">
        <v>43051</v>
      </c>
      <c r="H87" s="12">
        <v>9</v>
      </c>
      <c r="I87" s="12">
        <v>4</v>
      </c>
      <c r="J87" s="13" t="s">
        <v>24</v>
      </c>
      <c r="K87" s="1"/>
    </row>
    <row r="88" spans="1:11" ht="15" customHeight="1" x14ac:dyDescent="0.2">
      <c r="B88" s="170"/>
      <c r="C88" s="173"/>
      <c r="D88" s="167"/>
      <c r="E88" s="9" t="s">
        <v>23</v>
      </c>
      <c r="F88" s="11">
        <v>42422</v>
      </c>
      <c r="G88" s="11">
        <v>42721</v>
      </c>
      <c r="H88" s="12">
        <v>9</v>
      </c>
      <c r="I88" s="12">
        <v>26</v>
      </c>
      <c r="J88" s="13" t="s">
        <v>24</v>
      </c>
      <c r="K88" s="1"/>
    </row>
    <row r="89" spans="1:11" ht="15" customHeight="1" x14ac:dyDescent="0.2">
      <c r="B89" s="170"/>
      <c r="C89" s="173"/>
      <c r="D89" s="167"/>
      <c r="E89" s="9" t="s">
        <v>23</v>
      </c>
      <c r="F89" s="11">
        <v>42054</v>
      </c>
      <c r="G89" s="11">
        <v>42353</v>
      </c>
      <c r="H89" s="12">
        <v>9</v>
      </c>
      <c r="I89" s="12">
        <v>25</v>
      </c>
      <c r="J89" s="13" t="s">
        <v>24</v>
      </c>
      <c r="K89" s="1"/>
    </row>
    <row r="90" spans="1:11" ht="15" customHeight="1" x14ac:dyDescent="0.2">
      <c r="B90" s="170"/>
      <c r="C90" s="173"/>
      <c r="D90" s="167"/>
      <c r="E90" s="9" t="s">
        <v>23</v>
      </c>
      <c r="F90" s="11">
        <v>41663</v>
      </c>
      <c r="G90" s="11">
        <v>41873</v>
      </c>
      <c r="H90" s="12">
        <v>7</v>
      </c>
      <c r="I90" s="1"/>
      <c r="J90" s="13" t="s">
        <v>24</v>
      </c>
      <c r="K90" s="1"/>
    </row>
    <row r="91" spans="1:11" ht="15" customHeight="1" x14ac:dyDescent="0.2">
      <c r="B91" s="170"/>
      <c r="C91" s="173"/>
      <c r="D91" s="167"/>
      <c r="E91" s="1"/>
      <c r="F91" s="1"/>
      <c r="G91" s="1"/>
      <c r="H91" s="1"/>
      <c r="I91" s="1"/>
      <c r="J91" s="18" t="s">
        <v>19</v>
      </c>
      <c r="K91" s="4" t="s">
        <v>20</v>
      </c>
    </row>
    <row r="92" spans="1:11" ht="15" customHeight="1" x14ac:dyDescent="0.2">
      <c r="B92" s="171"/>
      <c r="C92" s="174"/>
      <c r="D92" s="168"/>
      <c r="E92" s="156" t="s">
        <v>26</v>
      </c>
      <c r="F92" s="157"/>
      <c r="G92" s="158"/>
      <c r="H92" s="15">
        <f>SUM(H80:H91)</f>
        <v>79</v>
      </c>
      <c r="I92" s="15">
        <f>SUM(I80:I89)</f>
        <v>135</v>
      </c>
      <c r="J92" s="19" t="s">
        <v>22</v>
      </c>
      <c r="K92" s="1"/>
    </row>
    <row r="93" spans="1:11" ht="15" customHeight="1" x14ac:dyDescent="0.2">
      <c r="A93">
        <v>5</v>
      </c>
      <c r="B93" s="169" t="s">
        <v>38</v>
      </c>
      <c r="C93" s="161" t="s">
        <v>11</v>
      </c>
      <c r="D93" s="162"/>
      <c r="E93" s="163" t="s">
        <v>12</v>
      </c>
      <c r="F93" s="4" t="s">
        <v>13</v>
      </c>
      <c r="G93" s="4" t="s">
        <v>14</v>
      </c>
      <c r="H93" s="165" t="s">
        <v>15</v>
      </c>
      <c r="I93" s="165" t="s">
        <v>16</v>
      </c>
      <c r="J93" s="163" t="s">
        <v>17</v>
      </c>
      <c r="K93" s="163" t="s">
        <v>18</v>
      </c>
    </row>
    <row r="94" spans="1:11" ht="15" customHeight="1" x14ac:dyDescent="0.2">
      <c r="B94" s="170"/>
      <c r="C94" s="4" t="s">
        <v>19</v>
      </c>
      <c r="D94" s="4" t="s">
        <v>20</v>
      </c>
      <c r="E94" s="164"/>
      <c r="F94" s="4" t="s">
        <v>21</v>
      </c>
      <c r="G94" s="4" t="s">
        <v>21</v>
      </c>
      <c r="H94" s="166"/>
      <c r="I94" s="166"/>
      <c r="J94" s="164"/>
      <c r="K94" s="164"/>
    </row>
    <row r="95" spans="1:11" ht="15" customHeight="1" x14ac:dyDescent="0.2">
      <c r="B95" s="170"/>
      <c r="C95" s="4" t="s">
        <v>22</v>
      </c>
      <c r="D95" s="175"/>
      <c r="E95" s="9" t="s">
        <v>39</v>
      </c>
      <c r="F95" s="10">
        <v>41490</v>
      </c>
      <c r="G95" s="14">
        <v>41586</v>
      </c>
      <c r="H95" s="12">
        <v>4</v>
      </c>
      <c r="I95" s="12">
        <v>3</v>
      </c>
      <c r="J95" s="13" t="s">
        <v>24</v>
      </c>
      <c r="K95" s="1"/>
    </row>
    <row r="96" spans="1:11" ht="15" customHeight="1" x14ac:dyDescent="0.2">
      <c r="B96" s="170"/>
      <c r="C96" s="172" t="s">
        <v>40</v>
      </c>
      <c r="D96" s="167"/>
      <c r="E96" s="9" t="s">
        <v>30</v>
      </c>
      <c r="F96" s="11">
        <v>41108</v>
      </c>
      <c r="G96" s="11">
        <v>41274</v>
      </c>
      <c r="H96" s="12">
        <v>5</v>
      </c>
      <c r="I96" s="12">
        <v>13</v>
      </c>
      <c r="J96" s="13" t="s">
        <v>24</v>
      </c>
      <c r="K96" s="1"/>
    </row>
    <row r="97" spans="1:11" ht="15" customHeight="1" x14ac:dyDescent="0.2">
      <c r="B97" s="170"/>
      <c r="C97" s="173"/>
      <c r="D97" s="167"/>
      <c r="E97" s="9" t="s">
        <v>23</v>
      </c>
      <c r="F97" s="10">
        <v>44721</v>
      </c>
      <c r="G97" s="10">
        <v>44663</v>
      </c>
      <c r="H97" s="12">
        <v>2</v>
      </c>
      <c r="I97" s="12">
        <v>28</v>
      </c>
      <c r="J97" s="13" t="s">
        <v>24</v>
      </c>
      <c r="K97" s="1"/>
    </row>
    <row r="98" spans="1:11" ht="15" customHeight="1" x14ac:dyDescent="0.2">
      <c r="B98" s="170"/>
      <c r="C98" s="173"/>
      <c r="D98" s="167"/>
      <c r="E98" s="9" t="s">
        <v>23</v>
      </c>
      <c r="F98" s="11">
        <v>45106</v>
      </c>
      <c r="G98" s="11">
        <v>45214</v>
      </c>
      <c r="H98" s="12">
        <v>3</v>
      </c>
      <c r="I98" s="12">
        <v>16</v>
      </c>
      <c r="J98" s="13" t="s">
        <v>24</v>
      </c>
      <c r="K98" s="1"/>
    </row>
    <row r="99" spans="1:11" ht="15" customHeight="1" x14ac:dyDescent="0.2">
      <c r="B99" s="170"/>
      <c r="C99" s="173"/>
      <c r="D99" s="167"/>
      <c r="E99" s="9" t="s">
        <v>23</v>
      </c>
      <c r="F99" s="11">
        <v>45217</v>
      </c>
      <c r="G99" s="11">
        <v>45275</v>
      </c>
      <c r="H99" s="12">
        <v>1</v>
      </c>
      <c r="I99" s="12">
        <v>27</v>
      </c>
      <c r="J99" s="13" t="s">
        <v>24</v>
      </c>
      <c r="K99" s="1"/>
    </row>
    <row r="100" spans="1:11" ht="15" customHeight="1" x14ac:dyDescent="0.2">
      <c r="B100" s="170"/>
      <c r="C100" s="173"/>
      <c r="D100" s="167"/>
      <c r="E100" s="9" t="s">
        <v>23</v>
      </c>
      <c r="F100" s="11">
        <v>45323</v>
      </c>
      <c r="G100" s="11">
        <v>45639</v>
      </c>
      <c r="H100" s="12">
        <v>10</v>
      </c>
      <c r="I100" s="12">
        <v>12</v>
      </c>
      <c r="J100" s="13" t="s">
        <v>24</v>
      </c>
      <c r="K100" s="1"/>
    </row>
    <row r="101" spans="1:11" ht="15" customHeight="1" x14ac:dyDescent="0.2">
      <c r="B101" s="170"/>
      <c r="C101" s="173"/>
      <c r="D101" s="167"/>
      <c r="E101" s="1"/>
      <c r="F101" s="1"/>
      <c r="G101" s="1"/>
      <c r="H101" s="1"/>
      <c r="I101" s="1"/>
      <c r="J101" s="18" t="s">
        <v>19</v>
      </c>
      <c r="K101" s="4" t="s">
        <v>20</v>
      </c>
    </row>
    <row r="102" spans="1:11" x14ac:dyDescent="0.2">
      <c r="B102" s="17"/>
      <c r="C102" s="174"/>
      <c r="D102" s="17"/>
      <c r="E102" s="156" t="s">
        <v>26</v>
      </c>
      <c r="F102" s="157"/>
      <c r="G102" s="158"/>
      <c r="H102" s="15">
        <f>SUM(H95:H101)</f>
        <v>25</v>
      </c>
      <c r="I102" s="15">
        <f>SUM(I95:I101)</f>
        <v>99</v>
      </c>
      <c r="J102" s="4" t="s">
        <v>22</v>
      </c>
      <c r="K102" s="1"/>
    </row>
    <row r="103" spans="1:11" x14ac:dyDescent="0.2">
      <c r="A103">
        <v>6</v>
      </c>
      <c r="B103" s="178" t="s">
        <v>41</v>
      </c>
      <c r="C103" s="161" t="s">
        <v>11</v>
      </c>
      <c r="D103" s="162"/>
      <c r="E103" s="163" t="s">
        <v>12</v>
      </c>
      <c r="F103" s="4" t="s">
        <v>13</v>
      </c>
      <c r="G103" s="4" t="s">
        <v>14</v>
      </c>
      <c r="H103" s="165" t="s">
        <v>15</v>
      </c>
      <c r="I103" s="165" t="s">
        <v>16</v>
      </c>
      <c r="J103" s="163" t="s">
        <v>17</v>
      </c>
      <c r="K103" s="163" t="s">
        <v>18</v>
      </c>
    </row>
    <row r="104" spans="1:11" x14ac:dyDescent="0.2">
      <c r="B104" s="179"/>
      <c r="C104" s="4" t="s">
        <v>19</v>
      </c>
      <c r="D104" s="4" t="s">
        <v>20</v>
      </c>
      <c r="E104" s="164"/>
      <c r="F104" s="4" t="s">
        <v>21</v>
      </c>
      <c r="G104" s="4" t="s">
        <v>21</v>
      </c>
      <c r="H104" s="166"/>
      <c r="I104" s="166"/>
      <c r="J104" s="164"/>
      <c r="K104" s="164"/>
    </row>
    <row r="105" spans="1:11" x14ac:dyDescent="0.2">
      <c r="B105" s="179"/>
      <c r="C105" s="4" t="s">
        <v>22</v>
      </c>
      <c r="D105" s="175"/>
      <c r="E105" s="9" t="s">
        <v>23</v>
      </c>
      <c r="F105" s="11">
        <v>41547</v>
      </c>
      <c r="G105" s="11">
        <v>41623</v>
      </c>
      <c r="H105" s="12">
        <v>2</v>
      </c>
      <c r="I105" s="12">
        <v>15</v>
      </c>
      <c r="J105" s="13" t="s">
        <v>24</v>
      </c>
      <c r="K105" s="1"/>
    </row>
    <row r="106" spans="1:11" x14ac:dyDescent="0.2">
      <c r="B106" s="179"/>
      <c r="C106" s="172" t="s">
        <v>42</v>
      </c>
      <c r="D106" s="167"/>
      <c r="E106" s="9" t="s">
        <v>23</v>
      </c>
      <c r="F106" s="11">
        <v>41663</v>
      </c>
      <c r="G106" s="11">
        <v>41881</v>
      </c>
      <c r="H106" s="12">
        <v>7</v>
      </c>
      <c r="I106" s="1"/>
      <c r="J106" s="13" t="s">
        <v>24</v>
      </c>
      <c r="K106" s="1"/>
    </row>
    <row r="107" spans="1:11" x14ac:dyDescent="0.2">
      <c r="B107" s="179"/>
      <c r="C107" s="173"/>
      <c r="D107" s="167"/>
      <c r="E107" s="9" t="s">
        <v>23</v>
      </c>
      <c r="F107" s="11">
        <v>42051</v>
      </c>
      <c r="G107" s="11">
        <v>42353</v>
      </c>
      <c r="H107" s="12">
        <v>9</v>
      </c>
      <c r="I107" s="12">
        <v>25</v>
      </c>
      <c r="J107" s="13" t="s">
        <v>24</v>
      </c>
      <c r="K107" s="1"/>
    </row>
    <row r="108" spans="1:11" x14ac:dyDescent="0.2">
      <c r="B108" s="179"/>
      <c r="C108" s="173"/>
      <c r="D108" s="167"/>
      <c r="E108" s="9" t="s">
        <v>23</v>
      </c>
      <c r="F108" s="10">
        <v>42586</v>
      </c>
      <c r="G108" s="11">
        <v>42643</v>
      </c>
      <c r="H108" s="12">
        <v>5</v>
      </c>
      <c r="I108" s="12">
        <v>23</v>
      </c>
      <c r="J108" s="13" t="s">
        <v>24</v>
      </c>
      <c r="K108" s="1"/>
    </row>
    <row r="109" spans="1:11" x14ac:dyDescent="0.2">
      <c r="B109" s="179"/>
      <c r="C109" s="173"/>
      <c r="D109" s="167"/>
      <c r="E109" s="9" t="s">
        <v>23</v>
      </c>
      <c r="F109" s="14">
        <v>43016</v>
      </c>
      <c r="G109" s="10">
        <v>42806</v>
      </c>
      <c r="H109" s="12">
        <v>3</v>
      </c>
      <c r="I109" s="12">
        <v>24</v>
      </c>
      <c r="J109" s="13" t="s">
        <v>24</v>
      </c>
      <c r="K109" s="1"/>
    </row>
    <row r="110" spans="1:11" x14ac:dyDescent="0.2">
      <c r="B110" s="179"/>
      <c r="C110" s="173"/>
      <c r="D110" s="167"/>
      <c r="E110" s="9" t="s">
        <v>23</v>
      </c>
      <c r="F110" s="10">
        <v>43222</v>
      </c>
      <c r="G110" s="10">
        <v>43199</v>
      </c>
      <c r="H110" s="12">
        <v>7</v>
      </c>
      <c r="I110" s="1"/>
      <c r="J110" s="13" t="s">
        <v>24</v>
      </c>
      <c r="K110" s="1"/>
    </row>
    <row r="111" spans="1:11" x14ac:dyDescent="0.2">
      <c r="B111" s="179"/>
      <c r="C111" s="173"/>
      <c r="D111" s="167"/>
      <c r="E111" s="9" t="s">
        <v>23</v>
      </c>
      <c r="F111" s="14">
        <v>43801</v>
      </c>
      <c r="G111" s="11">
        <v>43812</v>
      </c>
      <c r="H111" s="12">
        <v>10</v>
      </c>
      <c r="I111" s="1"/>
      <c r="J111" s="13" t="s">
        <v>24</v>
      </c>
      <c r="K111" s="1"/>
    </row>
    <row r="112" spans="1:11" x14ac:dyDescent="0.2">
      <c r="B112" s="179"/>
      <c r="C112" s="173"/>
      <c r="D112" s="167"/>
      <c r="E112" s="9" t="s">
        <v>23</v>
      </c>
      <c r="F112" s="10">
        <v>43871</v>
      </c>
      <c r="G112" s="10">
        <v>44086</v>
      </c>
      <c r="H112" s="12">
        <v>2</v>
      </c>
      <c r="I112" s="12">
        <v>9</v>
      </c>
      <c r="J112" s="13" t="s">
        <v>24</v>
      </c>
      <c r="K112" s="1"/>
    </row>
    <row r="113" spans="1:11" x14ac:dyDescent="0.2">
      <c r="B113" s="179"/>
      <c r="C113" s="173"/>
      <c r="D113" s="167"/>
      <c r="E113" s="9" t="s">
        <v>23</v>
      </c>
      <c r="F113" s="10">
        <v>44563</v>
      </c>
      <c r="G113" s="11">
        <v>44911</v>
      </c>
      <c r="H113" s="12">
        <v>10</v>
      </c>
      <c r="I113" s="12">
        <v>15</v>
      </c>
      <c r="J113" s="13" t="s">
        <v>24</v>
      </c>
      <c r="K113" s="1"/>
    </row>
    <row r="114" spans="1:11" x14ac:dyDescent="0.2">
      <c r="B114" s="179"/>
      <c r="C114" s="173"/>
      <c r="D114" s="167"/>
      <c r="E114" s="9" t="s">
        <v>23</v>
      </c>
      <c r="F114" s="11">
        <v>45134</v>
      </c>
      <c r="G114" s="11">
        <v>45226</v>
      </c>
      <c r="H114" s="12">
        <v>3</v>
      </c>
      <c r="I114" s="12">
        <v>0</v>
      </c>
      <c r="J114" s="13" t="s">
        <v>24</v>
      </c>
      <c r="K114" s="1"/>
    </row>
    <row r="115" spans="1:11" x14ac:dyDescent="0.2">
      <c r="B115" s="179"/>
      <c r="C115" s="173"/>
      <c r="D115" s="167"/>
      <c r="E115" s="9" t="s">
        <v>23</v>
      </c>
      <c r="F115" s="11">
        <v>44974</v>
      </c>
      <c r="G115" s="11">
        <v>45095</v>
      </c>
      <c r="H115" s="12">
        <v>4</v>
      </c>
      <c r="I115" s="12">
        <v>1</v>
      </c>
      <c r="J115" s="13" t="s">
        <v>24</v>
      </c>
      <c r="K115" s="1"/>
    </row>
    <row r="116" spans="1:11" x14ac:dyDescent="0.2">
      <c r="B116" s="179"/>
      <c r="C116" s="173"/>
      <c r="D116" s="167"/>
      <c r="E116" s="9" t="s">
        <v>23</v>
      </c>
      <c r="F116" s="11">
        <v>45253</v>
      </c>
      <c r="G116" s="11">
        <v>45275</v>
      </c>
      <c r="H116" s="12">
        <v>0</v>
      </c>
      <c r="I116" s="12">
        <v>22</v>
      </c>
      <c r="J116" s="13" t="s">
        <v>24</v>
      </c>
      <c r="K116" s="1"/>
    </row>
    <row r="117" spans="1:11" x14ac:dyDescent="0.2">
      <c r="B117" s="179"/>
      <c r="C117" s="173"/>
      <c r="D117" s="167"/>
      <c r="E117" s="9" t="s">
        <v>23</v>
      </c>
      <c r="F117" s="11">
        <v>45327</v>
      </c>
      <c r="G117" s="11">
        <v>45639</v>
      </c>
      <c r="H117" s="12">
        <v>10</v>
      </c>
      <c r="I117" s="12">
        <v>8</v>
      </c>
      <c r="J117" s="13" t="s">
        <v>24</v>
      </c>
      <c r="K117" s="1"/>
    </row>
    <row r="118" spans="1:11" x14ac:dyDescent="0.2">
      <c r="B118" s="179"/>
      <c r="C118" s="173"/>
      <c r="D118" s="167"/>
      <c r="E118" s="1"/>
      <c r="F118" s="1"/>
      <c r="G118" s="1"/>
      <c r="H118" s="1"/>
      <c r="I118" s="1"/>
      <c r="J118" s="4" t="s">
        <v>19</v>
      </c>
      <c r="K118" s="4" t="s">
        <v>20</v>
      </c>
    </row>
    <row r="119" spans="1:11" x14ac:dyDescent="0.2">
      <c r="B119" s="180"/>
      <c r="C119" s="174"/>
      <c r="D119" s="168"/>
      <c r="E119" s="156" t="s">
        <v>26</v>
      </c>
      <c r="F119" s="157"/>
      <c r="G119" s="158"/>
      <c r="H119" s="12">
        <f>SUM(H105:H118)</f>
        <v>72</v>
      </c>
      <c r="I119" s="12">
        <f>SUM(I105:I117)</f>
        <v>142</v>
      </c>
      <c r="J119" s="13" t="s">
        <v>24</v>
      </c>
      <c r="K119" s="1"/>
    </row>
    <row r="120" spans="1:11" x14ac:dyDescent="0.2">
      <c r="A120">
        <v>7</v>
      </c>
      <c r="B120" s="178" t="s">
        <v>45</v>
      </c>
      <c r="C120" s="161" t="s">
        <v>11</v>
      </c>
      <c r="D120" s="162"/>
      <c r="E120" s="163" t="s">
        <v>12</v>
      </c>
      <c r="F120" s="4" t="s">
        <v>13</v>
      </c>
      <c r="G120" s="4" t="s">
        <v>14</v>
      </c>
      <c r="H120" s="165" t="s">
        <v>15</v>
      </c>
      <c r="I120" s="165" t="s">
        <v>16</v>
      </c>
      <c r="J120" s="163" t="s">
        <v>17</v>
      </c>
      <c r="K120" s="163" t="s">
        <v>18</v>
      </c>
    </row>
    <row r="121" spans="1:11" x14ac:dyDescent="0.2">
      <c r="B121" s="179"/>
      <c r="C121" s="4" t="s">
        <v>19</v>
      </c>
      <c r="D121" s="4" t="s">
        <v>20</v>
      </c>
      <c r="E121" s="164"/>
      <c r="F121" s="4" t="s">
        <v>21</v>
      </c>
      <c r="G121" s="4" t="s">
        <v>21</v>
      </c>
      <c r="H121" s="166"/>
      <c r="I121" s="166"/>
      <c r="J121" s="164"/>
      <c r="K121" s="164"/>
    </row>
    <row r="122" spans="1:11" x14ac:dyDescent="0.2">
      <c r="B122" s="179"/>
      <c r="C122" s="4" t="s">
        <v>22</v>
      </c>
      <c r="D122" s="20"/>
      <c r="E122" s="9" t="s">
        <v>44</v>
      </c>
      <c r="F122" s="14">
        <v>35401</v>
      </c>
      <c r="G122" s="11">
        <v>35779</v>
      </c>
      <c r="H122" s="12">
        <v>22</v>
      </c>
      <c r="I122" s="12">
        <v>3</v>
      </c>
      <c r="J122" s="13" t="s">
        <v>24</v>
      </c>
      <c r="K122" s="1"/>
    </row>
    <row r="123" spans="1:11" x14ac:dyDescent="0.2">
      <c r="B123" s="179"/>
      <c r="C123" s="182" t="s">
        <v>46</v>
      </c>
      <c r="D123" s="167"/>
      <c r="E123" s="9" t="s">
        <v>23</v>
      </c>
      <c r="F123" s="10">
        <v>39905</v>
      </c>
      <c r="G123" s="11">
        <v>40167</v>
      </c>
      <c r="H123" s="12">
        <v>10</v>
      </c>
      <c r="I123" s="12">
        <v>15</v>
      </c>
      <c r="J123" s="13" t="s">
        <v>24</v>
      </c>
      <c r="K123" s="1"/>
    </row>
    <row r="124" spans="1:11" x14ac:dyDescent="0.2">
      <c r="B124" s="179"/>
      <c r="C124" s="183"/>
      <c r="D124" s="167"/>
      <c r="E124" s="9" t="s">
        <v>23</v>
      </c>
      <c r="F124" s="10">
        <v>40211</v>
      </c>
      <c r="G124" s="11">
        <v>40543</v>
      </c>
      <c r="H124" s="12">
        <v>11</v>
      </c>
      <c r="I124" s="1"/>
      <c r="J124" s="13" t="s">
        <v>24</v>
      </c>
      <c r="K124" s="1"/>
    </row>
    <row r="125" spans="1:11" x14ac:dyDescent="0.2">
      <c r="B125" s="179"/>
      <c r="C125" s="183"/>
      <c r="D125" s="167"/>
      <c r="E125" s="9" t="s">
        <v>23</v>
      </c>
      <c r="F125" s="10">
        <v>41641</v>
      </c>
      <c r="G125" s="11">
        <v>41882</v>
      </c>
      <c r="H125" s="12">
        <v>7</v>
      </c>
      <c r="I125" s="1"/>
      <c r="J125" s="13" t="s">
        <v>24</v>
      </c>
      <c r="K125" s="1"/>
    </row>
    <row r="126" spans="1:11" x14ac:dyDescent="0.2">
      <c r="B126" s="179"/>
      <c r="C126" s="183"/>
      <c r="D126" s="167"/>
      <c r="E126" s="9" t="s">
        <v>23</v>
      </c>
      <c r="F126" s="11">
        <v>42054</v>
      </c>
      <c r="G126" s="11">
        <v>42353</v>
      </c>
      <c r="H126" s="12">
        <v>9</v>
      </c>
      <c r="I126" s="12">
        <v>25</v>
      </c>
      <c r="J126" s="13" t="s">
        <v>24</v>
      </c>
      <c r="K126" s="1"/>
    </row>
    <row r="127" spans="1:11" x14ac:dyDescent="0.2">
      <c r="B127" s="179"/>
      <c r="C127" s="183"/>
      <c r="D127" s="167"/>
      <c r="E127" s="9" t="s">
        <v>23</v>
      </c>
      <c r="F127" s="11">
        <v>42416</v>
      </c>
      <c r="G127" s="11">
        <v>42721</v>
      </c>
      <c r="H127" s="12">
        <v>10</v>
      </c>
      <c r="I127" s="12">
        <v>2</v>
      </c>
      <c r="J127" s="13" t="s">
        <v>24</v>
      </c>
      <c r="K127" s="1"/>
    </row>
    <row r="128" spans="1:11" x14ac:dyDescent="0.2">
      <c r="B128" s="179"/>
      <c r="C128" s="183"/>
      <c r="D128" s="167"/>
      <c r="E128" s="9" t="s">
        <v>23</v>
      </c>
      <c r="F128" s="10">
        <v>42737</v>
      </c>
      <c r="G128" s="11">
        <v>42976</v>
      </c>
      <c r="H128" s="12">
        <v>6</v>
      </c>
      <c r="I128" s="12">
        <v>29</v>
      </c>
      <c r="J128" s="13" t="s">
        <v>24</v>
      </c>
      <c r="K128" s="1"/>
    </row>
    <row r="129" spans="1:11" x14ac:dyDescent="0.2">
      <c r="B129" s="179"/>
      <c r="C129" s="183"/>
      <c r="D129" s="167"/>
      <c r="E129" s="9" t="s">
        <v>23</v>
      </c>
      <c r="F129" s="14">
        <v>44106</v>
      </c>
      <c r="G129" s="14">
        <v>44113</v>
      </c>
      <c r="H129" s="12">
        <v>7</v>
      </c>
      <c r="I129" s="12">
        <v>0</v>
      </c>
      <c r="J129" s="13" t="s">
        <v>24</v>
      </c>
      <c r="K129" s="1"/>
    </row>
    <row r="130" spans="1:11" x14ac:dyDescent="0.2">
      <c r="B130" s="179"/>
      <c r="C130" s="183"/>
      <c r="D130" s="167"/>
      <c r="E130" s="9" t="s">
        <v>23</v>
      </c>
      <c r="F130" s="14">
        <v>44471</v>
      </c>
      <c r="G130" s="14">
        <v>44481</v>
      </c>
      <c r="H130" s="12">
        <v>10</v>
      </c>
      <c r="I130" s="12">
        <v>0</v>
      </c>
      <c r="J130" s="13" t="s">
        <v>24</v>
      </c>
      <c r="K130" s="1"/>
    </row>
    <row r="131" spans="1:11" x14ac:dyDescent="0.2">
      <c r="B131" s="179"/>
      <c r="C131" s="183"/>
      <c r="D131" s="167"/>
      <c r="E131" s="9" t="s">
        <v>23</v>
      </c>
      <c r="F131" s="11">
        <v>44586</v>
      </c>
      <c r="G131" s="11">
        <v>44911</v>
      </c>
      <c r="H131" s="12">
        <v>10</v>
      </c>
      <c r="I131" s="12">
        <v>21</v>
      </c>
      <c r="J131" s="13" t="s">
        <v>24</v>
      </c>
      <c r="K131" s="1"/>
    </row>
    <row r="132" spans="1:11" x14ac:dyDescent="0.2">
      <c r="B132" s="179"/>
      <c r="C132" s="183"/>
      <c r="D132" s="167"/>
      <c r="E132" s="9" t="s">
        <v>23</v>
      </c>
      <c r="F132" s="11">
        <v>44971</v>
      </c>
      <c r="G132" s="11">
        <v>45092</v>
      </c>
      <c r="H132" s="12">
        <v>4</v>
      </c>
      <c r="I132" s="12">
        <v>1</v>
      </c>
      <c r="J132" s="13" t="s">
        <v>24</v>
      </c>
      <c r="K132" s="1"/>
    </row>
    <row r="133" spans="1:11" x14ac:dyDescent="0.2">
      <c r="B133" s="179"/>
      <c r="C133" s="183"/>
      <c r="D133" s="167"/>
      <c r="E133" s="9" t="s">
        <v>23</v>
      </c>
      <c r="F133" s="11">
        <v>45323</v>
      </c>
      <c r="G133" s="11">
        <v>45639</v>
      </c>
      <c r="H133" s="12">
        <v>10</v>
      </c>
      <c r="I133" s="12">
        <v>12</v>
      </c>
      <c r="J133" s="13" t="s">
        <v>24</v>
      </c>
      <c r="K133" s="1"/>
    </row>
    <row r="134" spans="1:11" x14ac:dyDescent="0.2">
      <c r="B134" s="179"/>
      <c r="C134" s="183"/>
      <c r="D134" s="167"/>
      <c r="E134" s="1"/>
      <c r="F134" s="1"/>
      <c r="G134" s="1"/>
      <c r="H134" s="1"/>
      <c r="I134" s="1"/>
      <c r="J134" s="4" t="s">
        <v>19</v>
      </c>
      <c r="K134" s="4" t="s">
        <v>20</v>
      </c>
    </row>
    <row r="135" spans="1:11" x14ac:dyDescent="0.2">
      <c r="B135" s="180"/>
      <c r="C135" s="184"/>
      <c r="D135" s="168"/>
      <c r="E135" s="185" t="s">
        <v>47</v>
      </c>
      <c r="F135" s="186"/>
      <c r="G135" s="187"/>
      <c r="H135" s="15">
        <f>SUM(H122:H134)</f>
        <v>116</v>
      </c>
      <c r="I135" s="15">
        <f>SUM(I122:I133)</f>
        <v>108</v>
      </c>
      <c r="J135" s="4" t="s">
        <v>22</v>
      </c>
      <c r="K135" s="1"/>
    </row>
    <row r="136" spans="1:11" x14ac:dyDescent="0.2">
      <c r="A136">
        <v>8</v>
      </c>
      <c r="B136" s="169" t="s">
        <v>48</v>
      </c>
      <c r="C136" s="161" t="s">
        <v>11</v>
      </c>
      <c r="D136" s="162"/>
      <c r="E136" s="163" t="s">
        <v>12</v>
      </c>
      <c r="F136" s="4" t="s">
        <v>13</v>
      </c>
      <c r="G136" s="4" t="s">
        <v>14</v>
      </c>
      <c r="H136" s="165" t="s">
        <v>15</v>
      </c>
      <c r="I136" s="165" t="s">
        <v>16</v>
      </c>
      <c r="J136" s="163" t="s">
        <v>17</v>
      </c>
      <c r="K136" s="163" t="s">
        <v>18</v>
      </c>
    </row>
    <row r="137" spans="1:11" x14ac:dyDescent="0.2">
      <c r="B137" s="170"/>
      <c r="C137" s="4" t="s">
        <v>19</v>
      </c>
      <c r="D137" s="4" t="s">
        <v>20</v>
      </c>
      <c r="E137" s="164"/>
      <c r="F137" s="4" t="s">
        <v>21</v>
      </c>
      <c r="G137" s="4" t="s">
        <v>21</v>
      </c>
      <c r="H137" s="166"/>
      <c r="I137" s="166"/>
      <c r="J137" s="164"/>
      <c r="K137" s="164"/>
    </row>
    <row r="138" spans="1:11" x14ac:dyDescent="0.2">
      <c r="B138" s="170"/>
      <c r="C138" s="4" t="s">
        <v>22</v>
      </c>
      <c r="D138" s="175"/>
      <c r="E138" s="9" t="s">
        <v>49</v>
      </c>
      <c r="F138" s="10">
        <v>43986</v>
      </c>
      <c r="G138" s="11">
        <v>44742</v>
      </c>
      <c r="H138" s="12">
        <v>26</v>
      </c>
      <c r="I138" s="12">
        <v>24</v>
      </c>
      <c r="J138" s="13" t="s">
        <v>24</v>
      </c>
      <c r="K138" s="1"/>
    </row>
    <row r="139" spans="1:11" x14ac:dyDescent="0.2">
      <c r="B139" s="170"/>
      <c r="C139" s="163" t="s">
        <v>50</v>
      </c>
      <c r="D139" s="167"/>
      <c r="E139" s="9" t="s">
        <v>51</v>
      </c>
      <c r="F139" s="14">
        <v>43807</v>
      </c>
      <c r="G139" s="14">
        <v>43781</v>
      </c>
      <c r="H139" s="12">
        <v>3</v>
      </c>
      <c r="I139" s="12">
        <v>29</v>
      </c>
      <c r="J139" s="13" t="s">
        <v>24</v>
      </c>
      <c r="K139" s="1"/>
    </row>
    <row r="140" spans="1:11" x14ac:dyDescent="0.2">
      <c r="B140" s="170"/>
      <c r="C140" s="188"/>
      <c r="D140" s="167"/>
      <c r="E140" s="9" t="s">
        <v>23</v>
      </c>
      <c r="F140" s="11">
        <v>44820</v>
      </c>
      <c r="G140" s="11">
        <v>44910</v>
      </c>
      <c r="H140" s="12">
        <v>2</v>
      </c>
      <c r="I140" s="12">
        <v>29</v>
      </c>
      <c r="J140" s="13" t="s">
        <v>24</v>
      </c>
      <c r="K140" s="1"/>
    </row>
    <row r="141" spans="1:11" x14ac:dyDescent="0.2">
      <c r="B141" s="170"/>
      <c r="C141" s="188"/>
      <c r="D141" s="167"/>
      <c r="E141" s="9" t="s">
        <v>23</v>
      </c>
      <c r="F141" s="11">
        <v>44971</v>
      </c>
      <c r="G141" s="11">
        <v>45061</v>
      </c>
      <c r="H141" s="12">
        <v>3</v>
      </c>
      <c r="I141" s="12">
        <v>1</v>
      </c>
      <c r="J141" s="13" t="s">
        <v>24</v>
      </c>
      <c r="K141" s="1"/>
    </row>
    <row r="142" spans="1:11" x14ac:dyDescent="0.2">
      <c r="B142" s="170"/>
      <c r="C142" s="188"/>
      <c r="D142" s="167"/>
      <c r="E142" s="9" t="s">
        <v>23</v>
      </c>
      <c r="F142" s="11">
        <v>45068</v>
      </c>
      <c r="G142" s="11">
        <v>45154</v>
      </c>
      <c r="H142" s="12">
        <v>2</v>
      </c>
      <c r="I142" s="12">
        <v>25</v>
      </c>
      <c r="J142" s="13" t="s">
        <v>24</v>
      </c>
      <c r="K142" s="1"/>
    </row>
    <row r="143" spans="1:11" x14ac:dyDescent="0.2">
      <c r="B143" s="170"/>
      <c r="C143" s="188"/>
      <c r="D143" s="167"/>
      <c r="E143" s="9" t="s">
        <v>23</v>
      </c>
      <c r="F143" s="11">
        <v>45189</v>
      </c>
      <c r="G143" s="10">
        <v>44997</v>
      </c>
      <c r="H143" s="12">
        <v>2</v>
      </c>
      <c r="I143" s="12">
        <v>13</v>
      </c>
      <c r="J143" s="13" t="s">
        <v>24</v>
      </c>
      <c r="K143" s="1"/>
    </row>
    <row r="144" spans="1:11" x14ac:dyDescent="0.2">
      <c r="B144" s="170"/>
      <c r="C144" s="188"/>
      <c r="D144" s="167"/>
      <c r="E144" s="9" t="s">
        <v>23</v>
      </c>
      <c r="F144" s="11">
        <v>45328</v>
      </c>
      <c r="G144" s="10">
        <v>45632</v>
      </c>
      <c r="H144" s="12">
        <v>10</v>
      </c>
      <c r="I144" s="12">
        <v>0</v>
      </c>
      <c r="J144" s="13" t="s">
        <v>24</v>
      </c>
      <c r="K144" s="1"/>
    </row>
    <row r="145" spans="1:11" x14ac:dyDescent="0.2">
      <c r="B145" s="170"/>
      <c r="C145" s="188"/>
      <c r="D145" s="167"/>
      <c r="E145" s="1"/>
      <c r="F145" s="1"/>
      <c r="G145" s="1"/>
      <c r="H145" s="1"/>
      <c r="I145" s="1"/>
      <c r="J145" s="4" t="s">
        <v>19</v>
      </c>
      <c r="K145" s="4" t="s">
        <v>20</v>
      </c>
    </row>
    <row r="146" spans="1:11" x14ac:dyDescent="0.2">
      <c r="B146" s="171"/>
      <c r="C146" s="164"/>
      <c r="D146" s="168"/>
      <c r="E146" s="185" t="s">
        <v>47</v>
      </c>
      <c r="F146" s="186"/>
      <c r="G146" s="187"/>
      <c r="H146" s="15">
        <f>SUM(H138:H145)</f>
        <v>48</v>
      </c>
      <c r="I146" s="15">
        <f>SUM(I138:I145)</f>
        <v>121</v>
      </c>
      <c r="J146" s="4" t="s">
        <v>22</v>
      </c>
      <c r="K146" s="1"/>
    </row>
    <row r="147" spans="1:11" x14ac:dyDescent="0.2">
      <c r="A147">
        <v>9</v>
      </c>
      <c r="B147" s="192" t="s">
        <v>52</v>
      </c>
      <c r="C147" s="161" t="s">
        <v>11</v>
      </c>
      <c r="D147" s="162"/>
      <c r="E147" s="163" t="s">
        <v>12</v>
      </c>
      <c r="F147" s="4" t="s">
        <v>13</v>
      </c>
      <c r="G147" s="4" t="s">
        <v>14</v>
      </c>
      <c r="H147" s="165" t="s">
        <v>15</v>
      </c>
      <c r="I147" s="165" t="s">
        <v>16</v>
      </c>
      <c r="J147" s="163" t="s">
        <v>17</v>
      </c>
      <c r="K147" s="163" t="s">
        <v>18</v>
      </c>
    </row>
    <row r="148" spans="1:11" x14ac:dyDescent="0.2">
      <c r="B148" s="193"/>
      <c r="C148" s="4" t="s">
        <v>19</v>
      </c>
      <c r="D148" s="4" t="s">
        <v>20</v>
      </c>
      <c r="E148" s="164"/>
      <c r="F148" s="4" t="s">
        <v>21</v>
      </c>
      <c r="G148" s="4" t="s">
        <v>21</v>
      </c>
      <c r="H148" s="166"/>
      <c r="I148" s="166"/>
      <c r="J148" s="164"/>
      <c r="K148" s="164"/>
    </row>
    <row r="149" spans="1:11" x14ac:dyDescent="0.2">
      <c r="B149" s="193"/>
      <c r="C149" s="4"/>
      <c r="D149" s="5"/>
      <c r="E149" s="9" t="s">
        <v>23</v>
      </c>
      <c r="F149" s="11">
        <v>45336</v>
      </c>
      <c r="G149" s="11">
        <v>45637</v>
      </c>
      <c r="H149" s="12">
        <v>9</v>
      </c>
      <c r="I149" s="12">
        <v>27</v>
      </c>
      <c r="J149" s="13" t="s">
        <v>24</v>
      </c>
      <c r="K149" s="1"/>
    </row>
    <row r="150" spans="1:11" x14ac:dyDescent="0.2">
      <c r="B150" s="193"/>
      <c r="C150" s="4" t="s">
        <v>22</v>
      </c>
      <c r="D150" s="175"/>
      <c r="E150" s="9" t="s">
        <v>23</v>
      </c>
      <c r="F150" s="11">
        <v>45195</v>
      </c>
      <c r="G150" s="11">
        <v>45230</v>
      </c>
      <c r="H150" s="12">
        <v>1</v>
      </c>
      <c r="I150" s="12">
        <v>5</v>
      </c>
      <c r="J150" s="13" t="s">
        <v>24</v>
      </c>
      <c r="K150" s="1"/>
    </row>
    <row r="151" spans="1:11" x14ac:dyDescent="0.2">
      <c r="B151" s="193"/>
      <c r="C151" s="189" t="s">
        <v>53</v>
      </c>
      <c r="D151" s="167"/>
      <c r="E151" s="9" t="s">
        <v>23</v>
      </c>
      <c r="F151" s="11">
        <v>45068</v>
      </c>
      <c r="G151" s="11">
        <v>45154</v>
      </c>
      <c r="H151" s="12">
        <v>2</v>
      </c>
      <c r="I151" s="12">
        <v>25</v>
      </c>
      <c r="J151" s="13" t="s">
        <v>24</v>
      </c>
      <c r="K151" s="1"/>
    </row>
    <row r="152" spans="1:11" x14ac:dyDescent="0.2">
      <c r="B152" s="193"/>
      <c r="C152" s="190"/>
      <c r="D152" s="167"/>
      <c r="E152" s="9" t="s">
        <v>23</v>
      </c>
      <c r="F152" s="11">
        <v>44971</v>
      </c>
      <c r="G152" s="11">
        <v>45061</v>
      </c>
      <c r="H152" s="12">
        <v>3</v>
      </c>
      <c r="I152" s="12">
        <v>1</v>
      </c>
      <c r="J152" s="13" t="s">
        <v>24</v>
      </c>
      <c r="K152" s="1"/>
    </row>
    <row r="153" spans="1:11" x14ac:dyDescent="0.2">
      <c r="B153" s="193"/>
      <c r="C153" s="190"/>
      <c r="D153" s="167"/>
      <c r="E153" s="9" t="s">
        <v>23</v>
      </c>
      <c r="F153" s="10">
        <v>44594</v>
      </c>
      <c r="G153" s="11">
        <v>44911</v>
      </c>
      <c r="H153" s="12">
        <v>10</v>
      </c>
      <c r="I153" s="12">
        <v>14</v>
      </c>
      <c r="J153" s="13" t="s">
        <v>24</v>
      </c>
      <c r="K153" s="1"/>
    </row>
    <row r="154" spans="1:11" x14ac:dyDescent="0.2">
      <c r="B154" s="193"/>
      <c r="C154" s="190"/>
      <c r="D154" s="167"/>
      <c r="E154" s="9" t="s">
        <v>23</v>
      </c>
      <c r="F154" s="14">
        <v>44471</v>
      </c>
      <c r="G154" s="11">
        <v>44547</v>
      </c>
      <c r="H154" s="12">
        <v>10</v>
      </c>
      <c r="I154" s="12">
        <v>6</v>
      </c>
      <c r="J154" s="13" t="s">
        <v>24</v>
      </c>
      <c r="K154" s="1"/>
    </row>
    <row r="155" spans="1:11" x14ac:dyDescent="0.2">
      <c r="B155" s="193"/>
      <c r="C155" s="190"/>
      <c r="D155" s="167"/>
      <c r="E155" s="9" t="s">
        <v>23</v>
      </c>
      <c r="F155" s="10">
        <v>44594</v>
      </c>
      <c r="G155" s="11">
        <v>44911</v>
      </c>
      <c r="H155" s="12">
        <v>10</v>
      </c>
      <c r="I155" s="12">
        <v>14</v>
      </c>
      <c r="J155" s="13" t="s">
        <v>24</v>
      </c>
      <c r="K155" s="1"/>
    </row>
    <row r="156" spans="1:11" x14ac:dyDescent="0.2">
      <c r="B156" s="193"/>
      <c r="C156" s="190"/>
      <c r="D156" s="167"/>
      <c r="E156" s="9" t="s">
        <v>23</v>
      </c>
      <c r="F156" s="11">
        <v>44068</v>
      </c>
      <c r="G156" s="14">
        <v>44147</v>
      </c>
      <c r="H156" s="12">
        <v>3</v>
      </c>
      <c r="I156" s="12">
        <v>18</v>
      </c>
      <c r="J156" s="13" t="s">
        <v>24</v>
      </c>
      <c r="K156" s="1"/>
    </row>
    <row r="157" spans="1:11" x14ac:dyDescent="0.2">
      <c r="B157" s="193"/>
      <c r="C157" s="190"/>
      <c r="D157" s="167"/>
      <c r="E157" s="9" t="s">
        <v>23</v>
      </c>
      <c r="F157" s="10">
        <v>43651</v>
      </c>
      <c r="G157" s="11">
        <v>43788</v>
      </c>
      <c r="H157" s="12">
        <v>6</v>
      </c>
      <c r="I157" s="12">
        <v>14</v>
      </c>
      <c r="J157" s="13" t="s">
        <v>24</v>
      </c>
      <c r="K157" s="1"/>
    </row>
    <row r="158" spans="1:11" x14ac:dyDescent="0.2">
      <c r="B158" s="193"/>
      <c r="C158" s="190"/>
      <c r="D158" s="167"/>
      <c r="E158" s="9" t="s">
        <v>54</v>
      </c>
      <c r="F158" s="11">
        <v>41663</v>
      </c>
      <c r="G158" s="11">
        <v>41988</v>
      </c>
      <c r="H158" s="12">
        <v>10</v>
      </c>
      <c r="I158" s="12">
        <v>23</v>
      </c>
      <c r="J158" s="13" t="s">
        <v>24</v>
      </c>
      <c r="K158" s="1"/>
    </row>
    <row r="159" spans="1:11" x14ac:dyDescent="0.2">
      <c r="B159" s="193"/>
      <c r="C159" s="190"/>
      <c r="D159" s="167"/>
      <c r="E159" s="9" t="s">
        <v>55</v>
      </c>
      <c r="F159" s="14">
        <v>41580</v>
      </c>
      <c r="G159" s="11">
        <v>41516</v>
      </c>
      <c r="H159" s="12">
        <v>6</v>
      </c>
      <c r="I159" s="12">
        <v>18</v>
      </c>
      <c r="J159" s="13" t="s">
        <v>24</v>
      </c>
      <c r="K159" s="1"/>
    </row>
    <row r="160" spans="1:11" x14ac:dyDescent="0.2">
      <c r="B160" s="193"/>
      <c r="C160" s="190"/>
      <c r="D160" s="167"/>
      <c r="E160" s="9" t="s">
        <v>56</v>
      </c>
      <c r="F160" s="14">
        <v>41183</v>
      </c>
      <c r="G160" s="14">
        <v>41548</v>
      </c>
      <c r="H160" s="12">
        <v>12</v>
      </c>
      <c r="I160" s="1"/>
      <c r="J160" s="13" t="s">
        <v>24</v>
      </c>
      <c r="K160" s="1"/>
    </row>
    <row r="161" spans="1:11" x14ac:dyDescent="0.2">
      <c r="B161" s="193"/>
      <c r="C161" s="190"/>
      <c r="D161" s="167"/>
      <c r="E161" s="9" t="s">
        <v>57</v>
      </c>
      <c r="F161" s="10">
        <v>42554</v>
      </c>
      <c r="G161" s="11">
        <v>43265</v>
      </c>
      <c r="H161" s="12">
        <v>27</v>
      </c>
      <c r="I161" s="12">
        <v>9</v>
      </c>
      <c r="J161" s="13" t="s">
        <v>24</v>
      </c>
      <c r="K161" s="1"/>
    </row>
    <row r="162" spans="1:11" x14ac:dyDescent="0.2">
      <c r="B162" s="193"/>
      <c r="C162" s="190"/>
      <c r="D162" s="167"/>
      <c r="E162" s="1"/>
      <c r="F162" s="1"/>
      <c r="G162" s="1"/>
      <c r="H162" s="1"/>
      <c r="I162" s="1"/>
      <c r="J162" s="4" t="s">
        <v>19</v>
      </c>
      <c r="K162" s="4" t="s">
        <v>20</v>
      </c>
    </row>
    <row r="163" spans="1:11" x14ac:dyDescent="0.2">
      <c r="B163" s="194"/>
      <c r="C163" s="191"/>
      <c r="D163" s="168"/>
      <c r="E163" s="156" t="s">
        <v>26</v>
      </c>
      <c r="F163" s="157"/>
      <c r="G163" s="158"/>
      <c r="H163" s="15">
        <f>SUM(H149:H162)</f>
        <v>109</v>
      </c>
      <c r="I163" s="15">
        <f>SUM(I149:I161)</f>
        <v>174</v>
      </c>
      <c r="J163" s="4" t="s">
        <v>22</v>
      </c>
      <c r="K163" s="1"/>
    </row>
    <row r="164" spans="1:11" x14ac:dyDescent="0.2">
      <c r="A164">
        <v>10</v>
      </c>
      <c r="B164" s="159" t="s">
        <v>59</v>
      </c>
      <c r="C164" s="161" t="s">
        <v>11</v>
      </c>
      <c r="D164" s="162"/>
      <c r="E164" s="163" t="s">
        <v>12</v>
      </c>
      <c r="F164" s="4" t="s">
        <v>13</v>
      </c>
      <c r="G164" s="4" t="s">
        <v>14</v>
      </c>
      <c r="H164" s="165" t="s">
        <v>15</v>
      </c>
      <c r="I164" s="165" t="s">
        <v>16</v>
      </c>
      <c r="J164" s="163" t="s">
        <v>17</v>
      </c>
      <c r="K164" s="163" t="s">
        <v>18</v>
      </c>
    </row>
    <row r="165" spans="1:11" x14ac:dyDescent="0.2">
      <c r="B165" s="160"/>
      <c r="C165" s="4" t="s">
        <v>19</v>
      </c>
      <c r="D165" s="4" t="s">
        <v>20</v>
      </c>
      <c r="E165" s="164"/>
      <c r="F165" s="4" t="s">
        <v>21</v>
      </c>
      <c r="G165" s="4" t="s">
        <v>21</v>
      </c>
      <c r="H165" s="166"/>
      <c r="I165" s="166"/>
      <c r="J165" s="164"/>
      <c r="K165" s="164"/>
    </row>
    <row r="166" spans="1:11" x14ac:dyDescent="0.2">
      <c r="B166" s="160"/>
      <c r="C166" s="4" t="s">
        <v>22</v>
      </c>
      <c r="D166" s="175"/>
      <c r="E166" s="9" t="s">
        <v>60</v>
      </c>
      <c r="F166" s="11">
        <v>42415</v>
      </c>
      <c r="G166" s="11">
        <v>43054</v>
      </c>
      <c r="H166" s="12">
        <v>21</v>
      </c>
      <c r="I166" s="1"/>
      <c r="J166" s="13" t="s">
        <v>24</v>
      </c>
      <c r="K166" s="1"/>
    </row>
    <row r="167" spans="1:11" x14ac:dyDescent="0.2">
      <c r="B167" s="160"/>
      <c r="C167" s="163" t="s">
        <v>61</v>
      </c>
      <c r="D167" s="167"/>
      <c r="E167" s="9" t="s">
        <v>62</v>
      </c>
      <c r="F167" s="11">
        <v>42781</v>
      </c>
      <c r="G167" s="11">
        <v>43054</v>
      </c>
      <c r="H167" s="12">
        <v>10</v>
      </c>
      <c r="I167" s="1"/>
      <c r="J167" s="13" t="s">
        <v>24</v>
      </c>
      <c r="K167" s="1"/>
    </row>
    <row r="168" spans="1:11" x14ac:dyDescent="0.2">
      <c r="B168" s="160"/>
      <c r="C168" s="188"/>
      <c r="D168" s="167"/>
      <c r="E168" s="9" t="s">
        <v>23</v>
      </c>
      <c r="F168" s="11">
        <v>43360</v>
      </c>
      <c r="G168" s="11">
        <v>43448</v>
      </c>
      <c r="H168" s="12">
        <v>2</v>
      </c>
      <c r="I168" s="12">
        <v>28</v>
      </c>
      <c r="J168" s="13" t="s">
        <v>24</v>
      </c>
      <c r="K168" s="1"/>
    </row>
    <row r="169" spans="1:11" x14ac:dyDescent="0.2">
      <c r="B169" s="160"/>
      <c r="C169" s="188"/>
      <c r="D169" s="167"/>
      <c r="E169" s="9" t="s">
        <v>23</v>
      </c>
      <c r="F169" s="11">
        <v>43510</v>
      </c>
      <c r="G169" s="11">
        <v>43782</v>
      </c>
      <c r="H169" s="12">
        <v>8</v>
      </c>
      <c r="I169" s="12">
        <v>29</v>
      </c>
      <c r="J169" s="13" t="s">
        <v>24</v>
      </c>
      <c r="K169" s="1"/>
    </row>
    <row r="170" spans="1:11" x14ac:dyDescent="0.2">
      <c r="B170" s="160"/>
      <c r="C170" s="188"/>
      <c r="D170" s="167"/>
      <c r="E170" s="9" t="s">
        <v>23</v>
      </c>
      <c r="F170" s="14">
        <v>44137</v>
      </c>
      <c r="G170" s="11">
        <v>44099</v>
      </c>
      <c r="H170" s="12">
        <v>7</v>
      </c>
      <c r="I170" s="12">
        <v>14</v>
      </c>
      <c r="J170" s="13" t="s">
        <v>24</v>
      </c>
      <c r="K170" s="1"/>
    </row>
    <row r="171" spans="1:11" x14ac:dyDescent="0.2">
      <c r="B171" s="160"/>
      <c r="C171" s="188"/>
      <c r="D171" s="167"/>
      <c r="E171" s="9" t="s">
        <v>23</v>
      </c>
      <c r="F171" s="10">
        <v>43871</v>
      </c>
      <c r="G171" s="11">
        <v>44195</v>
      </c>
      <c r="H171" s="12">
        <v>2</v>
      </c>
      <c r="I171" s="12">
        <v>28</v>
      </c>
      <c r="J171" s="13" t="s">
        <v>24</v>
      </c>
      <c r="K171" s="1"/>
    </row>
    <row r="172" spans="1:11" x14ac:dyDescent="0.2">
      <c r="B172" s="160"/>
      <c r="C172" s="188"/>
      <c r="D172" s="167"/>
      <c r="E172" s="9" t="s">
        <v>23</v>
      </c>
      <c r="F172" s="10">
        <v>44257</v>
      </c>
      <c r="G172" s="11">
        <v>44547</v>
      </c>
      <c r="H172" s="12">
        <v>11</v>
      </c>
      <c r="I172" s="12">
        <v>14</v>
      </c>
      <c r="J172" s="13" t="s">
        <v>24</v>
      </c>
      <c r="K172" s="1"/>
    </row>
    <row r="173" spans="1:11" x14ac:dyDescent="0.2">
      <c r="B173" s="160"/>
      <c r="C173" s="188"/>
      <c r="D173" s="167"/>
      <c r="E173" s="9" t="s">
        <v>23</v>
      </c>
      <c r="F173" s="10">
        <v>44775</v>
      </c>
      <c r="G173" s="11">
        <v>44911</v>
      </c>
      <c r="H173" s="12">
        <v>10</v>
      </c>
      <c r="I173" s="12">
        <v>8</v>
      </c>
      <c r="J173" s="13" t="s">
        <v>24</v>
      </c>
      <c r="K173" s="1"/>
    </row>
    <row r="174" spans="1:11" x14ac:dyDescent="0.2">
      <c r="B174" s="160"/>
      <c r="C174" s="188"/>
      <c r="D174" s="167"/>
      <c r="E174" s="9" t="s">
        <v>23</v>
      </c>
      <c r="F174" s="11">
        <v>44971</v>
      </c>
      <c r="G174" s="11">
        <v>45061</v>
      </c>
      <c r="H174" s="12">
        <v>3</v>
      </c>
      <c r="I174" s="12">
        <v>1</v>
      </c>
      <c r="J174" s="13" t="s">
        <v>24</v>
      </c>
      <c r="K174" s="1"/>
    </row>
    <row r="175" spans="1:11" x14ac:dyDescent="0.2">
      <c r="B175" s="160"/>
      <c r="C175" s="188"/>
      <c r="D175" s="167"/>
      <c r="E175" s="9" t="s">
        <v>23</v>
      </c>
      <c r="F175" s="11">
        <v>45068</v>
      </c>
      <c r="G175" s="11">
        <v>45154</v>
      </c>
      <c r="H175" s="12">
        <v>2</v>
      </c>
      <c r="I175" s="12">
        <v>25</v>
      </c>
      <c r="J175" s="13" t="s">
        <v>24</v>
      </c>
      <c r="K175" s="1"/>
    </row>
    <row r="176" spans="1:11" x14ac:dyDescent="0.2">
      <c r="B176" s="160"/>
      <c r="C176" s="188"/>
      <c r="D176" s="167"/>
      <c r="E176" s="9" t="s">
        <v>23</v>
      </c>
      <c r="F176" s="11">
        <v>45195</v>
      </c>
      <c r="G176" s="11">
        <v>45230</v>
      </c>
      <c r="H176" s="12">
        <v>1</v>
      </c>
      <c r="I176" s="12">
        <v>5</v>
      </c>
      <c r="J176" s="13" t="s">
        <v>24</v>
      </c>
      <c r="K176" s="1"/>
    </row>
    <row r="177" spans="1:11" x14ac:dyDescent="0.2">
      <c r="B177" s="160"/>
      <c r="C177" s="188"/>
      <c r="D177" s="167"/>
      <c r="E177" s="9" t="s">
        <v>23</v>
      </c>
      <c r="F177" s="11">
        <v>45336</v>
      </c>
      <c r="G177" s="11">
        <v>45637</v>
      </c>
      <c r="H177" s="12">
        <v>9</v>
      </c>
      <c r="I177" s="12">
        <v>27</v>
      </c>
      <c r="J177" s="13" t="s">
        <v>24</v>
      </c>
      <c r="K177" s="1"/>
    </row>
    <row r="178" spans="1:11" x14ac:dyDescent="0.2">
      <c r="B178" s="160"/>
      <c r="C178" s="188"/>
      <c r="D178" s="167"/>
      <c r="E178" s="1"/>
      <c r="F178" s="1"/>
      <c r="G178" s="1"/>
      <c r="H178" s="1"/>
      <c r="I178" s="1"/>
      <c r="J178" s="4" t="s">
        <v>19</v>
      </c>
      <c r="K178" s="4" t="s">
        <v>20</v>
      </c>
    </row>
    <row r="179" spans="1:11" x14ac:dyDescent="0.2">
      <c r="B179" s="181"/>
      <c r="C179" s="164"/>
      <c r="D179" s="168"/>
      <c r="E179" s="156" t="s">
        <v>26</v>
      </c>
      <c r="F179" s="157"/>
      <c r="G179" s="158"/>
      <c r="H179" s="15">
        <f>SUM(H166:H178)</f>
        <v>86</v>
      </c>
      <c r="I179" s="15">
        <f>SUM(I168:I178)</f>
        <v>179</v>
      </c>
      <c r="J179" s="4" t="s">
        <v>22</v>
      </c>
      <c r="K179" s="1"/>
    </row>
    <row r="180" spans="1:11" x14ac:dyDescent="0.2">
      <c r="A180">
        <v>11</v>
      </c>
      <c r="B180" s="178" t="s">
        <v>65</v>
      </c>
      <c r="C180" s="161" t="s">
        <v>11</v>
      </c>
      <c r="D180" s="162"/>
      <c r="E180" s="163" t="s">
        <v>12</v>
      </c>
      <c r="F180" s="4" t="s">
        <v>13</v>
      </c>
      <c r="G180" s="4" t="s">
        <v>14</v>
      </c>
      <c r="H180" s="165" t="s">
        <v>15</v>
      </c>
      <c r="I180" s="165" t="s">
        <v>16</v>
      </c>
      <c r="J180" s="163" t="s">
        <v>17</v>
      </c>
      <c r="K180" s="163" t="s">
        <v>18</v>
      </c>
    </row>
    <row r="181" spans="1:11" x14ac:dyDescent="0.2">
      <c r="B181" s="179"/>
      <c r="C181" s="4" t="s">
        <v>19</v>
      </c>
      <c r="D181" s="4" t="s">
        <v>20</v>
      </c>
      <c r="E181" s="164"/>
      <c r="F181" s="4" t="s">
        <v>21</v>
      </c>
      <c r="G181" s="4" t="s">
        <v>21</v>
      </c>
      <c r="H181" s="166"/>
      <c r="I181" s="166"/>
      <c r="J181" s="164"/>
      <c r="K181" s="164"/>
    </row>
    <row r="182" spans="1:11" ht="25.5" x14ac:dyDescent="0.2">
      <c r="B182" s="179"/>
      <c r="C182" s="4" t="s">
        <v>22</v>
      </c>
      <c r="D182" s="175"/>
      <c r="E182" s="2" t="s">
        <v>63</v>
      </c>
      <c r="F182" s="14">
        <v>39204</v>
      </c>
      <c r="G182" s="11">
        <v>39568</v>
      </c>
      <c r="H182" s="12">
        <v>14</v>
      </c>
      <c r="I182" s="12">
        <v>24</v>
      </c>
      <c r="J182" s="13" t="s">
        <v>24</v>
      </c>
      <c r="K182" s="16"/>
    </row>
    <row r="183" spans="1:11" x14ac:dyDescent="0.2">
      <c r="B183" s="179"/>
      <c r="C183" s="172" t="s">
        <v>66</v>
      </c>
      <c r="D183" s="167"/>
      <c r="E183" s="9" t="s">
        <v>64</v>
      </c>
      <c r="F183" s="11">
        <v>39629</v>
      </c>
      <c r="G183" s="11">
        <v>39843</v>
      </c>
      <c r="H183" s="12">
        <v>7</v>
      </c>
      <c r="I183" s="12">
        <v>1</v>
      </c>
      <c r="J183" s="13" t="s">
        <v>24</v>
      </c>
      <c r="K183" s="1"/>
    </row>
    <row r="184" spans="1:11" x14ac:dyDescent="0.2">
      <c r="B184" s="179"/>
      <c r="C184" s="173"/>
      <c r="D184" s="167"/>
      <c r="E184" s="9" t="s">
        <v>23</v>
      </c>
      <c r="F184" s="11">
        <v>40205</v>
      </c>
      <c r="G184" s="14">
        <v>40494</v>
      </c>
      <c r="H184" s="12">
        <v>10</v>
      </c>
      <c r="I184" s="12">
        <v>16</v>
      </c>
      <c r="J184" s="13" t="s">
        <v>24</v>
      </c>
      <c r="K184" s="1"/>
    </row>
    <row r="185" spans="1:11" x14ac:dyDescent="0.2">
      <c r="B185" s="179"/>
      <c r="C185" s="173"/>
      <c r="D185" s="167"/>
      <c r="E185" s="9" t="s">
        <v>23</v>
      </c>
      <c r="F185" s="11">
        <v>40601</v>
      </c>
      <c r="G185" s="11">
        <v>40693</v>
      </c>
      <c r="H185" s="12">
        <v>3</v>
      </c>
      <c r="I185" s="12">
        <v>2</v>
      </c>
      <c r="J185" s="13" t="s">
        <v>24</v>
      </c>
      <c r="K185" s="1"/>
    </row>
    <row r="186" spans="1:11" x14ac:dyDescent="0.2">
      <c r="B186" s="179"/>
      <c r="C186" s="173"/>
      <c r="D186" s="167"/>
      <c r="E186" s="9" t="s">
        <v>23</v>
      </c>
      <c r="F186" s="11">
        <v>40925</v>
      </c>
      <c r="G186" s="11">
        <v>41257</v>
      </c>
      <c r="H186" s="12">
        <v>10</v>
      </c>
      <c r="I186" s="12">
        <v>29</v>
      </c>
      <c r="J186" s="13" t="s">
        <v>24</v>
      </c>
      <c r="K186" s="1"/>
    </row>
    <row r="187" spans="1:11" x14ac:dyDescent="0.2">
      <c r="B187" s="179"/>
      <c r="C187" s="173"/>
      <c r="D187" s="167"/>
      <c r="E187" s="9" t="s">
        <v>23</v>
      </c>
      <c r="F187" s="11">
        <v>41303</v>
      </c>
      <c r="G187" s="11">
        <v>41628</v>
      </c>
      <c r="H187" s="12">
        <v>10</v>
      </c>
      <c r="I187" s="12">
        <v>23</v>
      </c>
      <c r="J187" s="13" t="s">
        <v>24</v>
      </c>
      <c r="K187" s="1"/>
    </row>
    <row r="188" spans="1:11" x14ac:dyDescent="0.2">
      <c r="B188" s="179"/>
      <c r="C188" s="173"/>
      <c r="D188" s="167"/>
      <c r="E188" s="9" t="s">
        <v>23</v>
      </c>
      <c r="F188" s="11">
        <v>41668</v>
      </c>
      <c r="G188" s="10">
        <v>41710</v>
      </c>
      <c r="H188" s="12">
        <v>10</v>
      </c>
      <c r="I188" s="12">
        <v>6</v>
      </c>
      <c r="J188" s="13" t="s">
        <v>24</v>
      </c>
      <c r="K188" s="1"/>
    </row>
    <row r="189" spans="1:11" x14ac:dyDescent="0.2">
      <c r="B189" s="179"/>
      <c r="C189" s="173"/>
      <c r="D189" s="167"/>
      <c r="E189" s="9" t="s">
        <v>23</v>
      </c>
      <c r="F189" s="11">
        <v>42051</v>
      </c>
      <c r="G189" s="10">
        <v>42259</v>
      </c>
      <c r="H189" s="12">
        <v>9</v>
      </c>
      <c r="I189" s="12">
        <v>22</v>
      </c>
      <c r="J189" s="13" t="s">
        <v>24</v>
      </c>
      <c r="K189" s="1"/>
    </row>
    <row r="190" spans="1:11" x14ac:dyDescent="0.2">
      <c r="B190" s="179"/>
      <c r="C190" s="173"/>
      <c r="D190" s="167"/>
      <c r="E190" s="9" t="s">
        <v>23</v>
      </c>
      <c r="F190" s="11">
        <v>42385</v>
      </c>
      <c r="G190" s="11">
        <v>42722</v>
      </c>
      <c r="H190" s="12">
        <v>11</v>
      </c>
      <c r="I190" s="12">
        <v>4</v>
      </c>
      <c r="J190" s="13" t="s">
        <v>24</v>
      </c>
      <c r="K190" s="1"/>
    </row>
    <row r="191" spans="1:11" x14ac:dyDescent="0.2">
      <c r="B191" s="179"/>
      <c r="C191" s="173"/>
      <c r="D191" s="167"/>
      <c r="E191" s="9" t="s">
        <v>23</v>
      </c>
      <c r="F191" s="10">
        <v>42737</v>
      </c>
      <c r="G191" s="14">
        <v>43081</v>
      </c>
      <c r="H191" s="12">
        <v>10</v>
      </c>
      <c r="I191" s="12">
        <v>12</v>
      </c>
      <c r="J191" s="13" t="s">
        <v>24</v>
      </c>
      <c r="K191" s="1"/>
    </row>
    <row r="192" spans="1:11" x14ac:dyDescent="0.2">
      <c r="B192" s="179"/>
      <c r="C192" s="173"/>
      <c r="D192" s="167"/>
      <c r="E192" s="9" t="s">
        <v>23</v>
      </c>
      <c r="F192" s="10">
        <v>43222</v>
      </c>
      <c r="G192" s="10">
        <v>43263</v>
      </c>
      <c r="H192" s="12">
        <v>10</v>
      </c>
      <c r="I192" s="12">
        <v>0</v>
      </c>
      <c r="J192" s="13" t="s">
        <v>24</v>
      </c>
      <c r="K192" s="1"/>
    </row>
    <row r="193" spans="1:11" x14ac:dyDescent="0.2">
      <c r="B193" s="179"/>
      <c r="C193" s="173"/>
      <c r="D193" s="167"/>
      <c r="E193" s="9" t="s">
        <v>23</v>
      </c>
      <c r="F193" s="14">
        <v>43771</v>
      </c>
      <c r="G193" s="11">
        <v>43812</v>
      </c>
      <c r="H193" s="12">
        <v>10</v>
      </c>
      <c r="I193" s="12">
        <v>1</v>
      </c>
      <c r="J193" s="13" t="s">
        <v>24</v>
      </c>
      <c r="K193" s="1"/>
    </row>
    <row r="194" spans="1:11" x14ac:dyDescent="0.2">
      <c r="B194" s="179"/>
      <c r="C194" s="173"/>
      <c r="D194" s="167"/>
      <c r="E194" s="9" t="s">
        <v>23</v>
      </c>
      <c r="F194" s="10">
        <v>43863</v>
      </c>
      <c r="G194" s="11">
        <v>44183</v>
      </c>
      <c r="H194" s="12">
        <v>10</v>
      </c>
      <c r="I194" s="12">
        <v>16</v>
      </c>
      <c r="J194" s="13" t="s">
        <v>24</v>
      </c>
      <c r="K194" s="1"/>
    </row>
    <row r="195" spans="1:11" x14ac:dyDescent="0.2">
      <c r="B195" s="179"/>
      <c r="C195" s="173"/>
      <c r="D195" s="167"/>
      <c r="E195" s="9" t="s">
        <v>23</v>
      </c>
      <c r="F195" s="10">
        <v>44257</v>
      </c>
      <c r="G195" s="11">
        <v>44528</v>
      </c>
      <c r="H195" s="12">
        <v>9</v>
      </c>
      <c r="I195" s="12">
        <v>24</v>
      </c>
      <c r="J195" s="13" t="s">
        <v>24</v>
      </c>
      <c r="K195" s="1"/>
    </row>
    <row r="196" spans="1:11" x14ac:dyDescent="0.2">
      <c r="B196" s="179"/>
      <c r="C196" s="173"/>
      <c r="D196" s="167"/>
      <c r="E196" s="9" t="s">
        <v>23</v>
      </c>
      <c r="F196" s="11">
        <v>44586</v>
      </c>
      <c r="G196" s="11">
        <v>44911</v>
      </c>
      <c r="H196" s="12">
        <v>10</v>
      </c>
      <c r="I196" s="12">
        <v>21</v>
      </c>
      <c r="J196" s="13" t="s">
        <v>24</v>
      </c>
      <c r="K196" s="1"/>
    </row>
    <row r="197" spans="1:11" x14ac:dyDescent="0.2">
      <c r="B197" s="179"/>
      <c r="C197" s="173"/>
      <c r="D197" s="167"/>
      <c r="E197" s="9" t="s">
        <v>23</v>
      </c>
      <c r="F197" s="11">
        <v>44971</v>
      </c>
      <c r="G197" s="11">
        <v>45092</v>
      </c>
      <c r="H197" s="12">
        <v>4</v>
      </c>
      <c r="I197" s="12">
        <v>1</v>
      </c>
      <c r="J197" s="13" t="s">
        <v>24</v>
      </c>
      <c r="K197" s="1"/>
    </row>
    <row r="198" spans="1:11" x14ac:dyDescent="0.2">
      <c r="B198" s="179"/>
      <c r="C198" s="173"/>
      <c r="D198" s="167"/>
      <c r="E198" s="9" t="s">
        <v>23</v>
      </c>
      <c r="F198" s="11">
        <v>45106</v>
      </c>
      <c r="G198" s="11">
        <v>45220</v>
      </c>
      <c r="H198" s="12">
        <v>3</v>
      </c>
      <c r="I198" s="12">
        <v>22</v>
      </c>
      <c r="J198" s="13" t="s">
        <v>24</v>
      </c>
      <c r="K198" s="1"/>
    </row>
    <row r="199" spans="1:11" x14ac:dyDescent="0.2">
      <c r="B199" s="179"/>
      <c r="C199" s="173"/>
      <c r="D199" s="167"/>
      <c r="E199" s="9" t="s">
        <v>23</v>
      </c>
      <c r="F199" s="11">
        <v>45222</v>
      </c>
      <c r="G199" s="11">
        <v>45275</v>
      </c>
      <c r="H199" s="12">
        <v>1</v>
      </c>
      <c r="I199" s="12">
        <v>22</v>
      </c>
      <c r="J199" s="13" t="s">
        <v>24</v>
      </c>
      <c r="K199" s="1"/>
    </row>
    <row r="200" spans="1:11" x14ac:dyDescent="0.2">
      <c r="B200" s="179"/>
      <c r="C200" s="173"/>
      <c r="D200" s="167"/>
      <c r="E200" s="9" t="s">
        <v>23</v>
      </c>
      <c r="F200" s="11">
        <v>45316</v>
      </c>
      <c r="G200" s="11">
        <v>45635</v>
      </c>
      <c r="H200" s="12">
        <v>10</v>
      </c>
      <c r="I200" s="12">
        <v>14</v>
      </c>
      <c r="J200" s="13" t="s">
        <v>24</v>
      </c>
      <c r="K200" s="1"/>
    </row>
    <row r="201" spans="1:11" x14ac:dyDescent="0.2">
      <c r="B201" s="179"/>
      <c r="C201" s="173"/>
      <c r="D201" s="167"/>
      <c r="E201" s="1"/>
      <c r="F201" s="1"/>
      <c r="G201" s="1"/>
      <c r="H201" s="1"/>
      <c r="I201" s="1"/>
      <c r="J201" s="4" t="s">
        <v>19</v>
      </c>
      <c r="K201" s="7" t="s">
        <v>20</v>
      </c>
    </row>
    <row r="202" spans="1:11" x14ac:dyDescent="0.2">
      <c r="B202" s="180"/>
      <c r="C202" s="174"/>
      <c r="D202" s="168"/>
      <c r="E202" s="156" t="s">
        <v>26</v>
      </c>
      <c r="F202" s="157"/>
      <c r="G202" s="158"/>
      <c r="H202" s="15">
        <f>SUM(H182:H201)</f>
        <v>161</v>
      </c>
      <c r="I202" s="15">
        <f>SUM(I182:I201)</f>
        <v>260</v>
      </c>
      <c r="J202" s="4" t="s">
        <v>22</v>
      </c>
      <c r="K202" s="1"/>
    </row>
    <row r="203" spans="1:11" x14ac:dyDescent="0.2">
      <c r="A203">
        <v>12</v>
      </c>
      <c r="B203" s="178" t="s">
        <v>67</v>
      </c>
      <c r="C203" s="161" t="s">
        <v>11</v>
      </c>
      <c r="D203" s="162"/>
      <c r="E203" s="163" t="s">
        <v>12</v>
      </c>
      <c r="F203" s="4" t="s">
        <v>13</v>
      </c>
      <c r="G203" s="4" t="s">
        <v>14</v>
      </c>
      <c r="H203" s="165" t="s">
        <v>15</v>
      </c>
      <c r="I203" s="165" t="s">
        <v>16</v>
      </c>
      <c r="J203" s="163" t="s">
        <v>17</v>
      </c>
      <c r="K203" s="163" t="s">
        <v>18</v>
      </c>
    </row>
    <row r="204" spans="1:11" x14ac:dyDescent="0.2">
      <c r="B204" s="179"/>
      <c r="C204" s="4" t="s">
        <v>19</v>
      </c>
      <c r="D204" s="7" t="s">
        <v>20</v>
      </c>
      <c r="E204" s="164"/>
      <c r="F204" s="4" t="s">
        <v>21</v>
      </c>
      <c r="G204" s="4" t="s">
        <v>21</v>
      </c>
      <c r="H204" s="166"/>
      <c r="I204" s="166"/>
      <c r="J204" s="164"/>
      <c r="K204" s="164"/>
    </row>
    <row r="205" spans="1:11" x14ac:dyDescent="0.2">
      <c r="B205" s="179"/>
      <c r="C205" s="4"/>
      <c r="D205" s="8"/>
      <c r="E205" s="9" t="s">
        <v>23</v>
      </c>
      <c r="F205" s="11">
        <v>45316</v>
      </c>
      <c r="G205" s="11">
        <v>45639</v>
      </c>
      <c r="H205" s="12">
        <v>10</v>
      </c>
      <c r="I205" s="12">
        <v>18</v>
      </c>
      <c r="J205" s="13" t="s">
        <v>24</v>
      </c>
      <c r="K205" s="1"/>
    </row>
    <row r="206" spans="1:11" x14ac:dyDescent="0.2">
      <c r="B206" s="179"/>
      <c r="C206" s="4" t="s">
        <v>22</v>
      </c>
      <c r="D206" s="175"/>
      <c r="E206" s="9" t="s">
        <v>23</v>
      </c>
      <c r="F206" s="11">
        <v>45223</v>
      </c>
      <c r="G206" s="11">
        <v>45275</v>
      </c>
      <c r="H206" s="12">
        <v>1</v>
      </c>
      <c r="I206" s="12">
        <v>21</v>
      </c>
      <c r="J206" s="13" t="s">
        <v>24</v>
      </c>
      <c r="K206" s="1"/>
    </row>
    <row r="207" spans="1:11" x14ac:dyDescent="0.2">
      <c r="B207" s="179"/>
      <c r="C207" s="176" t="s">
        <v>68</v>
      </c>
      <c r="D207" s="167"/>
      <c r="E207" s="9" t="s">
        <v>23</v>
      </c>
      <c r="F207" s="11">
        <v>45106</v>
      </c>
      <c r="G207" s="11">
        <v>45220</v>
      </c>
      <c r="H207" s="12">
        <v>3</v>
      </c>
      <c r="I207" s="12">
        <v>22</v>
      </c>
      <c r="J207" s="13" t="s">
        <v>24</v>
      </c>
      <c r="K207" s="1"/>
    </row>
    <row r="208" spans="1:11" x14ac:dyDescent="0.2">
      <c r="B208" s="179"/>
      <c r="C208" s="177"/>
      <c r="D208" s="167"/>
      <c r="E208" s="9" t="s">
        <v>23</v>
      </c>
      <c r="F208" s="11">
        <v>44971</v>
      </c>
      <c r="G208" s="11">
        <v>45092</v>
      </c>
      <c r="H208" s="12">
        <v>4</v>
      </c>
      <c r="I208" s="12">
        <v>1</v>
      </c>
      <c r="J208" s="13" t="s">
        <v>24</v>
      </c>
      <c r="K208" s="1"/>
    </row>
    <row r="209" spans="2:11" x14ac:dyDescent="0.2">
      <c r="B209" s="179"/>
      <c r="C209" s="177"/>
      <c r="D209" s="167"/>
      <c r="E209" s="9" t="s">
        <v>23</v>
      </c>
      <c r="F209" s="11">
        <v>44586</v>
      </c>
      <c r="G209" s="11">
        <v>44911</v>
      </c>
      <c r="H209" s="12">
        <v>10</v>
      </c>
      <c r="I209" s="12">
        <v>21</v>
      </c>
      <c r="J209" s="13" t="s">
        <v>24</v>
      </c>
      <c r="K209" s="1"/>
    </row>
    <row r="210" spans="2:11" x14ac:dyDescent="0.2">
      <c r="B210" s="179"/>
      <c r="C210" s="177"/>
      <c r="D210" s="167"/>
      <c r="E210" s="9" t="s">
        <v>23</v>
      </c>
      <c r="F210" s="10">
        <v>44288</v>
      </c>
      <c r="G210" s="10">
        <v>44323</v>
      </c>
      <c r="H210" s="12">
        <v>5</v>
      </c>
      <c r="I210" s="1"/>
      <c r="J210" s="13" t="s">
        <v>69</v>
      </c>
      <c r="K210" s="1"/>
    </row>
    <row r="211" spans="2:11" x14ac:dyDescent="0.2">
      <c r="B211" s="179"/>
      <c r="C211" s="177"/>
      <c r="D211" s="167"/>
      <c r="E211" s="9" t="s">
        <v>23</v>
      </c>
      <c r="F211" s="11">
        <v>44425</v>
      </c>
      <c r="G211" s="11">
        <v>44515</v>
      </c>
      <c r="H211" s="12">
        <v>3</v>
      </c>
      <c r="I211" s="1"/>
      <c r="J211" s="13" t="s">
        <v>69</v>
      </c>
      <c r="K211" s="1"/>
    </row>
    <row r="212" spans="2:11" x14ac:dyDescent="0.2">
      <c r="B212" s="179"/>
      <c r="C212" s="177"/>
      <c r="D212" s="167"/>
      <c r="E212" s="9" t="s">
        <v>23</v>
      </c>
      <c r="F212" s="11">
        <v>44131</v>
      </c>
      <c r="G212" s="11">
        <v>44183</v>
      </c>
      <c r="H212" s="12">
        <v>1</v>
      </c>
      <c r="I212" s="12">
        <v>21</v>
      </c>
      <c r="J212" s="13" t="s">
        <v>69</v>
      </c>
      <c r="K212" s="1"/>
    </row>
    <row r="213" spans="2:11" x14ac:dyDescent="0.2">
      <c r="B213" s="179"/>
      <c r="C213" s="177"/>
      <c r="D213" s="167"/>
      <c r="E213" s="9" t="s">
        <v>23</v>
      </c>
      <c r="F213" s="10">
        <v>43102</v>
      </c>
      <c r="G213" s="11">
        <v>44074</v>
      </c>
      <c r="H213" s="12">
        <v>24</v>
      </c>
      <c r="I213" s="12">
        <v>7</v>
      </c>
      <c r="J213" s="13" t="s">
        <v>69</v>
      </c>
      <c r="K213" s="1"/>
    </row>
    <row r="214" spans="2:11" x14ac:dyDescent="0.2">
      <c r="B214" s="179"/>
      <c r="C214" s="177"/>
      <c r="D214" s="167"/>
      <c r="E214" s="9" t="s">
        <v>23</v>
      </c>
      <c r="F214" s="11">
        <v>40106</v>
      </c>
      <c r="G214" s="11">
        <v>40167</v>
      </c>
      <c r="H214" s="12">
        <v>2</v>
      </c>
      <c r="I214" s="1"/>
      <c r="J214" s="13" t="s">
        <v>69</v>
      </c>
      <c r="K214" s="1"/>
    </row>
    <row r="215" spans="2:11" x14ac:dyDescent="0.2">
      <c r="B215" s="179"/>
      <c r="C215" s="177"/>
      <c r="D215" s="167"/>
      <c r="E215" s="9" t="s">
        <v>23</v>
      </c>
      <c r="F215" s="11">
        <v>40204</v>
      </c>
      <c r="G215" s="11">
        <v>40512</v>
      </c>
      <c r="H215" s="12">
        <v>10</v>
      </c>
      <c r="I215" s="12">
        <v>4</v>
      </c>
      <c r="J215" s="13" t="s">
        <v>69</v>
      </c>
      <c r="K215" s="1"/>
    </row>
    <row r="216" spans="2:11" x14ac:dyDescent="0.2">
      <c r="B216" s="179"/>
      <c r="C216" s="177"/>
      <c r="D216" s="167"/>
      <c r="E216" s="9" t="s">
        <v>23</v>
      </c>
      <c r="F216" s="11">
        <v>40599</v>
      </c>
      <c r="G216" s="11">
        <v>40724</v>
      </c>
      <c r="H216" s="12">
        <v>4</v>
      </c>
      <c r="I216" s="12">
        <v>5</v>
      </c>
      <c r="J216" s="13" t="s">
        <v>69</v>
      </c>
      <c r="K216" s="1"/>
    </row>
    <row r="217" spans="2:11" x14ac:dyDescent="0.2">
      <c r="B217" s="179"/>
      <c r="C217" s="177"/>
      <c r="D217" s="167"/>
      <c r="E217" s="9" t="s">
        <v>23</v>
      </c>
      <c r="F217" s="11">
        <v>40745</v>
      </c>
      <c r="G217" s="11">
        <v>40907</v>
      </c>
      <c r="H217" s="12">
        <v>5</v>
      </c>
      <c r="I217" s="12">
        <v>11</v>
      </c>
      <c r="J217" s="13" t="s">
        <v>69</v>
      </c>
      <c r="K217" s="1"/>
    </row>
    <row r="218" spans="2:11" x14ac:dyDescent="0.2">
      <c r="B218" s="179"/>
      <c r="C218" s="177"/>
      <c r="D218" s="167"/>
      <c r="E218" s="9" t="s">
        <v>23</v>
      </c>
      <c r="F218" s="11">
        <v>40927</v>
      </c>
      <c r="G218" s="11">
        <v>41079</v>
      </c>
      <c r="H218" s="12">
        <v>5</v>
      </c>
      <c r="I218" s="1"/>
      <c r="J218" s="13" t="s">
        <v>69</v>
      </c>
      <c r="K218" s="1"/>
    </row>
    <row r="219" spans="2:11" x14ac:dyDescent="0.2">
      <c r="B219" s="179"/>
      <c r="C219" s="177"/>
      <c r="D219" s="167"/>
      <c r="E219" s="9" t="s">
        <v>23</v>
      </c>
      <c r="F219" s="11">
        <v>41303</v>
      </c>
      <c r="G219" s="11">
        <v>41547</v>
      </c>
      <c r="H219" s="12">
        <v>8</v>
      </c>
      <c r="I219" s="1"/>
      <c r="J219" s="13" t="s">
        <v>69</v>
      </c>
      <c r="K219" s="1"/>
    </row>
    <row r="220" spans="2:11" x14ac:dyDescent="0.2">
      <c r="B220" s="179"/>
      <c r="C220" s="177"/>
      <c r="D220" s="167"/>
      <c r="E220" s="9" t="s">
        <v>23</v>
      </c>
      <c r="F220" s="11">
        <v>42054</v>
      </c>
      <c r="G220" s="10">
        <v>42106</v>
      </c>
      <c r="H220" s="12">
        <v>9</v>
      </c>
      <c r="I220" s="12">
        <v>25</v>
      </c>
      <c r="J220" s="13" t="s">
        <v>69</v>
      </c>
      <c r="K220" s="1"/>
    </row>
    <row r="221" spans="2:11" x14ac:dyDescent="0.2">
      <c r="B221" s="179"/>
      <c r="C221" s="177"/>
      <c r="D221" s="167"/>
      <c r="E221" s="9" t="s">
        <v>23</v>
      </c>
      <c r="F221" s="11">
        <v>42422</v>
      </c>
      <c r="G221" s="11">
        <v>42721</v>
      </c>
      <c r="H221" s="12">
        <v>9</v>
      </c>
      <c r="I221" s="12">
        <v>26</v>
      </c>
      <c r="J221" s="13" t="s">
        <v>69</v>
      </c>
      <c r="K221" s="1"/>
    </row>
    <row r="222" spans="2:11" x14ac:dyDescent="0.2">
      <c r="B222" s="179"/>
      <c r="C222" s="177"/>
      <c r="D222" s="167"/>
      <c r="E222" s="9" t="s">
        <v>23</v>
      </c>
      <c r="F222" s="10">
        <v>42768</v>
      </c>
      <c r="G222" s="14">
        <v>43081</v>
      </c>
      <c r="H222" s="12">
        <v>10</v>
      </c>
      <c r="I222" s="12">
        <v>10</v>
      </c>
      <c r="J222" s="13" t="s">
        <v>69</v>
      </c>
      <c r="K222" s="1"/>
    </row>
    <row r="223" spans="2:11" x14ac:dyDescent="0.2">
      <c r="B223" s="179"/>
      <c r="C223" s="177"/>
      <c r="D223" s="167"/>
      <c r="E223" s="9" t="s">
        <v>70</v>
      </c>
      <c r="F223" s="10">
        <v>39454</v>
      </c>
      <c r="G223" s="11">
        <v>39889</v>
      </c>
      <c r="H223" s="12">
        <v>8</v>
      </c>
      <c r="I223" s="12">
        <v>16</v>
      </c>
      <c r="J223" s="13" t="s">
        <v>69</v>
      </c>
      <c r="K223" s="1"/>
    </row>
    <row r="224" spans="2:11" x14ac:dyDescent="0.2">
      <c r="B224" s="179"/>
      <c r="C224" s="177"/>
      <c r="D224" s="167"/>
      <c r="E224" s="9" t="s">
        <v>70</v>
      </c>
      <c r="F224" s="11">
        <v>38671</v>
      </c>
      <c r="G224" s="11">
        <v>39538</v>
      </c>
      <c r="H224" s="12">
        <v>28</v>
      </c>
      <c r="I224" s="12">
        <v>16</v>
      </c>
      <c r="J224" s="13" t="s">
        <v>69</v>
      </c>
      <c r="K224" s="1"/>
    </row>
    <row r="225" spans="1:11" x14ac:dyDescent="0.2">
      <c r="B225" s="179"/>
      <c r="C225" s="177"/>
      <c r="D225" s="167"/>
      <c r="E225" s="9" t="s">
        <v>71</v>
      </c>
      <c r="F225" s="10">
        <v>38110</v>
      </c>
      <c r="G225" s="10">
        <v>38475</v>
      </c>
      <c r="H225" s="12">
        <v>12</v>
      </c>
      <c r="I225" s="1"/>
      <c r="J225" s="13" t="s">
        <v>69</v>
      </c>
      <c r="K225" s="1"/>
    </row>
    <row r="226" spans="1:11" x14ac:dyDescent="0.2">
      <c r="B226" s="179"/>
      <c r="C226" s="177"/>
      <c r="D226" s="167"/>
      <c r="E226" s="9" t="s">
        <v>72</v>
      </c>
      <c r="F226" s="10">
        <v>37388</v>
      </c>
      <c r="G226" s="10">
        <v>37747</v>
      </c>
      <c r="H226" s="12">
        <v>6</v>
      </c>
      <c r="I226" s="1"/>
      <c r="J226" s="13" t="s">
        <v>69</v>
      </c>
      <c r="K226" s="1"/>
    </row>
    <row r="227" spans="1:11" x14ac:dyDescent="0.2">
      <c r="B227" s="179"/>
      <c r="C227" s="177"/>
      <c r="D227" s="167"/>
      <c r="E227" s="9" t="s">
        <v>73</v>
      </c>
      <c r="F227" s="11">
        <v>36327</v>
      </c>
      <c r="G227" s="11">
        <v>36693</v>
      </c>
      <c r="H227" s="12">
        <v>12</v>
      </c>
      <c r="I227" s="1"/>
      <c r="J227" s="13" t="s">
        <v>69</v>
      </c>
      <c r="K227" s="1"/>
    </row>
    <row r="228" spans="1:11" x14ac:dyDescent="0.2">
      <c r="B228" s="179"/>
      <c r="C228" s="167"/>
      <c r="D228" s="167"/>
      <c r="E228" s="9" t="s">
        <v>74</v>
      </c>
      <c r="F228" s="10">
        <v>35441</v>
      </c>
      <c r="G228" s="11">
        <v>36098</v>
      </c>
      <c r="H228" s="12">
        <v>12</v>
      </c>
      <c r="I228" s="1"/>
      <c r="J228" s="13" t="s">
        <v>69</v>
      </c>
      <c r="K228" s="1"/>
    </row>
    <row r="229" spans="1:11" x14ac:dyDescent="0.2">
      <c r="B229" s="179"/>
      <c r="C229" s="167"/>
      <c r="D229" s="167"/>
      <c r="E229" s="9" t="s">
        <v>75</v>
      </c>
      <c r="F229" s="10">
        <v>33239</v>
      </c>
      <c r="G229" s="11">
        <v>34140</v>
      </c>
      <c r="H229" s="12">
        <v>29</v>
      </c>
      <c r="I229" s="12">
        <v>19</v>
      </c>
      <c r="J229" s="13" t="s">
        <v>69</v>
      </c>
      <c r="K229" s="1"/>
    </row>
    <row r="230" spans="1:11" x14ac:dyDescent="0.2">
      <c r="B230" s="179"/>
      <c r="C230" s="167"/>
      <c r="D230" s="167"/>
      <c r="E230" s="1"/>
      <c r="F230" s="1"/>
      <c r="G230" s="1"/>
      <c r="H230" s="1"/>
      <c r="I230" s="1"/>
      <c r="J230" s="4" t="s">
        <v>19</v>
      </c>
      <c r="K230" s="4" t="s">
        <v>20</v>
      </c>
    </row>
    <row r="231" spans="1:11" x14ac:dyDescent="0.2">
      <c r="B231" s="180"/>
      <c r="C231" s="168"/>
      <c r="D231" s="168"/>
      <c r="E231" s="156" t="s">
        <v>26</v>
      </c>
      <c r="F231" s="157"/>
      <c r="G231" s="158"/>
      <c r="H231" s="15">
        <f>SUM(H205:H230)</f>
        <v>230</v>
      </c>
      <c r="I231" s="15">
        <f>SUM(I205:I229)</f>
        <v>243</v>
      </c>
      <c r="J231" s="4" t="s">
        <v>22</v>
      </c>
      <c r="K231" s="1"/>
    </row>
    <row r="232" spans="1:11" x14ac:dyDescent="0.2">
      <c r="A232">
        <v>13</v>
      </c>
      <c r="B232" s="178" t="s">
        <v>76</v>
      </c>
      <c r="C232" s="161" t="s">
        <v>11</v>
      </c>
      <c r="D232" s="162"/>
      <c r="E232" s="163" t="s">
        <v>12</v>
      </c>
      <c r="F232" s="4" t="s">
        <v>13</v>
      </c>
      <c r="G232" s="4" t="s">
        <v>14</v>
      </c>
      <c r="H232" s="165" t="s">
        <v>15</v>
      </c>
      <c r="I232" s="165" t="s">
        <v>16</v>
      </c>
      <c r="J232" s="163" t="s">
        <v>17</v>
      </c>
      <c r="K232" s="163" t="s">
        <v>18</v>
      </c>
    </row>
    <row r="233" spans="1:11" x14ac:dyDescent="0.2">
      <c r="B233" s="179"/>
      <c r="C233" s="4" t="s">
        <v>19</v>
      </c>
      <c r="D233" s="4" t="s">
        <v>20</v>
      </c>
      <c r="E233" s="164"/>
      <c r="F233" s="4" t="s">
        <v>21</v>
      </c>
      <c r="G233" s="4" t="s">
        <v>21</v>
      </c>
      <c r="H233" s="166"/>
      <c r="I233" s="166"/>
      <c r="J233" s="164"/>
      <c r="K233" s="164"/>
    </row>
    <row r="234" spans="1:11" x14ac:dyDescent="0.2">
      <c r="B234" s="179"/>
      <c r="C234" s="4" t="s">
        <v>22</v>
      </c>
      <c r="D234" s="175"/>
      <c r="E234" s="9" t="s">
        <v>77</v>
      </c>
      <c r="F234" s="11">
        <v>37858</v>
      </c>
      <c r="G234" s="10">
        <v>41493</v>
      </c>
      <c r="H234" s="12">
        <v>118</v>
      </c>
      <c r="I234" s="12">
        <v>15</v>
      </c>
      <c r="J234" s="13" t="s">
        <v>24</v>
      </c>
      <c r="K234" s="1"/>
    </row>
    <row r="235" spans="1:11" x14ac:dyDescent="0.2">
      <c r="B235" s="179"/>
      <c r="C235" s="182" t="s">
        <v>43</v>
      </c>
      <c r="D235" s="167"/>
      <c r="E235" s="9" t="s">
        <v>23</v>
      </c>
      <c r="F235" s="11">
        <v>44586</v>
      </c>
      <c r="G235" s="11">
        <v>44911</v>
      </c>
      <c r="H235" s="12">
        <v>10</v>
      </c>
      <c r="I235" s="12">
        <v>21</v>
      </c>
      <c r="J235" s="13" t="s">
        <v>24</v>
      </c>
      <c r="K235" s="1"/>
    </row>
    <row r="236" spans="1:11" x14ac:dyDescent="0.2">
      <c r="B236" s="179"/>
      <c r="C236" s="183"/>
      <c r="D236" s="167"/>
      <c r="E236" s="9" t="s">
        <v>78</v>
      </c>
      <c r="F236" s="14">
        <v>39791</v>
      </c>
      <c r="G236" s="11">
        <v>39812</v>
      </c>
      <c r="H236" s="12">
        <v>3</v>
      </c>
      <c r="I236" s="12">
        <v>19</v>
      </c>
      <c r="J236" s="13" t="s">
        <v>24</v>
      </c>
      <c r="K236" s="1"/>
    </row>
    <row r="237" spans="1:11" x14ac:dyDescent="0.2">
      <c r="B237" s="179"/>
      <c r="C237" s="183"/>
      <c r="D237" s="167"/>
      <c r="E237" s="9" t="s">
        <v>78</v>
      </c>
      <c r="F237" s="10">
        <v>39450</v>
      </c>
      <c r="G237" s="11">
        <v>39629</v>
      </c>
      <c r="H237" s="12">
        <v>4</v>
      </c>
      <c r="I237" s="1"/>
      <c r="J237" s="13" t="s">
        <v>24</v>
      </c>
      <c r="K237" s="1"/>
    </row>
    <row r="238" spans="1:11" x14ac:dyDescent="0.2">
      <c r="B238" s="179"/>
      <c r="C238" s="183"/>
      <c r="D238" s="167"/>
      <c r="E238" s="9" t="s">
        <v>23</v>
      </c>
      <c r="F238" s="11">
        <v>44586</v>
      </c>
      <c r="G238" s="11">
        <v>44911</v>
      </c>
      <c r="H238" s="12">
        <v>10</v>
      </c>
      <c r="I238" s="12">
        <v>21</v>
      </c>
      <c r="J238" s="13" t="s">
        <v>24</v>
      </c>
      <c r="K238" s="1"/>
    </row>
    <row r="239" spans="1:11" x14ac:dyDescent="0.2">
      <c r="B239" s="179"/>
      <c r="C239" s="183"/>
      <c r="D239" s="167"/>
      <c r="E239" s="9" t="s">
        <v>23</v>
      </c>
      <c r="F239" s="11">
        <v>44971</v>
      </c>
      <c r="G239" s="11">
        <v>45183</v>
      </c>
      <c r="H239" s="12">
        <v>7</v>
      </c>
      <c r="I239" s="12">
        <v>0</v>
      </c>
      <c r="J239" s="13" t="s">
        <v>24</v>
      </c>
      <c r="K239" s="1"/>
    </row>
    <row r="240" spans="1:11" x14ac:dyDescent="0.2">
      <c r="B240" s="179"/>
      <c r="C240" s="183"/>
      <c r="D240" s="167"/>
      <c r="E240" s="9" t="s">
        <v>23</v>
      </c>
      <c r="F240" s="11">
        <v>45189</v>
      </c>
      <c r="G240" s="10">
        <v>44996</v>
      </c>
      <c r="H240" s="12">
        <v>1</v>
      </c>
      <c r="I240" s="12">
        <v>14</v>
      </c>
      <c r="J240" s="13" t="s">
        <v>24</v>
      </c>
      <c r="K240" s="1"/>
    </row>
    <row r="241" spans="1:11" x14ac:dyDescent="0.2">
      <c r="B241" s="179"/>
      <c r="C241" s="183"/>
      <c r="D241" s="167"/>
      <c r="E241" s="9" t="s">
        <v>23</v>
      </c>
      <c r="F241" s="14">
        <v>45210</v>
      </c>
      <c r="G241" s="11">
        <v>45275</v>
      </c>
      <c r="H241" s="12">
        <v>1</v>
      </c>
      <c r="I241" s="12">
        <v>5</v>
      </c>
      <c r="J241" s="13" t="s">
        <v>24</v>
      </c>
      <c r="K241" s="1"/>
    </row>
    <row r="242" spans="1:11" x14ac:dyDescent="0.2">
      <c r="B242" s="179"/>
      <c r="C242" s="183"/>
      <c r="D242" s="167"/>
      <c r="E242" s="9" t="s">
        <v>23</v>
      </c>
      <c r="F242" s="14">
        <v>45316</v>
      </c>
      <c r="G242" s="11">
        <v>45639</v>
      </c>
      <c r="H242" s="12">
        <v>10</v>
      </c>
      <c r="I242" s="12">
        <v>18</v>
      </c>
      <c r="J242" s="13" t="s">
        <v>24</v>
      </c>
      <c r="K242" s="1"/>
    </row>
    <row r="243" spans="1:11" x14ac:dyDescent="0.2">
      <c r="B243" s="179"/>
      <c r="C243" s="183"/>
      <c r="D243" s="167"/>
      <c r="E243" s="1"/>
      <c r="F243" s="1"/>
      <c r="G243" s="1"/>
      <c r="H243" s="1"/>
      <c r="I243" s="1"/>
      <c r="J243" s="4" t="s">
        <v>19</v>
      </c>
      <c r="K243" s="4" t="s">
        <v>20</v>
      </c>
    </row>
    <row r="244" spans="1:11" x14ac:dyDescent="0.2">
      <c r="B244" s="180"/>
      <c r="C244" s="184"/>
      <c r="D244" s="168"/>
      <c r="E244" s="156" t="s">
        <v>26</v>
      </c>
      <c r="F244" s="157"/>
      <c r="G244" s="158"/>
      <c r="H244" s="15">
        <f>SUM(H234:H243)</f>
        <v>164</v>
      </c>
      <c r="I244" s="15">
        <f>SUM(I234:I242)</f>
        <v>113</v>
      </c>
      <c r="J244" s="4" t="s">
        <v>22</v>
      </c>
      <c r="K244" s="1"/>
    </row>
    <row r="245" spans="1:11" x14ac:dyDescent="0.2">
      <c r="A245">
        <v>14</v>
      </c>
      <c r="B245" s="178" t="s">
        <v>79</v>
      </c>
      <c r="C245" s="161" t="s">
        <v>11</v>
      </c>
      <c r="D245" s="162"/>
      <c r="E245" s="163" t="s">
        <v>12</v>
      </c>
      <c r="F245" s="4" t="s">
        <v>13</v>
      </c>
      <c r="G245" s="4" t="s">
        <v>14</v>
      </c>
      <c r="H245" s="165" t="s">
        <v>15</v>
      </c>
      <c r="I245" s="165" t="s">
        <v>16</v>
      </c>
      <c r="J245" s="163" t="s">
        <v>17</v>
      </c>
      <c r="K245" s="163" t="s">
        <v>18</v>
      </c>
    </row>
    <row r="246" spans="1:11" x14ac:dyDescent="0.2">
      <c r="B246" s="179"/>
      <c r="C246" s="4" t="s">
        <v>19</v>
      </c>
      <c r="D246" s="4" t="s">
        <v>20</v>
      </c>
      <c r="E246" s="164"/>
      <c r="F246" s="4" t="s">
        <v>21</v>
      </c>
      <c r="G246" s="4" t="s">
        <v>21</v>
      </c>
      <c r="H246" s="166"/>
      <c r="I246" s="166"/>
      <c r="J246" s="164"/>
      <c r="K246" s="164"/>
    </row>
    <row r="247" spans="1:11" x14ac:dyDescent="0.2">
      <c r="B247" s="179"/>
      <c r="C247" s="4" t="s">
        <v>22</v>
      </c>
      <c r="D247" s="195"/>
      <c r="E247" s="9" t="s">
        <v>23</v>
      </c>
      <c r="F247" s="10">
        <v>42737</v>
      </c>
      <c r="G247" s="11">
        <v>43054</v>
      </c>
      <c r="H247" s="12">
        <v>9</v>
      </c>
      <c r="I247" s="12">
        <v>15</v>
      </c>
      <c r="J247" s="13" t="s">
        <v>24</v>
      </c>
      <c r="K247" s="1"/>
    </row>
    <row r="248" spans="1:11" x14ac:dyDescent="0.2">
      <c r="B248" s="179"/>
      <c r="C248" s="172" t="s">
        <v>80</v>
      </c>
      <c r="D248" s="196"/>
      <c r="E248" s="9" t="s">
        <v>23</v>
      </c>
      <c r="F248" s="10">
        <v>43102</v>
      </c>
      <c r="G248" s="14">
        <v>43210</v>
      </c>
      <c r="H248" s="12">
        <v>9</v>
      </c>
      <c r="I248" s="12">
        <v>27</v>
      </c>
      <c r="J248" s="13" t="s">
        <v>24</v>
      </c>
      <c r="K248" s="1"/>
    </row>
    <row r="249" spans="1:11" x14ac:dyDescent="0.2">
      <c r="B249" s="179"/>
      <c r="C249" s="173"/>
      <c r="D249" s="196"/>
      <c r="E249" s="9" t="s">
        <v>23</v>
      </c>
      <c r="F249" s="11">
        <v>43509</v>
      </c>
      <c r="G249" s="11">
        <v>43812</v>
      </c>
      <c r="H249" s="12">
        <v>10</v>
      </c>
      <c r="I249" s="1"/>
      <c r="J249" s="13" t="s">
        <v>24</v>
      </c>
      <c r="K249" s="1"/>
    </row>
    <row r="250" spans="1:11" x14ac:dyDescent="0.2">
      <c r="B250" s="179"/>
      <c r="C250" s="173"/>
      <c r="D250" s="196"/>
      <c r="E250" s="9" t="s">
        <v>23</v>
      </c>
      <c r="F250" s="10">
        <v>38175</v>
      </c>
      <c r="G250" s="10">
        <v>38179</v>
      </c>
      <c r="H250" s="12">
        <v>4</v>
      </c>
      <c r="I250" s="1"/>
      <c r="J250" s="13" t="s">
        <v>24</v>
      </c>
      <c r="K250" s="1"/>
    </row>
    <row r="251" spans="1:11" x14ac:dyDescent="0.2">
      <c r="B251" s="179"/>
      <c r="C251" s="173"/>
      <c r="D251" s="196"/>
      <c r="E251" s="9" t="s">
        <v>23</v>
      </c>
      <c r="F251" s="11">
        <v>39521</v>
      </c>
      <c r="G251" s="11">
        <v>39812</v>
      </c>
      <c r="H251" s="12">
        <v>10</v>
      </c>
      <c r="I251" s="1"/>
      <c r="J251" s="13" t="s">
        <v>24</v>
      </c>
      <c r="K251" s="1"/>
    </row>
    <row r="252" spans="1:11" x14ac:dyDescent="0.2">
      <c r="B252" s="179"/>
      <c r="C252" s="173"/>
      <c r="D252" s="196"/>
      <c r="E252" s="9" t="s">
        <v>23</v>
      </c>
      <c r="F252" s="10">
        <v>40180</v>
      </c>
      <c r="G252" s="11">
        <v>40420</v>
      </c>
      <c r="H252" s="12">
        <v>7</v>
      </c>
      <c r="I252" s="1"/>
      <c r="J252" s="13" t="s">
        <v>24</v>
      </c>
      <c r="K252" s="1"/>
    </row>
    <row r="253" spans="1:11" x14ac:dyDescent="0.2">
      <c r="B253" s="179"/>
      <c r="C253" s="173"/>
      <c r="D253" s="196"/>
      <c r="E253" s="9" t="s">
        <v>23</v>
      </c>
      <c r="F253" s="11">
        <v>40436</v>
      </c>
      <c r="G253" s="11">
        <v>40497</v>
      </c>
      <c r="H253" s="12">
        <v>2</v>
      </c>
      <c r="I253" s="1"/>
      <c r="J253" s="13" t="s">
        <v>24</v>
      </c>
      <c r="K253" s="1"/>
    </row>
    <row r="254" spans="1:11" x14ac:dyDescent="0.2">
      <c r="B254" s="179"/>
      <c r="C254" s="173"/>
      <c r="D254" s="196"/>
      <c r="E254" s="9" t="s">
        <v>23</v>
      </c>
      <c r="F254" s="11">
        <v>40928</v>
      </c>
      <c r="G254" s="11">
        <v>41049</v>
      </c>
      <c r="H254" s="12">
        <v>4</v>
      </c>
      <c r="I254" s="1"/>
      <c r="J254" s="13" t="s">
        <v>24</v>
      </c>
      <c r="K254" s="1"/>
    </row>
    <row r="255" spans="1:11" x14ac:dyDescent="0.2">
      <c r="B255" s="179"/>
      <c r="C255" s="173"/>
      <c r="D255" s="196"/>
      <c r="E255" s="9" t="s">
        <v>23</v>
      </c>
      <c r="F255" s="10">
        <v>44257</v>
      </c>
      <c r="G255" s="10">
        <v>44298</v>
      </c>
      <c r="H255" s="12">
        <v>10</v>
      </c>
      <c r="I255" s="1"/>
      <c r="J255" s="13" t="s">
        <v>69</v>
      </c>
      <c r="K255" s="1"/>
    </row>
    <row r="256" spans="1:11" x14ac:dyDescent="0.2">
      <c r="B256" s="179"/>
      <c r="C256" s="173"/>
      <c r="D256" s="196"/>
      <c r="E256" s="9" t="s">
        <v>23</v>
      </c>
      <c r="F256" s="10">
        <v>42007</v>
      </c>
      <c r="G256" s="10">
        <v>42016</v>
      </c>
      <c r="H256" s="12">
        <v>9</v>
      </c>
      <c r="I256" s="1"/>
      <c r="J256" s="13" t="s">
        <v>24</v>
      </c>
      <c r="K256" s="1"/>
    </row>
    <row r="257" spans="1:11" x14ac:dyDescent="0.2">
      <c r="B257" s="179"/>
      <c r="C257" s="173"/>
      <c r="D257" s="196"/>
      <c r="E257" s="9" t="s">
        <v>23</v>
      </c>
      <c r="F257" s="14">
        <v>44106</v>
      </c>
      <c r="G257" s="14">
        <v>44116</v>
      </c>
      <c r="H257" s="12">
        <v>10</v>
      </c>
      <c r="I257" s="1"/>
      <c r="J257" s="13" t="s">
        <v>24</v>
      </c>
      <c r="K257" s="1"/>
    </row>
    <row r="258" spans="1:11" x14ac:dyDescent="0.2">
      <c r="B258" s="179"/>
      <c r="C258" s="173"/>
      <c r="D258" s="196"/>
      <c r="E258" s="9" t="s">
        <v>23</v>
      </c>
      <c r="F258" s="11">
        <v>44586</v>
      </c>
      <c r="G258" s="11">
        <v>44911</v>
      </c>
      <c r="H258" s="12">
        <v>10</v>
      </c>
      <c r="I258" s="12">
        <v>21</v>
      </c>
      <c r="J258" s="13" t="s">
        <v>24</v>
      </c>
      <c r="K258" s="1"/>
    </row>
    <row r="259" spans="1:11" x14ac:dyDescent="0.2">
      <c r="B259" s="179"/>
      <c r="C259" s="173"/>
      <c r="D259" s="196"/>
      <c r="E259" s="9" t="s">
        <v>23</v>
      </c>
      <c r="F259" s="11">
        <v>44971</v>
      </c>
      <c r="G259" s="11">
        <v>45092</v>
      </c>
      <c r="H259" s="12">
        <v>4</v>
      </c>
      <c r="I259" s="12">
        <v>1</v>
      </c>
      <c r="J259" s="13" t="s">
        <v>24</v>
      </c>
      <c r="K259" s="1"/>
    </row>
    <row r="260" spans="1:11" x14ac:dyDescent="0.2">
      <c r="B260" s="179"/>
      <c r="C260" s="173"/>
      <c r="D260" s="196"/>
      <c r="E260" s="9" t="s">
        <v>23</v>
      </c>
      <c r="F260" s="11">
        <v>45098</v>
      </c>
      <c r="G260" s="11">
        <v>45185</v>
      </c>
      <c r="H260" s="12">
        <v>2</v>
      </c>
      <c r="I260" s="12">
        <v>26</v>
      </c>
      <c r="J260" s="13" t="s">
        <v>24</v>
      </c>
      <c r="K260" s="1"/>
    </row>
    <row r="261" spans="1:11" x14ac:dyDescent="0.2">
      <c r="B261" s="179"/>
      <c r="C261" s="173"/>
      <c r="D261" s="196"/>
      <c r="E261" s="9" t="s">
        <v>23</v>
      </c>
      <c r="F261" s="11">
        <v>45195</v>
      </c>
      <c r="G261" s="11">
        <v>45275</v>
      </c>
      <c r="H261" s="12">
        <v>2</v>
      </c>
      <c r="I261" s="12">
        <v>19</v>
      </c>
      <c r="J261" s="13" t="s">
        <v>24</v>
      </c>
      <c r="K261" s="1"/>
    </row>
    <row r="262" spans="1:11" x14ac:dyDescent="0.2">
      <c r="B262" s="179"/>
      <c r="C262" s="173"/>
      <c r="D262" s="196"/>
      <c r="E262" s="9" t="s">
        <v>23</v>
      </c>
      <c r="F262" s="11">
        <v>45364</v>
      </c>
      <c r="G262" s="11">
        <v>45639</v>
      </c>
      <c r="H262" s="12">
        <v>9</v>
      </c>
      <c r="I262" s="12">
        <v>0</v>
      </c>
      <c r="J262" s="13" t="s">
        <v>24</v>
      </c>
      <c r="K262" s="1"/>
    </row>
    <row r="263" spans="1:11" x14ac:dyDescent="0.2">
      <c r="B263" s="179"/>
      <c r="C263" s="173"/>
      <c r="D263" s="196"/>
      <c r="E263" s="1"/>
      <c r="F263" s="1"/>
      <c r="G263" s="1"/>
      <c r="H263" s="1"/>
      <c r="I263" s="1"/>
      <c r="J263" s="4" t="s">
        <v>19</v>
      </c>
      <c r="K263" s="4" t="s">
        <v>20</v>
      </c>
    </row>
    <row r="264" spans="1:11" x14ac:dyDescent="0.2">
      <c r="B264" s="180"/>
      <c r="C264" s="174"/>
      <c r="D264" s="197"/>
      <c r="E264" s="156" t="s">
        <v>26</v>
      </c>
      <c r="F264" s="157"/>
      <c r="G264" s="158"/>
      <c r="H264" s="15">
        <f>SUM(H247:H263)</f>
        <v>111</v>
      </c>
      <c r="I264" s="15">
        <f>SUM(I247:I262)</f>
        <v>109</v>
      </c>
      <c r="J264" s="4" t="s">
        <v>22</v>
      </c>
      <c r="K264" s="1"/>
    </row>
    <row r="265" spans="1:11" x14ac:dyDescent="0.2">
      <c r="A265">
        <v>15</v>
      </c>
      <c r="B265" s="159" t="s">
        <v>81</v>
      </c>
      <c r="C265" s="161" t="s">
        <v>11</v>
      </c>
      <c r="D265" s="162"/>
      <c r="E265" s="163" t="s">
        <v>12</v>
      </c>
      <c r="F265" s="4" t="s">
        <v>13</v>
      </c>
      <c r="G265" s="4" t="s">
        <v>14</v>
      </c>
      <c r="H265" s="165" t="s">
        <v>15</v>
      </c>
      <c r="I265" s="165" t="s">
        <v>16</v>
      </c>
      <c r="J265" s="163" t="s">
        <v>17</v>
      </c>
      <c r="K265" s="163" t="s">
        <v>18</v>
      </c>
    </row>
    <row r="266" spans="1:11" x14ac:dyDescent="0.2">
      <c r="B266" s="160"/>
      <c r="C266" s="4" t="s">
        <v>19</v>
      </c>
      <c r="D266" s="4" t="s">
        <v>20</v>
      </c>
      <c r="E266" s="164"/>
      <c r="F266" s="4" t="s">
        <v>21</v>
      </c>
      <c r="G266" s="4" t="s">
        <v>21</v>
      </c>
      <c r="H266" s="166"/>
      <c r="I266" s="166"/>
      <c r="J266" s="164"/>
      <c r="K266" s="164"/>
    </row>
    <row r="267" spans="1:11" x14ac:dyDescent="0.2">
      <c r="B267" s="160"/>
      <c r="C267" s="4"/>
      <c r="D267" s="5"/>
      <c r="E267" s="9" t="s">
        <v>23</v>
      </c>
      <c r="F267" s="11">
        <v>45363</v>
      </c>
      <c r="G267" s="11">
        <v>45639</v>
      </c>
      <c r="H267" s="12">
        <v>9</v>
      </c>
      <c r="I267" s="12">
        <v>1</v>
      </c>
      <c r="J267" s="29" t="s">
        <v>128</v>
      </c>
      <c r="K267" s="1"/>
    </row>
    <row r="268" spans="1:11" x14ac:dyDescent="0.2">
      <c r="B268" s="160"/>
      <c r="C268" s="4" t="s">
        <v>22</v>
      </c>
      <c r="D268" s="175"/>
      <c r="E268" s="9" t="s">
        <v>23</v>
      </c>
      <c r="F268" s="11">
        <v>44586</v>
      </c>
      <c r="G268" s="11">
        <v>44911</v>
      </c>
      <c r="H268" s="12">
        <v>10</v>
      </c>
      <c r="I268" s="12">
        <v>21</v>
      </c>
      <c r="J268" s="13" t="s">
        <v>24</v>
      </c>
      <c r="K268" s="1"/>
    </row>
    <row r="269" spans="1:11" x14ac:dyDescent="0.2">
      <c r="B269" s="160"/>
      <c r="C269" s="198" t="s">
        <v>82</v>
      </c>
      <c r="D269" s="167"/>
      <c r="E269" s="9" t="s">
        <v>23</v>
      </c>
      <c r="F269" s="11">
        <v>44971</v>
      </c>
      <c r="G269" s="11">
        <v>45092</v>
      </c>
      <c r="H269" s="12">
        <v>4</v>
      </c>
      <c r="I269" s="12">
        <v>1</v>
      </c>
      <c r="J269" s="13" t="s">
        <v>24</v>
      </c>
      <c r="K269" s="1"/>
    </row>
    <row r="270" spans="1:11" x14ac:dyDescent="0.2">
      <c r="B270" s="160"/>
      <c r="C270" s="199"/>
      <c r="D270" s="167"/>
      <c r="E270" s="9" t="s">
        <v>23</v>
      </c>
      <c r="F270" s="11">
        <v>45098</v>
      </c>
      <c r="G270" s="11">
        <v>45185</v>
      </c>
      <c r="H270" s="12">
        <v>2</v>
      </c>
      <c r="I270" s="12">
        <v>26</v>
      </c>
      <c r="J270" s="13" t="s">
        <v>24</v>
      </c>
      <c r="K270" s="1"/>
    </row>
    <row r="271" spans="1:11" x14ac:dyDescent="0.2">
      <c r="B271" s="160"/>
      <c r="C271" s="199"/>
      <c r="D271" s="167"/>
      <c r="E271" s="9" t="s">
        <v>23</v>
      </c>
      <c r="F271" s="11">
        <v>45195</v>
      </c>
      <c r="G271" s="11">
        <v>45275</v>
      </c>
      <c r="H271" s="12">
        <v>2</v>
      </c>
      <c r="I271" s="12">
        <v>19</v>
      </c>
      <c r="J271" s="13" t="s">
        <v>24</v>
      </c>
      <c r="K271" s="1"/>
    </row>
    <row r="272" spans="1:11" x14ac:dyDescent="0.2">
      <c r="B272" s="160"/>
      <c r="C272" s="199"/>
      <c r="D272" s="167"/>
      <c r="E272" s="9" t="s">
        <v>23</v>
      </c>
      <c r="F272" s="10">
        <v>44257</v>
      </c>
      <c r="G272" s="10">
        <v>44298</v>
      </c>
      <c r="H272" s="12">
        <v>10</v>
      </c>
      <c r="I272" s="12">
        <v>0</v>
      </c>
      <c r="J272" s="13" t="s">
        <v>24</v>
      </c>
      <c r="K272" s="1"/>
    </row>
    <row r="273" spans="2:11" x14ac:dyDescent="0.2">
      <c r="B273" s="160"/>
      <c r="C273" s="199"/>
      <c r="D273" s="167"/>
      <c r="E273" s="9" t="s">
        <v>83</v>
      </c>
      <c r="F273" s="11">
        <v>43879</v>
      </c>
      <c r="G273" s="1"/>
      <c r="H273" s="12">
        <v>22</v>
      </c>
      <c r="I273" s="12">
        <v>20</v>
      </c>
      <c r="J273" s="13" t="s">
        <v>24</v>
      </c>
      <c r="K273" s="1"/>
    </row>
    <row r="274" spans="2:11" x14ac:dyDescent="0.2">
      <c r="B274" s="160"/>
      <c r="C274" s="199"/>
      <c r="D274" s="167"/>
      <c r="E274" s="9" t="s">
        <v>23</v>
      </c>
      <c r="F274" s="14">
        <v>44106</v>
      </c>
      <c r="G274" s="14">
        <v>44116</v>
      </c>
      <c r="H274" s="12">
        <v>10</v>
      </c>
      <c r="I274" s="12">
        <v>0</v>
      </c>
      <c r="J274" s="13" t="s">
        <v>24</v>
      </c>
      <c r="K274" s="1"/>
    </row>
    <row r="275" spans="2:11" x14ac:dyDescent="0.2">
      <c r="B275" s="160"/>
      <c r="C275" s="199"/>
      <c r="D275" s="167"/>
      <c r="E275" s="9" t="s">
        <v>23</v>
      </c>
      <c r="F275" s="11">
        <v>43509</v>
      </c>
      <c r="G275" s="11">
        <v>43812</v>
      </c>
      <c r="H275" s="12">
        <v>10</v>
      </c>
      <c r="I275" s="12">
        <v>0</v>
      </c>
      <c r="J275" s="13" t="s">
        <v>24</v>
      </c>
      <c r="K275" s="1"/>
    </row>
    <row r="276" spans="2:11" x14ac:dyDescent="0.2">
      <c r="B276" s="160"/>
      <c r="C276" s="199"/>
      <c r="D276" s="167"/>
      <c r="E276" s="9" t="s">
        <v>23</v>
      </c>
      <c r="F276" s="10">
        <v>43102</v>
      </c>
      <c r="G276" s="10">
        <v>43202</v>
      </c>
      <c r="H276" s="12">
        <v>10</v>
      </c>
      <c r="I276" s="12">
        <v>4</v>
      </c>
      <c r="J276" s="13" t="s">
        <v>24</v>
      </c>
      <c r="K276" s="1"/>
    </row>
    <row r="277" spans="2:11" x14ac:dyDescent="0.2">
      <c r="B277" s="160"/>
      <c r="C277" s="199"/>
      <c r="D277" s="167"/>
      <c r="E277" s="9" t="s">
        <v>23</v>
      </c>
      <c r="F277" s="10">
        <v>42796</v>
      </c>
      <c r="G277" s="11">
        <v>43069</v>
      </c>
      <c r="H277" s="12">
        <v>9</v>
      </c>
      <c r="I277" s="12">
        <v>25</v>
      </c>
      <c r="J277" s="13" t="s">
        <v>24</v>
      </c>
      <c r="K277" s="1"/>
    </row>
    <row r="278" spans="2:11" x14ac:dyDescent="0.2">
      <c r="B278" s="160"/>
      <c r="C278" s="199"/>
      <c r="D278" s="167"/>
      <c r="E278" s="9" t="s">
        <v>23</v>
      </c>
      <c r="F278" s="14">
        <v>42645</v>
      </c>
      <c r="G278" s="11">
        <v>42722</v>
      </c>
      <c r="H278" s="12">
        <v>10</v>
      </c>
      <c r="I278" s="12">
        <v>8</v>
      </c>
      <c r="J278" s="13" t="s">
        <v>24</v>
      </c>
      <c r="K278" s="1"/>
    </row>
    <row r="279" spans="2:11" x14ac:dyDescent="0.2">
      <c r="B279" s="160"/>
      <c r="C279" s="199"/>
      <c r="D279" s="167"/>
      <c r="E279" s="9" t="s">
        <v>23</v>
      </c>
      <c r="F279" s="14">
        <v>42280</v>
      </c>
      <c r="G279" s="14">
        <v>42289</v>
      </c>
      <c r="H279" s="12">
        <v>9</v>
      </c>
      <c r="I279" s="12">
        <v>0</v>
      </c>
      <c r="J279" s="13" t="s">
        <v>24</v>
      </c>
      <c r="K279" s="1"/>
    </row>
    <row r="280" spans="2:11" x14ac:dyDescent="0.2">
      <c r="B280" s="160"/>
      <c r="C280" s="199"/>
      <c r="D280" s="167"/>
      <c r="E280" s="9" t="s">
        <v>83</v>
      </c>
      <c r="F280" s="10">
        <v>42217</v>
      </c>
      <c r="G280" s="11">
        <v>42580</v>
      </c>
      <c r="H280" s="12">
        <v>18</v>
      </c>
      <c r="I280" s="12">
        <v>21</v>
      </c>
      <c r="J280" s="13" t="s">
        <v>69</v>
      </c>
      <c r="K280" s="1"/>
    </row>
    <row r="281" spans="2:11" x14ac:dyDescent="0.2">
      <c r="B281" s="160"/>
      <c r="C281" s="199"/>
      <c r="D281" s="167"/>
      <c r="E281" s="9" t="s">
        <v>23</v>
      </c>
      <c r="F281" s="11">
        <v>41305</v>
      </c>
      <c r="G281" s="11">
        <v>41638</v>
      </c>
      <c r="H281" s="12">
        <v>11</v>
      </c>
      <c r="I281" s="12">
        <v>0</v>
      </c>
      <c r="J281" s="13" t="s">
        <v>24</v>
      </c>
      <c r="K281" s="1"/>
    </row>
    <row r="282" spans="2:11" x14ac:dyDescent="0.2">
      <c r="B282" s="160"/>
      <c r="C282" s="199"/>
      <c r="D282" s="167"/>
      <c r="E282" s="9" t="s">
        <v>23</v>
      </c>
      <c r="F282" s="11">
        <v>41103</v>
      </c>
      <c r="G282" s="11">
        <v>41256</v>
      </c>
      <c r="H282" s="12">
        <v>5</v>
      </c>
      <c r="I282" s="12">
        <v>0</v>
      </c>
      <c r="J282" s="13" t="s">
        <v>24</v>
      </c>
      <c r="K282" s="1"/>
    </row>
    <row r="283" spans="2:11" x14ac:dyDescent="0.2">
      <c r="B283" s="160"/>
      <c r="C283" s="199"/>
      <c r="D283" s="167"/>
      <c r="E283" s="9" t="s">
        <v>23</v>
      </c>
      <c r="F283" s="11">
        <v>40928</v>
      </c>
      <c r="G283" s="11">
        <v>41080</v>
      </c>
      <c r="H283" s="12">
        <v>5</v>
      </c>
      <c r="I283" s="12">
        <v>0</v>
      </c>
      <c r="J283" s="13" t="s">
        <v>24</v>
      </c>
      <c r="K283" s="1"/>
    </row>
    <row r="284" spans="2:11" x14ac:dyDescent="0.2">
      <c r="B284" s="160"/>
      <c r="C284" s="199"/>
      <c r="D284" s="167"/>
      <c r="E284" s="9" t="s">
        <v>23</v>
      </c>
      <c r="F284" s="11">
        <v>40743</v>
      </c>
      <c r="G284" s="11">
        <v>40896</v>
      </c>
      <c r="H284" s="12">
        <v>5</v>
      </c>
      <c r="I284" s="12">
        <v>0</v>
      </c>
      <c r="J284" s="13" t="s">
        <v>24</v>
      </c>
      <c r="K284" s="1"/>
    </row>
    <row r="285" spans="2:11" x14ac:dyDescent="0.2">
      <c r="B285" s="160"/>
      <c r="C285" s="199"/>
      <c r="D285" s="167"/>
      <c r="E285" s="9" t="s">
        <v>23</v>
      </c>
      <c r="F285" s="11">
        <v>40589</v>
      </c>
      <c r="G285" s="11">
        <v>40724</v>
      </c>
      <c r="H285" s="12">
        <v>4</v>
      </c>
      <c r="I285" s="12">
        <v>15</v>
      </c>
      <c r="J285" s="13" t="s">
        <v>24</v>
      </c>
      <c r="K285" s="1"/>
    </row>
    <row r="286" spans="2:11" x14ac:dyDescent="0.2">
      <c r="B286" s="160"/>
      <c r="C286" s="199"/>
      <c r="D286" s="167"/>
      <c r="E286" s="9" t="s">
        <v>23</v>
      </c>
      <c r="F286" s="11">
        <v>40204</v>
      </c>
      <c r="G286" s="11">
        <v>40538</v>
      </c>
      <c r="H286" s="12">
        <v>11</v>
      </c>
      <c r="I286" s="1"/>
      <c r="J286" s="13" t="s">
        <v>24</v>
      </c>
      <c r="K286" s="1"/>
    </row>
    <row r="287" spans="2:11" x14ac:dyDescent="0.2">
      <c r="B287" s="160"/>
      <c r="C287" s="199"/>
      <c r="D287" s="167"/>
      <c r="E287" s="9" t="s">
        <v>23</v>
      </c>
      <c r="F287" s="10">
        <v>39966</v>
      </c>
      <c r="G287" s="11">
        <v>40166</v>
      </c>
      <c r="H287" s="12">
        <v>10</v>
      </c>
      <c r="I287" s="12">
        <v>13</v>
      </c>
      <c r="J287" s="13" t="s">
        <v>24</v>
      </c>
      <c r="K287" s="1"/>
    </row>
    <row r="288" spans="2:11" x14ac:dyDescent="0.2">
      <c r="B288" s="160"/>
      <c r="C288" s="199"/>
      <c r="D288" s="167"/>
      <c r="E288" s="9" t="s">
        <v>23</v>
      </c>
      <c r="F288" s="10">
        <v>39633</v>
      </c>
      <c r="G288" s="14">
        <v>39791</v>
      </c>
      <c r="H288" s="12">
        <v>5</v>
      </c>
      <c r="I288" s="12">
        <v>5</v>
      </c>
      <c r="J288" s="13" t="s">
        <v>24</v>
      </c>
      <c r="K288" s="1"/>
    </row>
    <row r="289" spans="1:11" x14ac:dyDescent="0.2">
      <c r="B289" s="160"/>
      <c r="C289" s="199"/>
      <c r="D289" s="167"/>
      <c r="E289" s="9" t="s">
        <v>84</v>
      </c>
      <c r="F289" s="11">
        <v>39651</v>
      </c>
      <c r="G289" s="11">
        <v>40231</v>
      </c>
      <c r="H289" s="12">
        <v>19</v>
      </c>
      <c r="I289" s="1"/>
      <c r="J289" s="13" t="s">
        <v>69</v>
      </c>
      <c r="K289" s="1"/>
    </row>
    <row r="290" spans="1:11" ht="25.5" x14ac:dyDescent="0.2">
      <c r="B290" s="160"/>
      <c r="C290" s="199"/>
      <c r="D290" s="167"/>
      <c r="E290" s="2" t="s">
        <v>85</v>
      </c>
      <c r="F290" s="11">
        <v>38775</v>
      </c>
      <c r="G290" s="11">
        <v>38898</v>
      </c>
      <c r="H290" s="12">
        <v>4</v>
      </c>
      <c r="I290" s="12">
        <v>3</v>
      </c>
      <c r="J290" s="13" t="s">
        <v>24</v>
      </c>
      <c r="K290" s="16"/>
    </row>
    <row r="291" spans="1:11" ht="25.5" x14ac:dyDescent="0.2">
      <c r="B291" s="160"/>
      <c r="C291" s="199"/>
      <c r="D291" s="167"/>
      <c r="E291" s="2" t="s">
        <v>85</v>
      </c>
      <c r="F291" s="11">
        <v>38587</v>
      </c>
      <c r="G291" s="11">
        <v>38713</v>
      </c>
      <c r="H291" s="12">
        <v>4</v>
      </c>
      <c r="I291" s="12">
        <v>4</v>
      </c>
      <c r="J291" s="13" t="s">
        <v>24</v>
      </c>
      <c r="K291" s="16"/>
    </row>
    <row r="292" spans="1:11" x14ac:dyDescent="0.2">
      <c r="B292" s="160"/>
      <c r="C292" s="199"/>
      <c r="D292" s="167"/>
      <c r="E292" s="1"/>
      <c r="F292" s="1"/>
      <c r="G292" s="1"/>
      <c r="H292" s="1"/>
      <c r="I292" s="1"/>
      <c r="J292" s="4" t="s">
        <v>19</v>
      </c>
      <c r="K292" s="4" t="s">
        <v>20</v>
      </c>
    </row>
    <row r="293" spans="1:11" x14ac:dyDescent="0.2">
      <c r="B293" s="181"/>
      <c r="C293" s="200"/>
      <c r="D293" s="168"/>
      <c r="E293" s="156" t="s">
        <v>26</v>
      </c>
      <c r="F293" s="157"/>
      <c r="G293" s="158"/>
      <c r="H293" s="15">
        <f>SUM(H267:H292)</f>
        <v>218</v>
      </c>
      <c r="I293" s="15">
        <f>SUM(I267:I291)</f>
        <v>186</v>
      </c>
      <c r="J293" s="4" t="s">
        <v>22</v>
      </c>
      <c r="K293" s="1"/>
    </row>
    <row r="294" spans="1:11" x14ac:dyDescent="0.2">
      <c r="A294">
        <v>16</v>
      </c>
      <c r="B294" s="175"/>
      <c r="C294" s="161" t="s">
        <v>11</v>
      </c>
      <c r="D294" s="162"/>
      <c r="E294" s="163" t="s">
        <v>12</v>
      </c>
      <c r="F294" s="4" t="s">
        <v>13</v>
      </c>
      <c r="G294" s="4" t="s">
        <v>14</v>
      </c>
      <c r="H294" s="165" t="s">
        <v>15</v>
      </c>
      <c r="I294" s="165" t="s">
        <v>16</v>
      </c>
      <c r="J294" s="163" t="s">
        <v>17</v>
      </c>
      <c r="K294" s="163" t="s">
        <v>18</v>
      </c>
    </row>
    <row r="295" spans="1:11" x14ac:dyDescent="0.2">
      <c r="B295" s="167"/>
      <c r="C295" s="4" t="s">
        <v>19</v>
      </c>
      <c r="D295" s="4" t="s">
        <v>20</v>
      </c>
      <c r="E295" s="164"/>
      <c r="F295" s="4" t="s">
        <v>21</v>
      </c>
      <c r="G295" s="4" t="s">
        <v>21</v>
      </c>
      <c r="H295" s="166"/>
      <c r="I295" s="166"/>
      <c r="J295" s="164"/>
      <c r="K295" s="164"/>
    </row>
    <row r="296" spans="1:11" x14ac:dyDescent="0.2">
      <c r="B296" s="167"/>
      <c r="C296" s="4" t="s">
        <v>22</v>
      </c>
      <c r="D296" s="201"/>
      <c r="E296" s="9" t="s">
        <v>23</v>
      </c>
      <c r="F296" s="14">
        <v>38663</v>
      </c>
      <c r="G296" s="10">
        <v>38604</v>
      </c>
      <c r="H296" s="12">
        <v>2</v>
      </c>
      <c r="I296" s="1"/>
      <c r="J296" s="13" t="s">
        <v>24</v>
      </c>
      <c r="K296" s="1"/>
    </row>
    <row r="297" spans="1:11" x14ac:dyDescent="0.2">
      <c r="B297" s="167"/>
      <c r="C297" s="20"/>
      <c r="D297" s="202"/>
      <c r="E297" s="9" t="s">
        <v>23</v>
      </c>
      <c r="F297" s="11">
        <v>38744</v>
      </c>
      <c r="G297" s="11">
        <v>38832</v>
      </c>
      <c r="H297" s="12">
        <v>3</v>
      </c>
      <c r="I297" s="1"/>
      <c r="J297" s="13" t="s">
        <v>24</v>
      </c>
      <c r="K297" s="1"/>
    </row>
    <row r="298" spans="1:11" x14ac:dyDescent="0.2">
      <c r="B298" s="203" t="s">
        <v>86</v>
      </c>
      <c r="C298" s="183" t="s">
        <v>43</v>
      </c>
      <c r="D298" s="167"/>
      <c r="E298" s="9" t="s">
        <v>23</v>
      </c>
      <c r="F298" s="14">
        <v>39754</v>
      </c>
      <c r="G298" s="11">
        <v>39782</v>
      </c>
      <c r="H298" s="12">
        <v>9</v>
      </c>
      <c r="I298" s="12">
        <v>19</v>
      </c>
      <c r="J298" s="13" t="s">
        <v>24</v>
      </c>
      <c r="K298" s="1"/>
    </row>
    <row r="299" spans="1:11" x14ac:dyDescent="0.2">
      <c r="B299" s="203"/>
      <c r="C299" s="183"/>
      <c r="D299" s="167"/>
      <c r="E299" s="9" t="s">
        <v>87</v>
      </c>
      <c r="F299" s="10">
        <v>41309</v>
      </c>
      <c r="G299" s="11">
        <v>41425</v>
      </c>
      <c r="H299" s="12">
        <v>2</v>
      </c>
      <c r="I299" s="1"/>
      <c r="J299" s="13" t="s">
        <v>24</v>
      </c>
      <c r="K299" s="1"/>
    </row>
    <row r="300" spans="1:11" x14ac:dyDescent="0.2">
      <c r="B300" s="203"/>
      <c r="C300" s="183"/>
      <c r="D300" s="167"/>
      <c r="E300" s="9" t="s">
        <v>23</v>
      </c>
      <c r="F300" s="11">
        <v>44587</v>
      </c>
      <c r="G300" s="11">
        <v>44911</v>
      </c>
      <c r="H300" s="12">
        <v>10</v>
      </c>
      <c r="I300" s="12">
        <v>20</v>
      </c>
      <c r="J300" s="13" t="s">
        <v>24</v>
      </c>
      <c r="K300" s="1"/>
    </row>
    <row r="301" spans="1:11" x14ac:dyDescent="0.2">
      <c r="B301" s="203"/>
      <c r="C301" s="183"/>
      <c r="D301" s="167"/>
      <c r="E301" s="9" t="s">
        <v>23</v>
      </c>
      <c r="F301" s="11">
        <v>44971</v>
      </c>
      <c r="G301" s="11">
        <v>45092</v>
      </c>
      <c r="H301" s="12">
        <v>4</v>
      </c>
      <c r="I301" s="12">
        <v>1</v>
      </c>
      <c r="J301" s="13" t="s">
        <v>24</v>
      </c>
      <c r="K301" s="1"/>
    </row>
    <row r="302" spans="1:11" x14ac:dyDescent="0.2">
      <c r="B302" s="203"/>
      <c r="C302" s="183"/>
      <c r="D302" s="167"/>
      <c r="E302" s="9" t="s">
        <v>23</v>
      </c>
      <c r="F302" s="11">
        <v>45098</v>
      </c>
      <c r="G302" s="11">
        <v>45185</v>
      </c>
      <c r="H302" s="12">
        <v>2</v>
      </c>
      <c r="I302" s="12">
        <v>26</v>
      </c>
      <c r="J302" s="13" t="s">
        <v>24</v>
      </c>
      <c r="K302" s="1"/>
    </row>
    <row r="303" spans="1:11" x14ac:dyDescent="0.2">
      <c r="B303" s="203"/>
      <c r="C303" s="183"/>
      <c r="D303" s="167"/>
      <c r="E303" s="9" t="s">
        <v>23</v>
      </c>
      <c r="F303" s="11">
        <v>45196</v>
      </c>
      <c r="G303" s="11">
        <v>45275</v>
      </c>
      <c r="H303" s="12">
        <v>2</v>
      </c>
      <c r="I303" s="12">
        <v>18</v>
      </c>
      <c r="J303" s="13" t="s">
        <v>24</v>
      </c>
      <c r="K303" s="1"/>
    </row>
    <row r="304" spans="1:11" x14ac:dyDescent="0.2">
      <c r="B304" s="203"/>
      <c r="C304" s="183"/>
      <c r="D304" s="167"/>
      <c r="E304" s="1"/>
      <c r="F304" s="1"/>
      <c r="G304" s="1"/>
      <c r="H304" s="1"/>
      <c r="I304" s="1"/>
      <c r="J304" s="4" t="s">
        <v>19</v>
      </c>
      <c r="K304" s="4" t="s">
        <v>20</v>
      </c>
    </row>
    <row r="305" spans="1:11" x14ac:dyDescent="0.2">
      <c r="B305" s="204"/>
      <c r="C305" s="184"/>
      <c r="D305" s="168"/>
      <c r="E305" s="156" t="s">
        <v>26</v>
      </c>
      <c r="F305" s="157"/>
      <c r="G305" s="158"/>
      <c r="H305" s="15">
        <v>34</v>
      </c>
      <c r="I305" s="15">
        <v>84</v>
      </c>
      <c r="J305" s="4" t="s">
        <v>22</v>
      </c>
      <c r="K305" s="1"/>
    </row>
    <row r="306" spans="1:11" x14ac:dyDescent="0.2">
      <c r="A306">
        <v>17</v>
      </c>
      <c r="B306" s="178" t="s">
        <v>88</v>
      </c>
      <c r="C306" s="161" t="s">
        <v>11</v>
      </c>
      <c r="D306" s="162"/>
      <c r="E306" s="163" t="s">
        <v>12</v>
      </c>
      <c r="F306" s="4" t="s">
        <v>13</v>
      </c>
      <c r="G306" s="4" t="s">
        <v>14</v>
      </c>
      <c r="H306" s="165" t="s">
        <v>15</v>
      </c>
      <c r="I306" s="165" t="s">
        <v>16</v>
      </c>
      <c r="J306" s="163" t="s">
        <v>17</v>
      </c>
      <c r="K306" s="163" t="s">
        <v>18</v>
      </c>
    </row>
    <row r="307" spans="1:11" x14ac:dyDescent="0.2">
      <c r="B307" s="179"/>
      <c r="C307" s="4" t="s">
        <v>19</v>
      </c>
      <c r="D307" s="4" t="s">
        <v>20</v>
      </c>
      <c r="E307" s="164"/>
      <c r="F307" s="4" t="s">
        <v>21</v>
      </c>
      <c r="G307" s="4" t="s">
        <v>21</v>
      </c>
      <c r="H307" s="166"/>
      <c r="I307" s="166"/>
      <c r="J307" s="164"/>
      <c r="K307" s="164"/>
    </row>
    <row r="308" spans="1:11" x14ac:dyDescent="0.2">
      <c r="B308" s="179"/>
      <c r="C308" s="4"/>
      <c r="D308" s="5"/>
      <c r="E308" s="9" t="s">
        <v>23</v>
      </c>
      <c r="F308" s="26">
        <v>45316</v>
      </c>
      <c r="G308" s="26">
        <v>45639</v>
      </c>
      <c r="H308" s="27">
        <v>10</v>
      </c>
      <c r="I308" s="27">
        <v>18</v>
      </c>
      <c r="J308" s="27" t="s">
        <v>128</v>
      </c>
      <c r="K308" s="6"/>
    </row>
    <row r="309" spans="1:11" x14ac:dyDescent="0.2">
      <c r="B309" s="179"/>
      <c r="C309" s="4" t="s">
        <v>22</v>
      </c>
      <c r="D309" s="175"/>
      <c r="E309" s="9" t="s">
        <v>23</v>
      </c>
      <c r="F309" s="10">
        <v>44996</v>
      </c>
      <c r="G309" s="11">
        <v>45275</v>
      </c>
      <c r="H309" s="12">
        <v>1</v>
      </c>
      <c r="I309" s="12">
        <v>12</v>
      </c>
      <c r="J309" s="13" t="s">
        <v>24</v>
      </c>
      <c r="K309" s="1"/>
    </row>
    <row r="310" spans="1:11" x14ac:dyDescent="0.2">
      <c r="B310" s="179"/>
      <c r="C310" s="176" t="s">
        <v>89</v>
      </c>
      <c r="D310" s="167"/>
      <c r="E310" s="9" t="s">
        <v>23</v>
      </c>
      <c r="F310" s="11">
        <v>45191</v>
      </c>
      <c r="G310" s="11">
        <v>45230</v>
      </c>
      <c r="H310" s="12">
        <v>1</v>
      </c>
      <c r="I310" s="12">
        <v>9</v>
      </c>
      <c r="J310" s="13" t="s">
        <v>24</v>
      </c>
      <c r="K310" s="1"/>
    </row>
    <row r="311" spans="1:11" x14ac:dyDescent="0.2">
      <c r="B311" s="179"/>
      <c r="C311" s="177"/>
      <c r="D311" s="167"/>
      <c r="E311" s="9" t="s">
        <v>23</v>
      </c>
      <c r="F311" s="11">
        <v>44971</v>
      </c>
      <c r="G311" s="11">
        <v>45183</v>
      </c>
      <c r="H311" s="12">
        <v>7</v>
      </c>
      <c r="I311" s="12">
        <v>0</v>
      </c>
      <c r="J311" s="13" t="s">
        <v>24</v>
      </c>
      <c r="K311" s="1"/>
    </row>
    <row r="312" spans="1:11" x14ac:dyDescent="0.2">
      <c r="B312" s="179"/>
      <c r="C312" s="177"/>
      <c r="D312" s="167"/>
      <c r="E312" s="9" t="s">
        <v>23</v>
      </c>
      <c r="F312" s="11">
        <v>44585</v>
      </c>
      <c r="G312" s="11">
        <v>44918</v>
      </c>
      <c r="H312" s="12">
        <v>10</v>
      </c>
      <c r="I312" s="12">
        <v>29</v>
      </c>
      <c r="J312" s="13" t="s">
        <v>24</v>
      </c>
      <c r="K312" s="1"/>
    </row>
    <row r="313" spans="1:11" x14ac:dyDescent="0.2">
      <c r="B313" s="179"/>
      <c r="C313" s="177"/>
      <c r="D313" s="167"/>
      <c r="E313" s="9" t="s">
        <v>23</v>
      </c>
      <c r="F313" s="10">
        <v>44257</v>
      </c>
      <c r="G313" s="14">
        <v>44542</v>
      </c>
      <c r="H313" s="12">
        <v>10</v>
      </c>
      <c r="I313" s="12">
        <v>9</v>
      </c>
      <c r="J313" s="13" t="s">
        <v>24</v>
      </c>
      <c r="K313" s="1"/>
    </row>
    <row r="314" spans="1:11" x14ac:dyDescent="0.2">
      <c r="B314" s="179"/>
      <c r="C314" s="177"/>
      <c r="D314" s="167"/>
      <c r="E314" s="9" t="s">
        <v>23</v>
      </c>
      <c r="F314" s="10">
        <v>43871</v>
      </c>
      <c r="G314" s="11">
        <v>44195</v>
      </c>
      <c r="H314" s="12">
        <v>2</v>
      </c>
      <c r="I314" s="12">
        <v>28</v>
      </c>
      <c r="J314" s="13" t="s">
        <v>24</v>
      </c>
      <c r="K314" s="1"/>
    </row>
    <row r="315" spans="1:11" x14ac:dyDescent="0.2">
      <c r="B315" s="179"/>
      <c r="C315" s="177"/>
      <c r="D315" s="167"/>
      <c r="E315" s="9" t="s">
        <v>23</v>
      </c>
      <c r="F315" s="14">
        <v>44106</v>
      </c>
      <c r="G315" s="14">
        <v>44113</v>
      </c>
      <c r="H315" s="12">
        <v>7</v>
      </c>
      <c r="I315" s="1"/>
      <c r="J315" s="13" t="s">
        <v>24</v>
      </c>
      <c r="K315" s="1"/>
    </row>
    <row r="316" spans="1:11" x14ac:dyDescent="0.2">
      <c r="B316" s="179"/>
      <c r="C316" s="177"/>
      <c r="D316" s="167"/>
      <c r="E316" s="9" t="s">
        <v>23</v>
      </c>
      <c r="F316" s="14">
        <v>43771</v>
      </c>
      <c r="G316" s="11">
        <v>43812</v>
      </c>
      <c r="H316" s="12">
        <v>10</v>
      </c>
      <c r="I316" s="12">
        <v>2</v>
      </c>
      <c r="J316" s="13" t="s">
        <v>24</v>
      </c>
      <c r="K316" s="1"/>
    </row>
    <row r="317" spans="1:11" x14ac:dyDescent="0.2">
      <c r="B317" s="179"/>
      <c r="C317" s="177"/>
      <c r="D317" s="167"/>
      <c r="E317" s="9" t="s">
        <v>23</v>
      </c>
      <c r="F317" s="10">
        <v>42888</v>
      </c>
      <c r="G317" s="10">
        <v>42928</v>
      </c>
      <c r="H317" s="12">
        <v>10</v>
      </c>
      <c r="I317" s="12">
        <v>1</v>
      </c>
      <c r="J317" s="13" t="s">
        <v>24</v>
      </c>
      <c r="K317" s="1"/>
    </row>
    <row r="318" spans="1:11" x14ac:dyDescent="0.2">
      <c r="B318" s="179"/>
      <c r="C318" s="177"/>
      <c r="D318" s="167"/>
      <c r="E318" s="9" t="s">
        <v>49</v>
      </c>
      <c r="F318" s="10">
        <v>39846</v>
      </c>
      <c r="G318" s="10">
        <v>42412</v>
      </c>
      <c r="H318" s="12">
        <v>94</v>
      </c>
      <c r="I318" s="1"/>
      <c r="J318" s="13" t="s">
        <v>24</v>
      </c>
      <c r="K318" s="1"/>
    </row>
    <row r="319" spans="1:11" x14ac:dyDescent="0.2">
      <c r="B319" s="179"/>
      <c r="C319" s="177"/>
      <c r="D319" s="167"/>
      <c r="E319" s="9" t="s">
        <v>90</v>
      </c>
      <c r="F319" s="10">
        <v>37682</v>
      </c>
      <c r="G319" s="11">
        <v>39780</v>
      </c>
      <c r="H319" s="12">
        <v>69</v>
      </c>
      <c r="I319" s="1"/>
      <c r="J319" s="13" t="s">
        <v>24</v>
      </c>
      <c r="K319" s="1"/>
    </row>
    <row r="320" spans="1:11" x14ac:dyDescent="0.2">
      <c r="B320" s="179"/>
      <c r="C320" s="177"/>
      <c r="D320" s="167"/>
      <c r="E320" s="1"/>
      <c r="F320" s="1"/>
      <c r="G320" s="1"/>
      <c r="H320" s="1"/>
      <c r="I320" s="1"/>
      <c r="J320" s="4" t="s">
        <v>19</v>
      </c>
      <c r="K320" s="4" t="s">
        <v>20</v>
      </c>
    </row>
    <row r="321" spans="1:11" x14ac:dyDescent="0.2">
      <c r="B321" s="180"/>
      <c r="C321" s="205"/>
      <c r="D321" s="168"/>
      <c r="E321" s="156" t="s">
        <v>26</v>
      </c>
      <c r="F321" s="157"/>
      <c r="G321" s="158"/>
      <c r="H321" s="15">
        <f>SUM(H308:H320)</f>
        <v>231</v>
      </c>
      <c r="I321" s="15">
        <f>SUM(I308:I320)</f>
        <v>108</v>
      </c>
      <c r="J321" s="4" t="s">
        <v>22</v>
      </c>
      <c r="K321" s="1"/>
    </row>
    <row r="322" spans="1:11" x14ac:dyDescent="0.2">
      <c r="A322">
        <v>18</v>
      </c>
      <c r="B322" s="169" t="s">
        <v>91</v>
      </c>
      <c r="C322" s="161" t="s">
        <v>11</v>
      </c>
      <c r="D322" s="162"/>
      <c r="E322" s="163" t="s">
        <v>12</v>
      </c>
      <c r="F322" s="4" t="s">
        <v>13</v>
      </c>
      <c r="G322" s="4" t="s">
        <v>14</v>
      </c>
      <c r="H322" s="165" t="s">
        <v>15</v>
      </c>
      <c r="I322" s="165" t="s">
        <v>16</v>
      </c>
      <c r="J322" s="163" t="s">
        <v>17</v>
      </c>
      <c r="K322" s="163" t="s">
        <v>18</v>
      </c>
    </row>
    <row r="323" spans="1:11" x14ac:dyDescent="0.2">
      <c r="B323" s="170"/>
      <c r="C323" s="4" t="s">
        <v>19</v>
      </c>
      <c r="D323" s="4" t="s">
        <v>20</v>
      </c>
      <c r="E323" s="164"/>
      <c r="F323" s="4" t="s">
        <v>21</v>
      </c>
      <c r="G323" s="4" t="s">
        <v>21</v>
      </c>
      <c r="H323" s="166"/>
      <c r="I323" s="166"/>
      <c r="J323" s="164"/>
      <c r="K323" s="164"/>
    </row>
    <row r="324" spans="1:11" x14ac:dyDescent="0.2">
      <c r="B324" s="170"/>
      <c r="C324" s="4"/>
      <c r="D324" s="5"/>
      <c r="E324" s="9" t="s">
        <v>23</v>
      </c>
      <c r="F324" s="26">
        <v>45327</v>
      </c>
      <c r="G324" s="26">
        <v>45639</v>
      </c>
      <c r="H324" s="27">
        <v>10</v>
      </c>
      <c r="I324" s="27">
        <v>8</v>
      </c>
      <c r="J324" s="27" t="s">
        <v>128</v>
      </c>
      <c r="K324" s="27"/>
    </row>
    <row r="325" spans="1:11" x14ac:dyDescent="0.2">
      <c r="B325" s="170"/>
      <c r="C325" s="4" t="s">
        <v>22</v>
      </c>
      <c r="D325" s="175"/>
      <c r="E325" s="9" t="s">
        <v>23</v>
      </c>
      <c r="F325" s="11">
        <v>45195</v>
      </c>
      <c r="G325" s="11">
        <v>45230</v>
      </c>
      <c r="H325" s="12">
        <v>1</v>
      </c>
      <c r="I325" s="12">
        <v>5</v>
      </c>
      <c r="J325" s="13" t="s">
        <v>24</v>
      </c>
      <c r="K325" s="1"/>
    </row>
    <row r="326" spans="1:11" x14ac:dyDescent="0.2">
      <c r="B326" s="170"/>
      <c r="C326" s="182" t="s">
        <v>92</v>
      </c>
      <c r="D326" s="167"/>
      <c r="E326" s="9" t="s">
        <v>23</v>
      </c>
      <c r="F326" s="11">
        <v>45068</v>
      </c>
      <c r="G326" s="11">
        <v>45154</v>
      </c>
      <c r="H326" s="12">
        <v>2</v>
      </c>
      <c r="I326" s="12">
        <v>25</v>
      </c>
      <c r="J326" s="13" t="s">
        <v>24</v>
      </c>
      <c r="K326" s="1"/>
    </row>
    <row r="327" spans="1:11" x14ac:dyDescent="0.2">
      <c r="B327" s="170"/>
      <c r="C327" s="183"/>
      <c r="D327" s="167"/>
      <c r="E327" s="9" t="s">
        <v>23</v>
      </c>
      <c r="F327" s="11">
        <v>44971</v>
      </c>
      <c r="G327" s="11">
        <v>45061</v>
      </c>
      <c r="H327" s="12">
        <v>3</v>
      </c>
      <c r="I327" s="12">
        <v>1</v>
      </c>
      <c r="J327" s="13" t="s">
        <v>24</v>
      </c>
      <c r="K327" s="1"/>
    </row>
    <row r="328" spans="1:11" x14ac:dyDescent="0.2">
      <c r="B328" s="170"/>
      <c r="C328" s="183"/>
      <c r="D328" s="167"/>
      <c r="E328" s="9" t="s">
        <v>23</v>
      </c>
      <c r="F328" s="10">
        <v>44594</v>
      </c>
      <c r="G328" s="11">
        <v>44911</v>
      </c>
      <c r="H328" s="12">
        <v>10</v>
      </c>
      <c r="I328" s="12">
        <v>14</v>
      </c>
      <c r="J328" s="13" t="s">
        <v>24</v>
      </c>
      <c r="K328" s="1"/>
    </row>
    <row r="329" spans="1:11" x14ac:dyDescent="0.2">
      <c r="B329" s="170"/>
      <c r="C329" s="183"/>
      <c r="D329" s="167"/>
      <c r="E329" s="9" t="s">
        <v>23</v>
      </c>
      <c r="F329" s="10">
        <v>44443</v>
      </c>
      <c r="G329" s="10">
        <v>44358</v>
      </c>
      <c r="H329" s="12">
        <v>7</v>
      </c>
      <c r="I329" s="1"/>
      <c r="J329" s="13" t="s">
        <v>24</v>
      </c>
      <c r="K329" s="1"/>
    </row>
    <row r="330" spans="1:11" ht="25.5" x14ac:dyDescent="0.2">
      <c r="B330" s="170"/>
      <c r="C330" s="183"/>
      <c r="D330" s="167"/>
      <c r="E330" s="2" t="s">
        <v>93</v>
      </c>
      <c r="F330" s="11">
        <v>43248</v>
      </c>
      <c r="G330" s="11">
        <v>43434</v>
      </c>
      <c r="H330" s="12">
        <v>6</v>
      </c>
      <c r="I330" s="12">
        <v>2</v>
      </c>
      <c r="J330" s="13" t="s">
        <v>24</v>
      </c>
      <c r="K330" s="16"/>
    </row>
    <row r="331" spans="1:11" x14ac:dyDescent="0.2">
      <c r="B331" s="170"/>
      <c r="C331" s="183"/>
      <c r="D331" s="167"/>
      <c r="E331" s="9" t="s">
        <v>94</v>
      </c>
      <c r="F331" s="10">
        <v>42371</v>
      </c>
      <c r="G331" s="11">
        <v>42704</v>
      </c>
      <c r="H331" s="12">
        <v>10</v>
      </c>
      <c r="I331" s="1"/>
      <c r="J331" s="13" t="s">
        <v>24</v>
      </c>
      <c r="K331" s="1"/>
    </row>
    <row r="332" spans="1:11" x14ac:dyDescent="0.2">
      <c r="B332" s="170"/>
      <c r="C332" s="183"/>
      <c r="D332" s="167"/>
      <c r="E332" s="9" t="s">
        <v>94</v>
      </c>
      <c r="F332" s="11">
        <v>42758</v>
      </c>
      <c r="G332" s="11">
        <v>43069</v>
      </c>
      <c r="H332" s="12">
        <v>10</v>
      </c>
      <c r="I332" s="12">
        <v>7</v>
      </c>
      <c r="J332" s="13" t="s">
        <v>24</v>
      </c>
      <c r="K332" s="1"/>
    </row>
    <row r="333" spans="1:11" x14ac:dyDescent="0.2">
      <c r="B333" s="170"/>
      <c r="C333" s="183"/>
      <c r="D333" s="167"/>
      <c r="E333" s="9" t="s">
        <v>95</v>
      </c>
      <c r="F333" s="10">
        <v>41641</v>
      </c>
      <c r="G333" s="11">
        <v>42338</v>
      </c>
      <c r="H333" s="12">
        <v>21</v>
      </c>
      <c r="I333" s="12">
        <v>29</v>
      </c>
      <c r="J333" s="13" t="s">
        <v>24</v>
      </c>
      <c r="K333" s="1"/>
    </row>
    <row r="334" spans="1:11" ht="25.5" x14ac:dyDescent="0.2">
      <c r="B334" s="170"/>
      <c r="C334" s="183"/>
      <c r="D334" s="167"/>
      <c r="E334" s="9" t="s">
        <v>96</v>
      </c>
      <c r="F334" s="21">
        <v>40636</v>
      </c>
      <c r="G334" s="22">
        <v>40724</v>
      </c>
      <c r="H334" s="23">
        <v>3</v>
      </c>
      <c r="I334" s="23">
        <v>27</v>
      </c>
      <c r="J334" s="24" t="s">
        <v>24</v>
      </c>
      <c r="K334" s="2"/>
    </row>
    <row r="335" spans="1:11" x14ac:dyDescent="0.2">
      <c r="B335" s="170"/>
      <c r="C335" s="183"/>
      <c r="D335" s="167"/>
      <c r="E335" s="1"/>
      <c r="F335" s="1"/>
      <c r="G335" s="1"/>
      <c r="H335" s="1"/>
      <c r="I335" s="1"/>
      <c r="J335" s="4" t="s">
        <v>19</v>
      </c>
      <c r="K335" s="4" t="s">
        <v>20</v>
      </c>
    </row>
    <row r="336" spans="1:11" x14ac:dyDescent="0.2">
      <c r="B336" s="171"/>
      <c r="C336" s="184"/>
      <c r="D336" s="168"/>
      <c r="E336" s="156" t="s">
        <v>26</v>
      </c>
      <c r="F336" s="157"/>
      <c r="G336" s="158"/>
      <c r="H336" s="15">
        <f>SUM(H324:H335)</f>
        <v>83</v>
      </c>
      <c r="I336" s="15">
        <f>SUM(I324:I334)</f>
        <v>118</v>
      </c>
      <c r="J336" s="4" t="s">
        <v>22</v>
      </c>
      <c r="K336" s="1"/>
    </row>
    <row r="337" spans="1:11" x14ac:dyDescent="0.2">
      <c r="A337">
        <v>19</v>
      </c>
      <c r="B337" s="178" t="s">
        <v>97</v>
      </c>
      <c r="C337" s="161" t="s">
        <v>11</v>
      </c>
      <c r="D337" s="162"/>
      <c r="E337" s="163" t="s">
        <v>12</v>
      </c>
      <c r="F337" s="4" t="s">
        <v>13</v>
      </c>
      <c r="G337" s="4" t="s">
        <v>14</v>
      </c>
      <c r="H337" s="165" t="s">
        <v>15</v>
      </c>
      <c r="I337" s="165" t="s">
        <v>16</v>
      </c>
      <c r="J337" s="163" t="s">
        <v>17</v>
      </c>
      <c r="K337" s="163" t="s">
        <v>18</v>
      </c>
    </row>
    <row r="338" spans="1:11" x14ac:dyDescent="0.2">
      <c r="B338" s="179"/>
      <c r="C338" s="4" t="s">
        <v>19</v>
      </c>
      <c r="D338" s="4" t="s">
        <v>20</v>
      </c>
      <c r="E338" s="164"/>
      <c r="F338" s="4" t="s">
        <v>21</v>
      </c>
      <c r="G338" s="4" t="s">
        <v>21</v>
      </c>
      <c r="H338" s="166"/>
      <c r="I338" s="166"/>
      <c r="J338" s="164"/>
      <c r="K338" s="164"/>
    </row>
    <row r="339" spans="1:11" x14ac:dyDescent="0.2">
      <c r="B339" s="179"/>
      <c r="C339" s="4"/>
      <c r="D339" s="5"/>
      <c r="E339" s="9" t="s">
        <v>23</v>
      </c>
      <c r="F339" s="26">
        <v>45316</v>
      </c>
      <c r="G339" s="26">
        <v>45639</v>
      </c>
      <c r="H339" s="27">
        <v>10</v>
      </c>
      <c r="I339" s="27">
        <v>18</v>
      </c>
      <c r="J339" s="27" t="s">
        <v>128</v>
      </c>
      <c r="K339" s="6"/>
    </row>
    <row r="340" spans="1:11" x14ac:dyDescent="0.2">
      <c r="B340" s="179"/>
      <c r="C340" s="4" t="s">
        <v>22</v>
      </c>
      <c r="D340" s="175"/>
      <c r="E340" s="9" t="s">
        <v>23</v>
      </c>
      <c r="F340" s="11">
        <v>44971</v>
      </c>
      <c r="G340" s="11">
        <v>45183</v>
      </c>
      <c r="H340" s="12">
        <v>7</v>
      </c>
      <c r="I340" s="12">
        <v>0</v>
      </c>
      <c r="J340" s="13" t="s">
        <v>24</v>
      </c>
      <c r="K340" s="1"/>
    </row>
    <row r="341" spans="1:11" x14ac:dyDescent="0.2">
      <c r="B341" s="179"/>
      <c r="C341" s="182" t="s">
        <v>43</v>
      </c>
      <c r="D341" s="167"/>
      <c r="E341" s="9" t="s">
        <v>23</v>
      </c>
      <c r="F341" s="11">
        <v>45189</v>
      </c>
      <c r="G341" s="10">
        <v>44996</v>
      </c>
      <c r="H341" s="12">
        <v>1</v>
      </c>
      <c r="I341" s="12">
        <v>14</v>
      </c>
      <c r="J341" s="13" t="s">
        <v>24</v>
      </c>
      <c r="K341" s="1"/>
    </row>
    <row r="342" spans="1:11" x14ac:dyDescent="0.2">
      <c r="B342" s="179"/>
      <c r="C342" s="183"/>
      <c r="D342" s="167"/>
      <c r="E342" s="9" t="s">
        <v>23</v>
      </c>
      <c r="F342" s="14">
        <v>45210</v>
      </c>
      <c r="G342" s="11">
        <v>45275</v>
      </c>
      <c r="H342" s="12">
        <v>1</v>
      </c>
      <c r="I342" s="12">
        <v>5</v>
      </c>
      <c r="J342" s="13" t="s">
        <v>24</v>
      </c>
      <c r="K342" s="1"/>
    </row>
    <row r="343" spans="1:11" x14ac:dyDescent="0.2">
      <c r="B343" s="179"/>
      <c r="C343" s="183"/>
      <c r="D343" s="167"/>
      <c r="E343" s="9" t="s">
        <v>54</v>
      </c>
      <c r="F343" s="14">
        <v>44876</v>
      </c>
      <c r="G343" s="11">
        <v>44911</v>
      </c>
      <c r="H343" s="12">
        <v>1</v>
      </c>
      <c r="I343" s="12">
        <v>5</v>
      </c>
      <c r="J343" s="13" t="s">
        <v>24</v>
      </c>
      <c r="K343" s="1"/>
    </row>
    <row r="344" spans="1:11" x14ac:dyDescent="0.2">
      <c r="B344" s="179"/>
      <c r="C344" s="183"/>
      <c r="D344" s="167"/>
      <c r="E344" s="9" t="s">
        <v>98</v>
      </c>
      <c r="F344" s="14">
        <v>43015</v>
      </c>
      <c r="G344" s="11">
        <v>43677</v>
      </c>
      <c r="H344" s="12">
        <v>24</v>
      </c>
      <c r="I344" s="12">
        <v>23</v>
      </c>
      <c r="J344" s="13" t="s">
        <v>24</v>
      </c>
      <c r="K344" s="1"/>
    </row>
    <row r="345" spans="1:11" x14ac:dyDescent="0.2">
      <c r="B345" s="179"/>
      <c r="C345" s="183"/>
      <c r="D345" s="167"/>
      <c r="E345" s="9" t="s">
        <v>99</v>
      </c>
      <c r="F345" s="10">
        <v>43467</v>
      </c>
      <c r="G345" s="11">
        <v>44043</v>
      </c>
      <c r="H345" s="12">
        <v>18</v>
      </c>
      <c r="I345" s="1"/>
      <c r="J345" s="13" t="s">
        <v>24</v>
      </c>
      <c r="K345" s="1"/>
    </row>
    <row r="346" spans="1:11" ht="25.5" x14ac:dyDescent="0.2">
      <c r="B346" s="179"/>
      <c r="C346" s="183"/>
      <c r="D346" s="167"/>
      <c r="E346" s="9" t="s">
        <v>100</v>
      </c>
      <c r="F346" s="21">
        <v>40911</v>
      </c>
      <c r="G346" s="22">
        <v>42842</v>
      </c>
      <c r="H346" s="23">
        <v>61</v>
      </c>
      <c r="I346" s="23">
        <v>17</v>
      </c>
      <c r="J346" s="24" t="s">
        <v>24</v>
      </c>
      <c r="K346" s="2"/>
    </row>
    <row r="347" spans="1:11" x14ac:dyDescent="0.2">
      <c r="B347" s="179"/>
      <c r="C347" s="183"/>
      <c r="D347" s="167"/>
      <c r="E347" s="9" t="s">
        <v>101</v>
      </c>
      <c r="F347" s="11">
        <v>39561</v>
      </c>
      <c r="G347" s="14">
        <v>40151</v>
      </c>
      <c r="H347" s="12">
        <v>11</v>
      </c>
      <c r="I347" s="12">
        <v>19</v>
      </c>
      <c r="J347" s="13" t="s">
        <v>24</v>
      </c>
      <c r="K347" s="1"/>
    </row>
    <row r="348" spans="1:11" x14ac:dyDescent="0.2">
      <c r="B348" s="179"/>
      <c r="C348" s="183"/>
      <c r="D348" s="167"/>
      <c r="E348" s="9" t="s">
        <v>101</v>
      </c>
      <c r="F348" s="10">
        <v>39818</v>
      </c>
      <c r="G348" s="11">
        <v>40298</v>
      </c>
      <c r="H348" s="12">
        <v>12</v>
      </c>
      <c r="I348" s="1"/>
      <c r="J348" s="13" t="s">
        <v>24</v>
      </c>
      <c r="K348" s="1"/>
    </row>
    <row r="349" spans="1:11" x14ac:dyDescent="0.2">
      <c r="B349" s="179"/>
      <c r="C349" s="183"/>
      <c r="D349" s="167"/>
      <c r="E349" s="9" t="s">
        <v>101</v>
      </c>
      <c r="F349" s="10">
        <v>40183</v>
      </c>
      <c r="G349" s="11">
        <v>40663</v>
      </c>
      <c r="H349" s="12">
        <v>12</v>
      </c>
      <c r="I349" s="1"/>
      <c r="J349" s="1"/>
      <c r="K349" s="1"/>
    </row>
    <row r="350" spans="1:11" x14ac:dyDescent="0.2">
      <c r="B350" s="179"/>
      <c r="C350" s="183"/>
      <c r="D350" s="167"/>
      <c r="E350" s="9" t="s">
        <v>101</v>
      </c>
      <c r="F350" s="10">
        <v>40548</v>
      </c>
      <c r="G350" s="11">
        <v>40968</v>
      </c>
      <c r="H350" s="12">
        <v>9</v>
      </c>
      <c r="I350" s="12">
        <v>29</v>
      </c>
      <c r="J350" s="1"/>
      <c r="K350" s="1"/>
    </row>
    <row r="351" spans="1:11" x14ac:dyDescent="0.2">
      <c r="B351" s="179"/>
      <c r="C351" s="183"/>
      <c r="D351" s="167"/>
      <c r="E351" s="1"/>
      <c r="F351" s="1"/>
      <c r="G351" s="1"/>
      <c r="H351" s="1"/>
      <c r="I351" s="1"/>
      <c r="J351" s="4" t="s">
        <v>19</v>
      </c>
      <c r="K351" s="4" t="s">
        <v>20</v>
      </c>
    </row>
    <row r="352" spans="1:11" x14ac:dyDescent="0.2">
      <c r="B352" s="180"/>
      <c r="C352" s="184"/>
      <c r="D352" s="168"/>
      <c r="E352" s="156" t="s">
        <v>26</v>
      </c>
      <c r="F352" s="157"/>
      <c r="G352" s="158"/>
      <c r="H352" s="15">
        <f>SUM(H339:H351)</f>
        <v>167</v>
      </c>
      <c r="I352" s="15">
        <f>SUM(I339:I350)</f>
        <v>130</v>
      </c>
      <c r="J352" s="4" t="s">
        <v>22</v>
      </c>
      <c r="K352" s="1"/>
    </row>
    <row r="353" spans="1:11" x14ac:dyDescent="0.2">
      <c r="A353">
        <v>20</v>
      </c>
      <c r="B353" s="178" t="s">
        <v>102</v>
      </c>
      <c r="C353" s="161" t="s">
        <v>11</v>
      </c>
      <c r="D353" s="162"/>
      <c r="E353" s="163" t="s">
        <v>12</v>
      </c>
      <c r="F353" s="4" t="s">
        <v>13</v>
      </c>
      <c r="G353" s="4" t="s">
        <v>14</v>
      </c>
      <c r="H353" s="165" t="s">
        <v>15</v>
      </c>
      <c r="I353" s="165" t="s">
        <v>16</v>
      </c>
      <c r="J353" s="163" t="s">
        <v>17</v>
      </c>
      <c r="K353" s="163" t="s">
        <v>18</v>
      </c>
    </row>
    <row r="354" spans="1:11" x14ac:dyDescent="0.2">
      <c r="B354" s="179"/>
      <c r="C354" s="4" t="s">
        <v>19</v>
      </c>
      <c r="D354" s="4" t="s">
        <v>20</v>
      </c>
      <c r="E354" s="164"/>
      <c r="F354" s="4" t="s">
        <v>21</v>
      </c>
      <c r="G354" s="4" t="s">
        <v>21</v>
      </c>
      <c r="H354" s="166"/>
      <c r="I354" s="166"/>
      <c r="J354" s="164"/>
      <c r="K354" s="164"/>
    </row>
    <row r="355" spans="1:11" x14ac:dyDescent="0.2">
      <c r="B355" s="179"/>
      <c r="C355" s="4"/>
      <c r="D355" s="5"/>
      <c r="E355" s="9" t="s">
        <v>23</v>
      </c>
      <c r="F355" s="26">
        <v>45317</v>
      </c>
      <c r="G355" s="26">
        <v>45639</v>
      </c>
      <c r="H355" s="27">
        <v>11</v>
      </c>
      <c r="I355" s="27">
        <v>17</v>
      </c>
      <c r="J355" s="27" t="s">
        <v>127</v>
      </c>
      <c r="K355" s="6"/>
    </row>
    <row r="356" spans="1:11" x14ac:dyDescent="0.2">
      <c r="B356" s="179"/>
      <c r="C356" s="4" t="s">
        <v>22</v>
      </c>
      <c r="D356" s="175"/>
      <c r="E356" s="9" t="s">
        <v>23</v>
      </c>
      <c r="F356" s="11">
        <v>44971</v>
      </c>
      <c r="G356" s="11">
        <v>45183</v>
      </c>
      <c r="H356" s="12">
        <v>7</v>
      </c>
      <c r="I356" s="12">
        <v>0</v>
      </c>
      <c r="J356" s="13" t="s">
        <v>24</v>
      </c>
      <c r="K356" s="1"/>
    </row>
    <row r="357" spans="1:11" x14ac:dyDescent="0.2">
      <c r="B357" s="179"/>
      <c r="C357" s="206" t="s">
        <v>43</v>
      </c>
      <c r="D357" s="167"/>
      <c r="E357" s="9" t="s">
        <v>23</v>
      </c>
      <c r="F357" s="11">
        <v>45189</v>
      </c>
      <c r="G357" s="10">
        <v>44996</v>
      </c>
      <c r="H357" s="12">
        <v>1</v>
      </c>
      <c r="I357" s="12">
        <v>14</v>
      </c>
      <c r="J357" s="13" t="s">
        <v>24</v>
      </c>
      <c r="K357" s="1"/>
    </row>
    <row r="358" spans="1:11" x14ac:dyDescent="0.2">
      <c r="B358" s="179"/>
      <c r="C358" s="207"/>
      <c r="D358" s="167"/>
      <c r="E358" s="9" t="s">
        <v>23</v>
      </c>
      <c r="F358" s="10">
        <v>45118</v>
      </c>
      <c r="G358" s="11">
        <v>45275</v>
      </c>
      <c r="H358" s="12">
        <v>1</v>
      </c>
      <c r="I358" s="12">
        <v>8</v>
      </c>
      <c r="J358" s="13" t="s">
        <v>24</v>
      </c>
      <c r="K358" s="1"/>
    </row>
    <row r="359" spans="1:11" x14ac:dyDescent="0.2">
      <c r="B359" s="179"/>
      <c r="C359" s="207"/>
      <c r="D359" s="167"/>
      <c r="E359" s="9" t="s">
        <v>23</v>
      </c>
      <c r="F359" s="11">
        <v>44826</v>
      </c>
      <c r="G359" s="11">
        <v>44911</v>
      </c>
      <c r="H359" s="12">
        <v>2</v>
      </c>
      <c r="I359" s="12">
        <v>24</v>
      </c>
      <c r="J359" s="13" t="s">
        <v>24</v>
      </c>
      <c r="K359" s="1"/>
    </row>
    <row r="360" spans="1:11" ht="25.5" x14ac:dyDescent="0.2">
      <c r="B360" s="179"/>
      <c r="C360" s="207"/>
      <c r="D360" s="167"/>
      <c r="E360" s="2" t="s">
        <v>103</v>
      </c>
      <c r="F360" s="11">
        <v>43859</v>
      </c>
      <c r="G360" s="11">
        <v>44331</v>
      </c>
      <c r="H360" s="12">
        <v>15</v>
      </c>
      <c r="I360" s="12">
        <v>18</v>
      </c>
      <c r="J360" s="13" t="s">
        <v>24</v>
      </c>
      <c r="K360" s="16"/>
    </row>
    <row r="361" spans="1:11" x14ac:dyDescent="0.2">
      <c r="B361" s="179"/>
      <c r="C361" s="207"/>
      <c r="D361" s="167"/>
      <c r="E361" s="9" t="s">
        <v>104</v>
      </c>
      <c r="F361" s="10">
        <v>37263</v>
      </c>
      <c r="G361" s="11">
        <v>39538</v>
      </c>
      <c r="H361" s="12">
        <v>69</v>
      </c>
      <c r="I361" s="1"/>
      <c r="J361" s="13" t="s">
        <v>24</v>
      </c>
      <c r="K361" s="1"/>
    </row>
    <row r="362" spans="1:11" x14ac:dyDescent="0.2">
      <c r="B362" s="179"/>
      <c r="C362" s="167"/>
      <c r="D362" s="167"/>
      <c r="E362" s="9" t="s">
        <v>105</v>
      </c>
      <c r="F362" s="10">
        <v>39845</v>
      </c>
      <c r="G362" s="10">
        <v>39820</v>
      </c>
      <c r="H362" s="12">
        <v>5</v>
      </c>
      <c r="I362" s="12">
        <v>29</v>
      </c>
      <c r="J362" s="13" t="s">
        <v>24</v>
      </c>
      <c r="K362" s="1"/>
    </row>
    <row r="363" spans="1:11" x14ac:dyDescent="0.2">
      <c r="B363" s="179"/>
      <c r="C363" s="167"/>
      <c r="D363" s="167"/>
      <c r="E363" s="9" t="s">
        <v>105</v>
      </c>
      <c r="F363" s="10">
        <v>39851</v>
      </c>
      <c r="G363" s="10">
        <v>40185</v>
      </c>
      <c r="H363" s="12">
        <v>11</v>
      </c>
      <c r="I363" s="12">
        <v>29</v>
      </c>
      <c r="J363" s="13" t="s">
        <v>24</v>
      </c>
      <c r="K363" s="1"/>
    </row>
    <row r="364" spans="1:11" x14ac:dyDescent="0.2">
      <c r="B364" s="179"/>
      <c r="C364" s="167"/>
      <c r="D364" s="167"/>
      <c r="E364" s="9" t="s">
        <v>106</v>
      </c>
      <c r="F364" s="10">
        <v>42738</v>
      </c>
      <c r="G364" s="11">
        <v>44165</v>
      </c>
      <c r="H364" s="12">
        <v>45</v>
      </c>
      <c r="I364" s="1"/>
      <c r="J364" s="1"/>
      <c r="K364" s="1"/>
    </row>
    <row r="365" spans="1:11" x14ac:dyDescent="0.2">
      <c r="B365" s="179"/>
      <c r="C365" s="167"/>
      <c r="D365" s="167"/>
      <c r="E365" s="1"/>
      <c r="F365" s="1"/>
      <c r="G365" s="1"/>
      <c r="H365" s="1"/>
      <c r="I365" s="1"/>
      <c r="J365" s="4" t="s">
        <v>19</v>
      </c>
      <c r="K365" s="4" t="s">
        <v>20</v>
      </c>
    </row>
    <row r="366" spans="1:11" x14ac:dyDescent="0.2">
      <c r="B366" s="180"/>
      <c r="C366" s="168"/>
      <c r="D366" s="168"/>
      <c r="E366" s="156" t="s">
        <v>26</v>
      </c>
      <c r="F366" s="157"/>
      <c r="G366" s="158"/>
      <c r="H366" s="15">
        <f>SUM(H355:H365)</f>
        <v>167</v>
      </c>
      <c r="I366" s="15">
        <f>SUM(I355:I363)</f>
        <v>139</v>
      </c>
      <c r="J366" s="4" t="s">
        <v>22</v>
      </c>
      <c r="K366" s="1"/>
    </row>
    <row r="367" spans="1:11" x14ac:dyDescent="0.2">
      <c r="A367">
        <v>21</v>
      </c>
      <c r="B367" s="159" t="s">
        <v>107</v>
      </c>
      <c r="C367" s="161" t="s">
        <v>11</v>
      </c>
      <c r="D367" s="162"/>
      <c r="E367" s="163" t="s">
        <v>12</v>
      </c>
      <c r="F367" s="4" t="s">
        <v>13</v>
      </c>
      <c r="G367" s="4" t="s">
        <v>14</v>
      </c>
      <c r="H367" s="165" t="s">
        <v>15</v>
      </c>
      <c r="I367" s="165" t="s">
        <v>16</v>
      </c>
      <c r="J367" s="163" t="s">
        <v>17</v>
      </c>
      <c r="K367" s="163" t="s">
        <v>18</v>
      </c>
    </row>
    <row r="368" spans="1:11" x14ac:dyDescent="0.2">
      <c r="B368" s="160"/>
      <c r="C368" s="4" t="s">
        <v>19</v>
      </c>
      <c r="D368" s="4" t="s">
        <v>20</v>
      </c>
      <c r="E368" s="164"/>
      <c r="F368" s="4" t="s">
        <v>21</v>
      </c>
      <c r="G368" s="4" t="s">
        <v>21</v>
      </c>
      <c r="H368" s="166"/>
      <c r="I368" s="166"/>
      <c r="J368" s="164"/>
      <c r="K368" s="164"/>
    </row>
    <row r="369" spans="1:11" ht="25.5" x14ac:dyDescent="0.2">
      <c r="B369" s="160"/>
      <c r="C369" s="4" t="s">
        <v>22</v>
      </c>
      <c r="D369" s="175"/>
      <c r="E369" s="2" t="s">
        <v>108</v>
      </c>
      <c r="F369" s="10">
        <v>43102</v>
      </c>
      <c r="G369" s="11">
        <v>44042</v>
      </c>
      <c r="H369" s="12">
        <v>29</v>
      </c>
      <c r="I369" s="12">
        <v>30</v>
      </c>
      <c r="J369" s="13" t="s">
        <v>24</v>
      </c>
      <c r="K369" s="16"/>
    </row>
    <row r="370" spans="1:11" ht="25.5" x14ac:dyDescent="0.2">
      <c r="B370" s="160"/>
      <c r="C370" s="182" t="s">
        <v>58</v>
      </c>
      <c r="D370" s="167"/>
      <c r="E370" s="9" t="s">
        <v>109</v>
      </c>
      <c r="F370" s="21">
        <v>43469</v>
      </c>
      <c r="G370" s="22">
        <v>43784</v>
      </c>
      <c r="H370" s="23">
        <v>7</v>
      </c>
      <c r="I370" s="23">
        <v>15</v>
      </c>
      <c r="J370" s="24" t="s">
        <v>24</v>
      </c>
      <c r="K370" s="2"/>
    </row>
    <row r="371" spans="1:11" ht="25.5" x14ac:dyDescent="0.2">
      <c r="B371" s="160"/>
      <c r="C371" s="183"/>
      <c r="D371" s="167"/>
      <c r="E371" s="2" t="s">
        <v>110</v>
      </c>
      <c r="F371" s="11">
        <v>42753</v>
      </c>
      <c r="G371" s="11">
        <v>43423</v>
      </c>
      <c r="H371" s="12">
        <v>22</v>
      </c>
      <c r="I371" s="12">
        <v>3</v>
      </c>
      <c r="J371" s="13" t="s">
        <v>24</v>
      </c>
      <c r="K371" s="16"/>
    </row>
    <row r="372" spans="1:11" x14ac:dyDescent="0.2">
      <c r="B372" s="160"/>
      <c r="C372" s="183"/>
      <c r="D372" s="167"/>
      <c r="E372" s="9" t="s">
        <v>23</v>
      </c>
      <c r="F372" s="10">
        <v>44563</v>
      </c>
      <c r="G372" s="11">
        <v>44855</v>
      </c>
      <c r="H372" s="12">
        <v>8</v>
      </c>
      <c r="I372" s="12">
        <v>20</v>
      </c>
      <c r="J372" s="13" t="s">
        <v>24</v>
      </c>
      <c r="K372" s="1"/>
    </row>
    <row r="373" spans="1:11" x14ac:dyDescent="0.2">
      <c r="B373" s="160"/>
      <c r="C373" s="183"/>
      <c r="D373" s="167"/>
      <c r="E373" s="9" t="s">
        <v>23</v>
      </c>
      <c r="F373" s="11">
        <v>44859</v>
      </c>
      <c r="G373" s="11">
        <v>44911</v>
      </c>
      <c r="H373" s="12">
        <v>1</v>
      </c>
      <c r="I373" s="12">
        <v>21</v>
      </c>
      <c r="J373" s="13" t="s">
        <v>24</v>
      </c>
      <c r="K373" s="1"/>
    </row>
    <row r="374" spans="1:11" x14ac:dyDescent="0.2">
      <c r="B374" s="160"/>
      <c r="C374" s="183"/>
      <c r="D374" s="167"/>
      <c r="E374" s="9" t="s">
        <v>23</v>
      </c>
      <c r="F374" s="10">
        <v>45175</v>
      </c>
      <c r="G374" s="14">
        <v>45270</v>
      </c>
      <c r="H374" s="12">
        <v>4</v>
      </c>
      <c r="I374" s="12">
        <v>3</v>
      </c>
      <c r="J374" s="13" t="s">
        <v>24</v>
      </c>
      <c r="K374" s="1"/>
    </row>
    <row r="375" spans="1:11" x14ac:dyDescent="0.2">
      <c r="B375" s="160"/>
      <c r="C375" s="183"/>
      <c r="D375" s="167"/>
      <c r="E375" s="9" t="s">
        <v>23</v>
      </c>
      <c r="F375" s="11">
        <v>45222</v>
      </c>
      <c r="G375" s="11">
        <v>45275</v>
      </c>
      <c r="H375" s="12">
        <v>1</v>
      </c>
      <c r="I375" s="12">
        <v>22</v>
      </c>
      <c r="J375" s="13" t="s">
        <v>24</v>
      </c>
      <c r="K375" s="1"/>
    </row>
    <row r="376" spans="1:11" x14ac:dyDescent="0.2">
      <c r="B376" s="160"/>
      <c r="C376" s="183"/>
      <c r="D376" s="167"/>
      <c r="E376" s="9" t="s">
        <v>23</v>
      </c>
      <c r="F376" s="11">
        <v>45615</v>
      </c>
      <c r="G376" s="11">
        <v>45639</v>
      </c>
      <c r="H376" s="12">
        <v>12</v>
      </c>
      <c r="I376" s="12">
        <v>24</v>
      </c>
      <c r="J376" s="29" t="s">
        <v>127</v>
      </c>
      <c r="K376" s="1"/>
    </row>
    <row r="377" spans="1:11" x14ac:dyDescent="0.2">
      <c r="B377" s="160"/>
      <c r="C377" s="183"/>
      <c r="D377" s="167"/>
      <c r="E377" s="1"/>
      <c r="F377" s="1"/>
      <c r="G377" s="1"/>
      <c r="H377" s="1"/>
      <c r="I377" s="1"/>
      <c r="J377" s="4" t="s">
        <v>19</v>
      </c>
      <c r="K377" s="4" t="s">
        <v>20</v>
      </c>
    </row>
    <row r="378" spans="1:11" x14ac:dyDescent="0.2">
      <c r="B378" s="181"/>
      <c r="C378" s="184"/>
      <c r="D378" s="168"/>
      <c r="E378" s="156" t="s">
        <v>26</v>
      </c>
      <c r="F378" s="157"/>
      <c r="G378" s="158"/>
      <c r="H378" s="15">
        <f>SUM(H369:H377)</f>
        <v>84</v>
      </c>
      <c r="I378" s="15">
        <f>SUM(I369:I377)</f>
        <v>138</v>
      </c>
      <c r="J378" s="4" t="s">
        <v>22</v>
      </c>
      <c r="K378" s="1"/>
    </row>
    <row r="379" spans="1:11" x14ac:dyDescent="0.2">
      <c r="A379">
        <v>22</v>
      </c>
      <c r="B379" s="178" t="s">
        <v>114</v>
      </c>
      <c r="C379" s="161" t="s">
        <v>11</v>
      </c>
      <c r="D379" s="162"/>
      <c r="E379" s="163" t="s">
        <v>12</v>
      </c>
      <c r="F379" s="4" t="s">
        <v>13</v>
      </c>
      <c r="G379" s="4" t="s">
        <v>14</v>
      </c>
      <c r="H379" s="165" t="s">
        <v>15</v>
      </c>
      <c r="I379" s="165" t="s">
        <v>16</v>
      </c>
      <c r="J379" s="163" t="s">
        <v>17</v>
      </c>
      <c r="K379" s="163" t="s">
        <v>18</v>
      </c>
    </row>
    <row r="380" spans="1:11" x14ac:dyDescent="0.2">
      <c r="B380" s="179"/>
      <c r="C380" s="4" t="s">
        <v>19</v>
      </c>
      <c r="D380" s="4" t="s">
        <v>20</v>
      </c>
      <c r="E380" s="164"/>
      <c r="F380" s="4" t="s">
        <v>21</v>
      </c>
      <c r="G380" s="4" t="s">
        <v>21</v>
      </c>
      <c r="H380" s="166"/>
      <c r="I380" s="166"/>
      <c r="J380" s="164"/>
      <c r="K380" s="164"/>
    </row>
    <row r="381" spans="1:11" x14ac:dyDescent="0.2">
      <c r="B381" s="179"/>
      <c r="C381" s="4" t="s">
        <v>22</v>
      </c>
      <c r="D381" s="175"/>
      <c r="E381" s="9" t="s">
        <v>111</v>
      </c>
      <c r="F381" s="10">
        <v>33974</v>
      </c>
      <c r="G381" s="11">
        <v>34484</v>
      </c>
      <c r="H381" s="12">
        <v>13</v>
      </c>
      <c r="I381" s="12">
        <v>0</v>
      </c>
      <c r="J381" s="13" t="s">
        <v>24</v>
      </c>
      <c r="K381" s="1"/>
    </row>
    <row r="382" spans="1:11" ht="25.5" x14ac:dyDescent="0.2">
      <c r="B382" s="179"/>
      <c r="C382" s="172" t="s">
        <v>115</v>
      </c>
      <c r="D382" s="167"/>
      <c r="E382" s="2" t="s">
        <v>112</v>
      </c>
      <c r="F382" s="10">
        <v>33240</v>
      </c>
      <c r="G382" s="11">
        <v>33662</v>
      </c>
      <c r="H382" s="12">
        <v>12</v>
      </c>
      <c r="I382" s="12">
        <v>27</v>
      </c>
      <c r="J382" s="13" t="s">
        <v>24</v>
      </c>
      <c r="K382" s="16"/>
    </row>
    <row r="383" spans="1:11" x14ac:dyDescent="0.2">
      <c r="B383" s="179"/>
      <c r="C383" s="173"/>
      <c r="D383" s="167"/>
      <c r="E383" s="9" t="s">
        <v>113</v>
      </c>
      <c r="F383" s="11">
        <v>34955</v>
      </c>
      <c r="G383" s="11">
        <v>35048</v>
      </c>
      <c r="H383" s="12">
        <v>3</v>
      </c>
      <c r="I383" s="12">
        <v>2</v>
      </c>
      <c r="J383" s="13" t="s">
        <v>24</v>
      </c>
      <c r="K383" s="16"/>
    </row>
    <row r="384" spans="1:11" x14ac:dyDescent="0.2">
      <c r="B384" s="179"/>
      <c r="C384" s="173"/>
      <c r="D384" s="167"/>
      <c r="E384" s="9" t="s">
        <v>113</v>
      </c>
      <c r="F384" s="10">
        <v>34853</v>
      </c>
      <c r="G384" s="10">
        <v>34825</v>
      </c>
      <c r="H384" s="12">
        <v>3</v>
      </c>
      <c r="I384" s="12">
        <v>0</v>
      </c>
      <c r="J384" s="13" t="s">
        <v>24</v>
      </c>
      <c r="K384" s="16"/>
    </row>
    <row r="385" spans="2:11" x14ac:dyDescent="0.2">
      <c r="B385" s="179"/>
      <c r="C385" s="173"/>
      <c r="D385" s="167"/>
      <c r="E385" s="9" t="s">
        <v>23</v>
      </c>
      <c r="F385" s="10">
        <v>36162</v>
      </c>
      <c r="G385" s="11">
        <v>36265</v>
      </c>
      <c r="H385" s="12">
        <v>2</v>
      </c>
      <c r="I385" s="12">
        <v>14</v>
      </c>
      <c r="J385" s="13" t="s">
        <v>24</v>
      </c>
      <c r="K385" s="1"/>
    </row>
    <row r="386" spans="2:11" x14ac:dyDescent="0.2">
      <c r="B386" s="179"/>
      <c r="C386" s="173"/>
      <c r="D386" s="167"/>
      <c r="E386" s="9" t="s">
        <v>23</v>
      </c>
      <c r="F386" s="14">
        <v>36469</v>
      </c>
      <c r="G386" s="14">
        <v>36472</v>
      </c>
      <c r="H386" s="12">
        <v>3</v>
      </c>
      <c r="I386" s="12">
        <v>0</v>
      </c>
      <c r="J386" s="13" t="s">
        <v>24</v>
      </c>
      <c r="K386" s="1"/>
    </row>
    <row r="387" spans="2:11" x14ac:dyDescent="0.2">
      <c r="B387" s="179"/>
      <c r="C387" s="173"/>
      <c r="D387" s="167"/>
      <c r="E387" s="9" t="s">
        <v>23</v>
      </c>
      <c r="F387" s="11">
        <v>36572</v>
      </c>
      <c r="G387" s="11">
        <v>36646</v>
      </c>
      <c r="H387" s="12">
        <v>2</v>
      </c>
      <c r="I387" s="12">
        <v>14</v>
      </c>
      <c r="J387" s="13" t="s">
        <v>24</v>
      </c>
      <c r="K387" s="1"/>
    </row>
    <row r="388" spans="2:11" x14ac:dyDescent="0.2">
      <c r="B388" s="179"/>
      <c r="C388" s="173"/>
      <c r="D388" s="167"/>
      <c r="E388" s="9" t="s">
        <v>23</v>
      </c>
      <c r="F388" s="11">
        <v>36669</v>
      </c>
      <c r="G388" s="11">
        <v>36737</v>
      </c>
      <c r="H388" s="12">
        <v>2</v>
      </c>
      <c r="I388" s="12">
        <v>7</v>
      </c>
      <c r="J388" s="13" t="s">
        <v>24</v>
      </c>
      <c r="K388" s="1"/>
    </row>
    <row r="389" spans="2:11" x14ac:dyDescent="0.2">
      <c r="B389" s="179"/>
      <c r="C389" s="173"/>
      <c r="D389" s="167"/>
      <c r="E389" s="9" t="s">
        <v>23</v>
      </c>
      <c r="F389" s="11">
        <v>36788</v>
      </c>
      <c r="G389" s="11">
        <v>36890</v>
      </c>
      <c r="H389" s="12">
        <v>3</v>
      </c>
      <c r="I389" s="12">
        <v>11</v>
      </c>
      <c r="J389" s="13" t="s">
        <v>24</v>
      </c>
      <c r="K389" s="1"/>
    </row>
    <row r="390" spans="2:11" x14ac:dyDescent="0.2">
      <c r="B390" s="179"/>
      <c r="C390" s="173"/>
      <c r="D390" s="167"/>
      <c r="E390" s="9" t="s">
        <v>23</v>
      </c>
      <c r="F390" s="11">
        <v>36938</v>
      </c>
      <c r="G390" s="11">
        <v>37027</v>
      </c>
      <c r="H390" s="12">
        <v>3</v>
      </c>
      <c r="I390" s="12">
        <v>0</v>
      </c>
      <c r="J390" s="13" t="s">
        <v>24</v>
      </c>
      <c r="K390" s="1"/>
    </row>
    <row r="391" spans="2:11" x14ac:dyDescent="0.2">
      <c r="B391" s="179"/>
      <c r="C391" s="173"/>
      <c r="D391" s="167"/>
      <c r="E391" s="9" t="s">
        <v>23</v>
      </c>
      <c r="F391" s="10">
        <v>37049</v>
      </c>
      <c r="G391" s="10">
        <v>37051</v>
      </c>
      <c r="H391" s="12">
        <v>2</v>
      </c>
      <c r="I391" s="12">
        <v>0</v>
      </c>
      <c r="J391" s="13" t="s">
        <v>24</v>
      </c>
      <c r="K391" s="1"/>
    </row>
    <row r="392" spans="2:11" x14ac:dyDescent="0.2">
      <c r="B392" s="179"/>
      <c r="C392" s="173"/>
      <c r="D392" s="167"/>
      <c r="E392" s="9" t="s">
        <v>23</v>
      </c>
      <c r="F392" s="11">
        <v>37186</v>
      </c>
      <c r="G392" s="11">
        <v>37225</v>
      </c>
      <c r="H392" s="12">
        <v>1</v>
      </c>
      <c r="I392" s="12">
        <v>8</v>
      </c>
      <c r="J392" s="13" t="s">
        <v>24</v>
      </c>
      <c r="K392" s="1"/>
    </row>
    <row r="393" spans="2:11" x14ac:dyDescent="0.2">
      <c r="B393" s="179"/>
      <c r="C393" s="173"/>
      <c r="D393" s="167"/>
      <c r="E393" s="9" t="s">
        <v>23</v>
      </c>
      <c r="F393" s="11">
        <v>37243</v>
      </c>
      <c r="G393" s="11">
        <v>37255</v>
      </c>
      <c r="H393" s="12">
        <v>0</v>
      </c>
      <c r="I393" s="12">
        <v>12</v>
      </c>
      <c r="J393" s="13" t="s">
        <v>24</v>
      </c>
      <c r="K393" s="1"/>
    </row>
    <row r="394" spans="2:11" x14ac:dyDescent="0.2">
      <c r="B394" s="179"/>
      <c r="C394" s="173"/>
      <c r="D394" s="167"/>
      <c r="E394" s="9" t="s">
        <v>23</v>
      </c>
      <c r="F394" s="14">
        <v>37593</v>
      </c>
      <c r="G394" s="11">
        <v>37376</v>
      </c>
      <c r="H394" s="12">
        <v>1</v>
      </c>
      <c r="I394" s="12">
        <v>18</v>
      </c>
      <c r="J394" s="13" t="s">
        <v>24</v>
      </c>
      <c r="K394" s="1"/>
    </row>
    <row r="395" spans="2:11" x14ac:dyDescent="0.2">
      <c r="B395" s="179"/>
      <c r="C395" s="173"/>
      <c r="D395" s="167"/>
      <c r="E395" s="9" t="s">
        <v>23</v>
      </c>
      <c r="F395" s="10">
        <v>37384</v>
      </c>
      <c r="G395" s="11">
        <v>37559</v>
      </c>
      <c r="H395" s="12">
        <v>2</v>
      </c>
      <c r="I395" s="12">
        <v>25</v>
      </c>
      <c r="J395" s="13" t="s">
        <v>24</v>
      </c>
      <c r="K395" s="1"/>
    </row>
    <row r="396" spans="2:11" x14ac:dyDescent="0.2">
      <c r="B396" s="179"/>
      <c r="C396" s="173"/>
      <c r="D396" s="167"/>
      <c r="E396" s="9" t="s">
        <v>23</v>
      </c>
      <c r="F396" s="11">
        <v>37858</v>
      </c>
      <c r="G396" s="11">
        <v>37980</v>
      </c>
      <c r="H396" s="12">
        <v>4</v>
      </c>
      <c r="I396" s="12">
        <v>0</v>
      </c>
      <c r="J396" s="13" t="s">
        <v>24</v>
      </c>
      <c r="K396" s="1"/>
    </row>
    <row r="397" spans="2:11" x14ac:dyDescent="0.2">
      <c r="B397" s="179"/>
      <c r="C397" s="173"/>
      <c r="D397" s="167"/>
      <c r="E397" s="9" t="s">
        <v>23</v>
      </c>
      <c r="F397" s="11">
        <v>38104</v>
      </c>
      <c r="G397" s="11">
        <v>38351</v>
      </c>
      <c r="H397" s="12">
        <v>8</v>
      </c>
      <c r="I397" s="12">
        <v>3</v>
      </c>
      <c r="J397" s="13" t="s">
        <v>24</v>
      </c>
      <c r="K397" s="1"/>
    </row>
    <row r="398" spans="2:11" x14ac:dyDescent="0.2">
      <c r="B398" s="179"/>
      <c r="C398" s="173"/>
      <c r="D398" s="167"/>
      <c r="E398" s="9" t="s">
        <v>23</v>
      </c>
      <c r="F398" s="11">
        <v>38589</v>
      </c>
      <c r="G398" s="11">
        <v>38711</v>
      </c>
      <c r="H398" s="12">
        <v>4</v>
      </c>
      <c r="I398" s="12">
        <v>0</v>
      </c>
      <c r="J398" s="13" t="s">
        <v>24</v>
      </c>
      <c r="K398" s="1"/>
    </row>
    <row r="399" spans="2:11" x14ac:dyDescent="0.2">
      <c r="B399" s="179"/>
      <c r="C399" s="173"/>
      <c r="D399" s="167"/>
      <c r="E399" s="9" t="s">
        <v>23</v>
      </c>
      <c r="F399" s="11">
        <v>40204</v>
      </c>
      <c r="G399" s="11">
        <v>40542</v>
      </c>
      <c r="H399" s="12">
        <v>11</v>
      </c>
      <c r="I399" s="12">
        <v>4</v>
      </c>
      <c r="J399" s="13" t="s">
        <v>24</v>
      </c>
      <c r="K399" s="1"/>
    </row>
    <row r="400" spans="2:11" x14ac:dyDescent="0.2">
      <c r="B400" s="179"/>
      <c r="C400" s="173"/>
      <c r="D400" s="167"/>
      <c r="E400" s="9" t="s">
        <v>23</v>
      </c>
      <c r="F400" s="11">
        <v>40739</v>
      </c>
      <c r="G400" s="11">
        <v>40892</v>
      </c>
      <c r="H400" s="12">
        <v>5</v>
      </c>
      <c r="I400" s="12">
        <v>0</v>
      </c>
      <c r="J400" s="13" t="s">
        <v>24</v>
      </c>
      <c r="K400" s="1"/>
    </row>
    <row r="401" spans="2:11" x14ac:dyDescent="0.2">
      <c r="B401" s="179"/>
      <c r="C401" s="173"/>
      <c r="D401" s="167"/>
      <c r="E401" s="9" t="s">
        <v>23</v>
      </c>
      <c r="F401" s="11">
        <v>40589</v>
      </c>
      <c r="G401" s="11">
        <v>40724</v>
      </c>
      <c r="H401" s="12">
        <v>4</v>
      </c>
      <c r="I401" s="12">
        <v>15</v>
      </c>
      <c r="J401" s="13" t="s">
        <v>24</v>
      </c>
      <c r="K401" s="1"/>
    </row>
    <row r="402" spans="2:11" x14ac:dyDescent="0.2">
      <c r="B402" s="179"/>
      <c r="C402" s="173"/>
      <c r="D402" s="167"/>
      <c r="E402" s="9" t="s">
        <v>23</v>
      </c>
      <c r="F402" s="11">
        <v>40927</v>
      </c>
      <c r="G402" s="11">
        <v>41080</v>
      </c>
      <c r="H402" s="12">
        <v>5</v>
      </c>
      <c r="I402" s="12">
        <v>1</v>
      </c>
      <c r="J402" s="13" t="s">
        <v>24</v>
      </c>
      <c r="K402" s="1"/>
    </row>
    <row r="403" spans="2:11" x14ac:dyDescent="0.2">
      <c r="B403" s="179"/>
      <c r="C403" s="173"/>
      <c r="D403" s="167"/>
      <c r="E403" s="9" t="s">
        <v>23</v>
      </c>
      <c r="F403" s="11">
        <v>41304</v>
      </c>
      <c r="G403" s="11">
        <v>41547</v>
      </c>
      <c r="H403" s="12">
        <v>8</v>
      </c>
      <c r="I403" s="12">
        <v>0</v>
      </c>
      <c r="J403" s="13" t="s">
        <v>24</v>
      </c>
      <c r="K403" s="1"/>
    </row>
    <row r="404" spans="2:11" x14ac:dyDescent="0.2">
      <c r="B404" s="179"/>
      <c r="C404" s="173"/>
      <c r="D404" s="167"/>
      <c r="E404" s="9" t="s">
        <v>23</v>
      </c>
      <c r="F404" s="10">
        <v>41641</v>
      </c>
      <c r="G404" s="11">
        <v>41881</v>
      </c>
      <c r="H404" s="12">
        <v>7</v>
      </c>
      <c r="I404" s="12">
        <v>0</v>
      </c>
      <c r="J404" s="13" t="s">
        <v>24</v>
      </c>
      <c r="K404" s="1"/>
    </row>
    <row r="405" spans="2:11" x14ac:dyDescent="0.2">
      <c r="B405" s="179"/>
      <c r="C405" s="173"/>
      <c r="D405" s="167"/>
      <c r="E405" s="9" t="s">
        <v>23</v>
      </c>
      <c r="F405" s="11">
        <v>42054</v>
      </c>
      <c r="G405" s="11">
        <v>42353</v>
      </c>
      <c r="H405" s="12">
        <v>9</v>
      </c>
      <c r="I405" s="12">
        <v>26</v>
      </c>
      <c r="J405" s="13" t="s">
        <v>24</v>
      </c>
      <c r="K405" s="1"/>
    </row>
    <row r="406" spans="2:11" x14ac:dyDescent="0.2">
      <c r="B406" s="179"/>
      <c r="C406" s="173"/>
      <c r="D406" s="167"/>
      <c r="E406" s="9" t="s">
        <v>23</v>
      </c>
      <c r="F406" s="11">
        <v>42416</v>
      </c>
      <c r="G406" s="11">
        <v>42721</v>
      </c>
      <c r="H406" s="12">
        <v>10</v>
      </c>
      <c r="I406" s="12">
        <v>1</v>
      </c>
      <c r="J406" s="13" t="s">
        <v>24</v>
      </c>
      <c r="K406" s="1"/>
    </row>
    <row r="407" spans="2:11" x14ac:dyDescent="0.2">
      <c r="B407" s="179"/>
      <c r="C407" s="173"/>
      <c r="D407" s="167"/>
      <c r="E407" s="9" t="s">
        <v>23</v>
      </c>
      <c r="F407" s="10">
        <v>42737</v>
      </c>
      <c r="G407" s="14">
        <v>43081</v>
      </c>
      <c r="H407" s="12">
        <v>10</v>
      </c>
      <c r="I407" s="12">
        <v>11</v>
      </c>
      <c r="J407" s="13" t="s">
        <v>24</v>
      </c>
      <c r="K407" s="1"/>
    </row>
    <row r="408" spans="2:11" x14ac:dyDescent="0.2">
      <c r="B408" s="179"/>
      <c r="C408" s="173"/>
      <c r="D408" s="167"/>
      <c r="E408" s="9" t="s">
        <v>23</v>
      </c>
      <c r="F408" s="14">
        <v>43801</v>
      </c>
      <c r="G408" s="11">
        <v>43812</v>
      </c>
      <c r="H408" s="12">
        <v>10</v>
      </c>
      <c r="I408" s="12">
        <v>1</v>
      </c>
      <c r="J408" s="13" t="s">
        <v>24</v>
      </c>
      <c r="K408" s="1"/>
    </row>
    <row r="409" spans="2:11" x14ac:dyDescent="0.2">
      <c r="B409" s="179"/>
      <c r="C409" s="173"/>
      <c r="D409" s="167"/>
      <c r="E409" s="9" t="s">
        <v>23</v>
      </c>
      <c r="F409" s="14">
        <v>44106</v>
      </c>
      <c r="G409" s="14">
        <v>44113</v>
      </c>
      <c r="H409" s="12">
        <v>7</v>
      </c>
      <c r="I409" s="12">
        <v>0</v>
      </c>
      <c r="J409" s="13" t="s">
        <v>24</v>
      </c>
      <c r="K409" s="1"/>
    </row>
    <row r="410" spans="2:11" x14ac:dyDescent="0.2">
      <c r="B410" s="179"/>
      <c r="C410" s="173"/>
      <c r="D410" s="167"/>
      <c r="E410" s="9" t="s">
        <v>23</v>
      </c>
      <c r="F410" s="10">
        <v>43871</v>
      </c>
      <c r="G410" s="11">
        <v>44183</v>
      </c>
      <c r="H410" s="12">
        <v>2</v>
      </c>
      <c r="I410" s="12">
        <v>16</v>
      </c>
      <c r="J410" s="13" t="s">
        <v>24</v>
      </c>
      <c r="K410" s="1"/>
    </row>
    <row r="411" spans="2:11" x14ac:dyDescent="0.2">
      <c r="B411" s="179"/>
      <c r="C411" s="173"/>
      <c r="D411" s="167"/>
      <c r="E411" s="9" t="s">
        <v>23</v>
      </c>
      <c r="F411" s="14">
        <v>44532</v>
      </c>
      <c r="G411" s="11">
        <v>44375</v>
      </c>
      <c r="H411" s="12">
        <v>4</v>
      </c>
      <c r="I411" s="12">
        <v>16</v>
      </c>
      <c r="J411" s="13" t="s">
        <v>24</v>
      </c>
      <c r="K411" s="1"/>
    </row>
    <row r="412" spans="2:11" x14ac:dyDescent="0.2">
      <c r="B412" s="179"/>
      <c r="C412" s="173"/>
      <c r="D412" s="167"/>
      <c r="E412" s="9" t="s">
        <v>23</v>
      </c>
      <c r="F412" s="11">
        <v>44425</v>
      </c>
      <c r="G412" s="11">
        <v>44515</v>
      </c>
      <c r="H412" s="12">
        <v>2</v>
      </c>
      <c r="I412" s="12">
        <v>29</v>
      </c>
      <c r="J412" s="13" t="s">
        <v>24</v>
      </c>
      <c r="K412" s="1"/>
    </row>
    <row r="413" spans="2:11" x14ac:dyDescent="0.2">
      <c r="B413" s="179"/>
      <c r="C413" s="173"/>
      <c r="D413" s="167"/>
      <c r="E413" s="9" t="s">
        <v>23</v>
      </c>
      <c r="F413" s="10">
        <v>44563</v>
      </c>
      <c r="G413" s="11">
        <v>44865</v>
      </c>
      <c r="H413" s="12">
        <v>8</v>
      </c>
      <c r="I413" s="12">
        <v>30</v>
      </c>
      <c r="J413" s="13" t="s">
        <v>24</v>
      </c>
      <c r="K413" s="1"/>
    </row>
    <row r="414" spans="2:11" x14ac:dyDescent="0.2">
      <c r="B414" s="179"/>
      <c r="C414" s="173"/>
      <c r="D414" s="167"/>
      <c r="E414" s="9" t="s">
        <v>23</v>
      </c>
      <c r="F414" s="10">
        <v>44631</v>
      </c>
      <c r="G414" s="11">
        <v>44911</v>
      </c>
      <c r="H414" s="12">
        <v>1</v>
      </c>
      <c r="I414" s="12">
        <v>13</v>
      </c>
      <c r="J414" s="13" t="s">
        <v>24</v>
      </c>
      <c r="K414" s="1"/>
    </row>
    <row r="415" spans="2:11" x14ac:dyDescent="0.2">
      <c r="B415" s="179"/>
      <c r="C415" s="173"/>
      <c r="D415" s="167"/>
      <c r="E415" s="9" t="s">
        <v>23</v>
      </c>
      <c r="F415" s="10">
        <v>45109</v>
      </c>
      <c r="G415" s="11">
        <v>45247</v>
      </c>
      <c r="H415" s="12">
        <v>9</v>
      </c>
      <c r="I415" s="12">
        <v>10</v>
      </c>
      <c r="J415" s="13" t="s">
        <v>24</v>
      </c>
      <c r="K415" s="1"/>
    </row>
    <row r="416" spans="2:11" x14ac:dyDescent="0.2">
      <c r="B416" s="179"/>
      <c r="C416" s="173"/>
      <c r="D416" s="167"/>
      <c r="E416" s="9" t="s">
        <v>23</v>
      </c>
      <c r="F416" s="30">
        <v>45341</v>
      </c>
      <c r="G416" s="11">
        <v>45632</v>
      </c>
      <c r="H416" s="12">
        <v>9</v>
      </c>
      <c r="I416" s="12">
        <v>17</v>
      </c>
      <c r="J416" s="13" t="s">
        <v>24</v>
      </c>
      <c r="K416" s="1"/>
    </row>
    <row r="417" spans="1:11" x14ac:dyDescent="0.2">
      <c r="B417" s="179"/>
      <c r="C417" s="173"/>
      <c r="D417" s="167"/>
      <c r="E417" s="1"/>
      <c r="F417" s="1"/>
      <c r="G417" s="1"/>
      <c r="H417" s="1"/>
      <c r="I417" s="1"/>
      <c r="J417" s="4" t="s">
        <v>19</v>
      </c>
      <c r="K417" s="4" t="s">
        <v>20</v>
      </c>
    </row>
    <row r="418" spans="1:11" x14ac:dyDescent="0.2">
      <c r="B418" s="180"/>
      <c r="C418" s="174"/>
      <c r="D418" s="168"/>
      <c r="E418" s="156" t="s">
        <v>26</v>
      </c>
      <c r="F418" s="157"/>
      <c r="G418" s="158"/>
      <c r="H418" s="15">
        <f>SUM(H381:H417)</f>
        <v>189</v>
      </c>
      <c r="I418" s="15">
        <f>SUM(I381:I417)</f>
        <v>331</v>
      </c>
      <c r="J418" s="4" t="s">
        <v>22</v>
      </c>
      <c r="K418" s="1"/>
    </row>
    <row r="419" spans="1:11" x14ac:dyDescent="0.2">
      <c r="A419">
        <v>23</v>
      </c>
      <c r="B419" s="31"/>
      <c r="C419" s="161" t="s">
        <v>11</v>
      </c>
      <c r="D419" s="162"/>
      <c r="E419" s="163" t="s">
        <v>12</v>
      </c>
      <c r="F419" s="4" t="s">
        <v>13</v>
      </c>
      <c r="G419" s="4" t="s">
        <v>14</v>
      </c>
      <c r="H419" s="165" t="s">
        <v>15</v>
      </c>
      <c r="I419" s="165" t="s">
        <v>16</v>
      </c>
      <c r="J419" s="163" t="s">
        <v>17</v>
      </c>
      <c r="K419" s="163" t="s">
        <v>18</v>
      </c>
    </row>
    <row r="420" spans="1:11" x14ac:dyDescent="0.2">
      <c r="B420" s="32"/>
      <c r="C420" s="4" t="s">
        <v>19</v>
      </c>
      <c r="D420" s="4" t="s">
        <v>20</v>
      </c>
      <c r="E420" s="164"/>
      <c r="F420" s="4" t="s">
        <v>21</v>
      </c>
      <c r="G420" s="4" t="s">
        <v>21</v>
      </c>
      <c r="H420" s="166"/>
      <c r="I420" s="166"/>
      <c r="J420" s="164"/>
      <c r="K420" s="164"/>
    </row>
    <row r="421" spans="1:11" x14ac:dyDescent="0.2">
      <c r="B421" s="32"/>
      <c r="C421" s="4"/>
      <c r="D421" s="5"/>
      <c r="E421" s="9" t="s">
        <v>23</v>
      </c>
      <c r="F421" s="30">
        <v>45316</v>
      </c>
      <c r="G421" s="11">
        <v>45639</v>
      </c>
      <c r="H421" s="12">
        <v>10</v>
      </c>
      <c r="I421" s="12">
        <v>18</v>
      </c>
      <c r="J421" s="13" t="s">
        <v>24</v>
      </c>
      <c r="K421" s="1"/>
    </row>
    <row r="422" spans="1:11" x14ac:dyDescent="0.2">
      <c r="B422" s="32"/>
      <c r="C422" s="4" t="s">
        <v>22</v>
      </c>
      <c r="D422" s="20"/>
      <c r="E422" s="9" t="s">
        <v>23</v>
      </c>
      <c r="F422" s="10">
        <v>45110</v>
      </c>
      <c r="G422" s="11">
        <v>45275</v>
      </c>
      <c r="H422" s="12">
        <v>9</v>
      </c>
      <c r="I422" s="12">
        <v>8</v>
      </c>
      <c r="J422" s="13" t="s">
        <v>24</v>
      </c>
      <c r="K422" s="1"/>
    </row>
    <row r="423" spans="1:11" ht="25.5" x14ac:dyDescent="0.2">
      <c r="B423" s="33" t="s">
        <v>116</v>
      </c>
      <c r="C423" s="208" t="s">
        <v>117</v>
      </c>
      <c r="D423" s="167"/>
      <c r="E423" s="9" t="s">
        <v>23</v>
      </c>
      <c r="F423" s="10">
        <v>45110</v>
      </c>
      <c r="G423" s="11">
        <v>45260</v>
      </c>
      <c r="H423" s="12">
        <v>8</v>
      </c>
      <c r="I423" s="12">
        <v>23</v>
      </c>
      <c r="J423" s="13" t="s">
        <v>24</v>
      </c>
      <c r="K423" s="1"/>
    </row>
    <row r="424" spans="1:11" x14ac:dyDescent="0.2">
      <c r="B424" s="33"/>
      <c r="C424" s="209"/>
      <c r="D424" s="167"/>
      <c r="E424" s="9" t="s">
        <v>23</v>
      </c>
      <c r="F424" s="10">
        <v>44564</v>
      </c>
      <c r="G424" s="11">
        <v>44834</v>
      </c>
      <c r="H424" s="12">
        <v>7</v>
      </c>
      <c r="I424" s="1"/>
      <c r="J424" s="13" t="s">
        <v>24</v>
      </c>
      <c r="K424" s="1"/>
    </row>
    <row r="425" spans="1:11" x14ac:dyDescent="0.2">
      <c r="B425" s="33"/>
      <c r="C425" s="209"/>
      <c r="D425" s="167"/>
      <c r="E425" s="9" t="s">
        <v>23</v>
      </c>
      <c r="F425" s="11">
        <v>44406</v>
      </c>
      <c r="G425" s="14">
        <v>44540</v>
      </c>
      <c r="H425" s="12">
        <v>2</v>
      </c>
      <c r="I425" s="12">
        <v>15</v>
      </c>
      <c r="J425" s="13" t="s">
        <v>24</v>
      </c>
      <c r="K425" s="1"/>
    </row>
    <row r="426" spans="1:11" x14ac:dyDescent="0.2">
      <c r="B426" s="33"/>
      <c r="C426" s="209"/>
      <c r="D426" s="167"/>
      <c r="E426" s="9" t="s">
        <v>23</v>
      </c>
      <c r="F426" s="10">
        <v>43992</v>
      </c>
      <c r="G426" s="14">
        <v>44147</v>
      </c>
      <c r="H426" s="12">
        <v>2</v>
      </c>
      <c r="I426" s="12">
        <v>7</v>
      </c>
      <c r="J426" s="13" t="s">
        <v>24</v>
      </c>
      <c r="K426" s="1"/>
    </row>
    <row r="427" spans="1:11" ht="25.5" x14ac:dyDescent="0.2">
      <c r="B427" s="33"/>
      <c r="C427" s="209"/>
      <c r="D427" s="167"/>
      <c r="E427" s="2" t="s">
        <v>118</v>
      </c>
      <c r="F427" s="10">
        <v>42257</v>
      </c>
      <c r="G427" s="11">
        <v>42824</v>
      </c>
      <c r="H427" s="12">
        <v>17</v>
      </c>
      <c r="I427" s="12">
        <v>23</v>
      </c>
      <c r="J427" s="13" t="s">
        <v>24</v>
      </c>
      <c r="K427" s="16"/>
    </row>
    <row r="428" spans="1:11" x14ac:dyDescent="0.2">
      <c r="B428" s="33"/>
      <c r="C428" s="209"/>
      <c r="D428" s="167"/>
      <c r="E428" s="9" t="s">
        <v>119</v>
      </c>
      <c r="F428" s="11">
        <v>42572</v>
      </c>
      <c r="G428" s="11">
        <v>43797</v>
      </c>
      <c r="H428" s="12">
        <v>40</v>
      </c>
      <c r="I428" s="12">
        <v>9</v>
      </c>
      <c r="J428" s="13" t="s">
        <v>24</v>
      </c>
      <c r="K428" s="1"/>
    </row>
    <row r="429" spans="1:11" x14ac:dyDescent="0.2">
      <c r="B429" s="33"/>
      <c r="C429" s="209"/>
      <c r="D429" s="167"/>
      <c r="E429" s="1"/>
      <c r="F429" s="1"/>
      <c r="G429" s="1"/>
      <c r="H429" s="1"/>
      <c r="I429" s="1"/>
      <c r="J429" s="4" t="s">
        <v>19</v>
      </c>
      <c r="K429" s="4" t="s">
        <v>20</v>
      </c>
    </row>
    <row r="430" spans="1:11" x14ac:dyDescent="0.2">
      <c r="B430" s="34"/>
      <c r="C430" s="210"/>
      <c r="D430" s="168"/>
      <c r="E430" s="156" t="s">
        <v>26</v>
      </c>
      <c r="F430" s="157"/>
      <c r="G430" s="158"/>
      <c r="H430" s="15">
        <f>SUM(H421:H429)</f>
        <v>95</v>
      </c>
      <c r="I430" s="15">
        <f>SUM(I421:I428)</f>
        <v>103</v>
      </c>
      <c r="J430" s="4" t="s">
        <v>22</v>
      </c>
      <c r="K430" s="1"/>
    </row>
    <row r="431" spans="1:11" x14ac:dyDescent="0.2">
      <c r="A431">
        <v>24</v>
      </c>
      <c r="B431" s="211" t="s">
        <v>129</v>
      </c>
      <c r="C431" s="161" t="s">
        <v>11</v>
      </c>
      <c r="D431" s="162"/>
      <c r="E431" s="163" t="s">
        <v>12</v>
      </c>
      <c r="F431" s="4" t="s">
        <v>13</v>
      </c>
      <c r="G431" s="4" t="s">
        <v>14</v>
      </c>
      <c r="H431" s="165" t="s">
        <v>15</v>
      </c>
      <c r="I431" s="165" t="s">
        <v>16</v>
      </c>
      <c r="J431" s="163" t="s">
        <v>17</v>
      </c>
      <c r="K431" s="163" t="s">
        <v>18</v>
      </c>
    </row>
    <row r="432" spans="1:11" x14ac:dyDescent="0.2">
      <c r="B432" s="212"/>
      <c r="C432" s="4" t="s">
        <v>19</v>
      </c>
      <c r="D432" s="7" t="s">
        <v>20</v>
      </c>
      <c r="E432" s="164"/>
      <c r="F432" s="4" t="s">
        <v>21</v>
      </c>
      <c r="G432" s="4" t="s">
        <v>21</v>
      </c>
      <c r="H432" s="166"/>
      <c r="I432" s="166"/>
      <c r="J432" s="164"/>
      <c r="K432" s="164"/>
    </row>
    <row r="433" spans="1:11" x14ac:dyDescent="0.2">
      <c r="B433" s="212"/>
      <c r="C433" s="4" t="s">
        <v>22</v>
      </c>
      <c r="D433" s="175"/>
      <c r="E433" s="9" t="s">
        <v>23</v>
      </c>
      <c r="F433" s="10">
        <v>41641</v>
      </c>
      <c r="G433" s="11">
        <v>41882</v>
      </c>
      <c r="H433" s="12">
        <v>6</v>
      </c>
      <c r="I433" s="12">
        <v>30</v>
      </c>
      <c r="J433" s="13" t="s">
        <v>24</v>
      </c>
      <c r="K433" s="1"/>
    </row>
    <row r="434" spans="1:11" x14ac:dyDescent="0.2">
      <c r="B434" s="212"/>
      <c r="C434" s="189" t="s">
        <v>120</v>
      </c>
      <c r="D434" s="167"/>
      <c r="E434" s="9" t="s">
        <v>23</v>
      </c>
      <c r="F434" s="11">
        <v>42053</v>
      </c>
      <c r="G434" s="11">
        <v>45273</v>
      </c>
      <c r="H434" s="12">
        <v>9</v>
      </c>
      <c r="I434" s="12">
        <v>25</v>
      </c>
      <c r="J434" s="13" t="s">
        <v>24</v>
      </c>
      <c r="K434" s="1"/>
    </row>
    <row r="435" spans="1:11" x14ac:dyDescent="0.2">
      <c r="B435" s="212"/>
      <c r="C435" s="190"/>
      <c r="D435" s="167"/>
      <c r="E435" s="9" t="s">
        <v>23</v>
      </c>
      <c r="F435" s="10">
        <v>42585</v>
      </c>
      <c r="G435" s="11">
        <v>45278</v>
      </c>
      <c r="H435" s="12">
        <v>9</v>
      </c>
      <c r="I435" s="12">
        <v>10</v>
      </c>
      <c r="J435" s="13" t="s">
        <v>24</v>
      </c>
      <c r="K435" s="1"/>
    </row>
    <row r="436" spans="1:11" x14ac:dyDescent="0.2">
      <c r="B436" s="212"/>
      <c r="C436" s="190"/>
      <c r="D436" s="167"/>
      <c r="E436" s="9" t="s">
        <v>23</v>
      </c>
      <c r="F436" s="10">
        <v>43102</v>
      </c>
      <c r="G436" s="10">
        <v>43202</v>
      </c>
      <c r="H436" s="12">
        <v>10</v>
      </c>
      <c r="I436" s="12">
        <v>3</v>
      </c>
      <c r="J436" s="13" t="s">
        <v>24</v>
      </c>
      <c r="K436" s="1"/>
    </row>
    <row r="437" spans="1:11" x14ac:dyDescent="0.2">
      <c r="B437" s="212"/>
      <c r="C437" s="190"/>
      <c r="D437" s="167"/>
      <c r="E437" s="9" t="s">
        <v>23</v>
      </c>
      <c r="F437" s="11">
        <v>43509</v>
      </c>
      <c r="G437" s="11">
        <v>43813</v>
      </c>
      <c r="H437" s="12">
        <v>10</v>
      </c>
      <c r="I437" s="12">
        <v>1</v>
      </c>
      <c r="J437" s="13" t="s">
        <v>24</v>
      </c>
      <c r="K437" s="1"/>
    </row>
    <row r="438" spans="1:11" x14ac:dyDescent="0.2">
      <c r="B438" s="212"/>
      <c r="C438" s="190"/>
      <c r="D438" s="167"/>
      <c r="E438" s="9" t="s">
        <v>23</v>
      </c>
      <c r="F438" s="14">
        <v>44106</v>
      </c>
      <c r="G438" s="14">
        <v>44116</v>
      </c>
      <c r="H438" s="12">
        <v>10</v>
      </c>
      <c r="I438" s="12">
        <v>0</v>
      </c>
      <c r="J438" s="13" t="s">
        <v>24</v>
      </c>
      <c r="K438" s="1"/>
    </row>
    <row r="439" spans="1:11" x14ac:dyDescent="0.2">
      <c r="B439" s="212"/>
      <c r="C439" s="190"/>
      <c r="D439" s="167"/>
      <c r="E439" s="9" t="s">
        <v>23</v>
      </c>
      <c r="F439" s="10">
        <v>44257</v>
      </c>
      <c r="G439" s="10">
        <v>44298</v>
      </c>
      <c r="H439" s="12">
        <v>10</v>
      </c>
      <c r="I439" s="12">
        <v>1</v>
      </c>
      <c r="J439" s="13" t="s">
        <v>24</v>
      </c>
      <c r="K439" s="1"/>
    </row>
    <row r="440" spans="1:11" x14ac:dyDescent="0.2">
      <c r="B440" s="212"/>
      <c r="C440" s="190"/>
      <c r="D440" s="167"/>
      <c r="E440" s="9" t="s">
        <v>23</v>
      </c>
      <c r="F440" s="30">
        <v>45399</v>
      </c>
      <c r="G440" s="30">
        <v>45639</v>
      </c>
      <c r="H440" s="12">
        <v>7</v>
      </c>
      <c r="I440" s="12">
        <v>26</v>
      </c>
      <c r="J440" s="13" t="s">
        <v>24</v>
      </c>
      <c r="K440" s="1"/>
    </row>
    <row r="441" spans="1:11" x14ac:dyDescent="0.2">
      <c r="B441" s="212"/>
      <c r="C441" s="190"/>
      <c r="D441" s="167"/>
      <c r="E441" s="1"/>
      <c r="F441" s="1"/>
      <c r="G441" s="1"/>
      <c r="H441" s="1"/>
      <c r="I441" s="1"/>
      <c r="J441" s="4" t="s">
        <v>19</v>
      </c>
      <c r="K441" s="4" t="s">
        <v>20</v>
      </c>
    </row>
    <row r="442" spans="1:11" x14ac:dyDescent="0.2">
      <c r="B442" s="212"/>
      <c r="C442" s="191"/>
      <c r="D442" s="168"/>
      <c r="E442" s="156" t="s">
        <v>26</v>
      </c>
      <c r="F442" s="157"/>
      <c r="G442" s="158"/>
      <c r="H442" s="15">
        <f>SUM(H433:H441)</f>
        <v>71</v>
      </c>
      <c r="I442" s="15">
        <f>SUM(I433:I441)</f>
        <v>96</v>
      </c>
      <c r="J442" s="4" t="s">
        <v>22</v>
      </c>
      <c r="K442" s="1"/>
    </row>
    <row r="443" spans="1:11" x14ac:dyDescent="0.2">
      <c r="A443">
        <v>25</v>
      </c>
      <c r="B443" s="159" t="s">
        <v>121</v>
      </c>
      <c r="C443" s="161" t="s">
        <v>11</v>
      </c>
      <c r="D443" s="162"/>
      <c r="E443" s="163" t="s">
        <v>12</v>
      </c>
      <c r="F443" s="4" t="s">
        <v>13</v>
      </c>
      <c r="G443" s="4" t="s">
        <v>14</v>
      </c>
      <c r="H443" s="165" t="s">
        <v>15</v>
      </c>
      <c r="I443" s="165" t="s">
        <v>16</v>
      </c>
      <c r="J443" s="163" t="s">
        <v>17</v>
      </c>
      <c r="K443" s="163" t="s">
        <v>18</v>
      </c>
    </row>
    <row r="444" spans="1:11" x14ac:dyDescent="0.2">
      <c r="B444" s="160"/>
      <c r="C444" s="4" t="s">
        <v>19</v>
      </c>
      <c r="D444" s="4" t="s">
        <v>20</v>
      </c>
      <c r="E444" s="164"/>
      <c r="F444" s="4" t="s">
        <v>21</v>
      </c>
      <c r="G444" s="4" t="s">
        <v>21</v>
      </c>
      <c r="H444" s="166"/>
      <c r="I444" s="166"/>
      <c r="J444" s="164"/>
      <c r="K444" s="164"/>
    </row>
    <row r="445" spans="1:11" ht="25.5" x14ac:dyDescent="0.2">
      <c r="B445" s="160"/>
      <c r="C445" s="182" t="s">
        <v>43</v>
      </c>
      <c r="D445" s="175"/>
      <c r="E445" s="2" t="s">
        <v>122</v>
      </c>
      <c r="F445" s="10">
        <v>38725</v>
      </c>
      <c r="G445" s="11">
        <v>39051</v>
      </c>
      <c r="H445" s="12">
        <v>4</v>
      </c>
      <c r="I445" s="16"/>
      <c r="J445" s="13" t="s">
        <v>24</v>
      </c>
      <c r="K445" s="16"/>
    </row>
    <row r="446" spans="1:11" ht="25.5" x14ac:dyDescent="0.2">
      <c r="B446" s="160"/>
      <c r="C446" s="183"/>
      <c r="D446" s="167"/>
      <c r="E446" s="2" t="s">
        <v>122</v>
      </c>
      <c r="F446" s="10">
        <v>38719</v>
      </c>
      <c r="G446" s="11">
        <v>38898</v>
      </c>
      <c r="H446" s="12">
        <v>5</v>
      </c>
      <c r="I446" s="16"/>
      <c r="J446" s="13" t="s">
        <v>24</v>
      </c>
      <c r="K446" s="16"/>
    </row>
    <row r="447" spans="1:11" ht="25.5" x14ac:dyDescent="0.2">
      <c r="B447" s="160"/>
      <c r="C447" s="183"/>
      <c r="D447" s="167"/>
      <c r="E447" s="2" t="s">
        <v>122</v>
      </c>
      <c r="F447" s="10">
        <v>38360</v>
      </c>
      <c r="G447" s="11">
        <v>38701</v>
      </c>
      <c r="H447" s="12">
        <v>4</v>
      </c>
      <c r="I447" s="12">
        <v>15</v>
      </c>
      <c r="J447" s="13" t="s">
        <v>24</v>
      </c>
      <c r="K447" s="16"/>
    </row>
    <row r="448" spans="1:11" ht="25.5" x14ac:dyDescent="0.2">
      <c r="B448" s="160"/>
      <c r="C448" s="183"/>
      <c r="D448" s="167"/>
      <c r="E448" s="2" t="s">
        <v>122</v>
      </c>
      <c r="F448" s="10">
        <v>38354</v>
      </c>
      <c r="G448" s="10">
        <v>38539</v>
      </c>
      <c r="H448" s="12">
        <v>4</v>
      </c>
      <c r="I448" s="12">
        <v>7</v>
      </c>
      <c r="J448" s="13" t="s">
        <v>24</v>
      </c>
      <c r="K448" s="16"/>
    </row>
    <row r="449" spans="1:11" ht="25.5" x14ac:dyDescent="0.2">
      <c r="B449" s="160"/>
      <c r="C449" s="183"/>
      <c r="D449" s="167"/>
      <c r="E449" s="2" t="s">
        <v>123</v>
      </c>
      <c r="F449" s="10">
        <v>41649</v>
      </c>
      <c r="G449" s="11">
        <v>43449</v>
      </c>
      <c r="H449" s="12">
        <v>50</v>
      </c>
      <c r="I449" s="12">
        <v>15</v>
      </c>
      <c r="J449" s="13" t="s">
        <v>24</v>
      </c>
      <c r="K449" s="16"/>
    </row>
    <row r="450" spans="1:11" x14ac:dyDescent="0.2">
      <c r="B450" s="160"/>
      <c r="C450" s="183"/>
      <c r="D450" s="167"/>
      <c r="E450" s="9" t="s">
        <v>23</v>
      </c>
      <c r="F450" s="11">
        <v>44859</v>
      </c>
      <c r="G450" s="11">
        <v>44911</v>
      </c>
      <c r="H450" s="12">
        <v>1</v>
      </c>
      <c r="I450" s="12">
        <v>21</v>
      </c>
      <c r="J450" s="13" t="s">
        <v>24</v>
      </c>
      <c r="K450" s="1"/>
    </row>
    <row r="451" spans="1:11" x14ac:dyDescent="0.2">
      <c r="B451" s="160"/>
      <c r="C451" s="183"/>
      <c r="D451" s="167"/>
      <c r="E451" s="9" t="s">
        <v>23</v>
      </c>
      <c r="F451" s="11">
        <v>45253</v>
      </c>
      <c r="G451" s="11">
        <v>45275</v>
      </c>
      <c r="H451" s="12">
        <v>0</v>
      </c>
      <c r="I451" s="12">
        <v>22</v>
      </c>
      <c r="J451" s="13" t="s">
        <v>24</v>
      </c>
      <c r="K451" s="1"/>
    </row>
    <row r="452" spans="1:11" x14ac:dyDescent="0.2">
      <c r="B452" s="160"/>
      <c r="C452" s="183"/>
      <c r="D452" s="167"/>
      <c r="E452" s="9" t="s">
        <v>23</v>
      </c>
      <c r="F452" s="11">
        <v>45327</v>
      </c>
      <c r="G452" s="11">
        <v>45639</v>
      </c>
      <c r="H452" s="12">
        <v>10</v>
      </c>
      <c r="I452" s="12">
        <v>8</v>
      </c>
      <c r="J452" s="13" t="s">
        <v>24</v>
      </c>
      <c r="K452" s="1"/>
    </row>
    <row r="453" spans="1:11" x14ac:dyDescent="0.2">
      <c r="B453" s="160"/>
      <c r="C453" s="183"/>
      <c r="D453" s="167"/>
      <c r="E453" s="1"/>
      <c r="F453" s="1"/>
      <c r="G453" s="1"/>
      <c r="H453" s="1"/>
      <c r="I453" s="1"/>
      <c r="J453" s="4" t="s">
        <v>19</v>
      </c>
      <c r="K453" s="4" t="s">
        <v>20</v>
      </c>
    </row>
    <row r="454" spans="1:11" x14ac:dyDescent="0.2">
      <c r="B454" s="181"/>
      <c r="C454" s="184"/>
      <c r="D454" s="168"/>
      <c r="E454" s="156" t="s">
        <v>26</v>
      </c>
      <c r="F454" s="157"/>
      <c r="G454" s="158"/>
      <c r="H454" s="15">
        <f>SUM(H445:H453)</f>
        <v>78</v>
      </c>
      <c r="I454" s="15">
        <f>SUM(I447:I453)</f>
        <v>88</v>
      </c>
      <c r="J454" s="4" t="s">
        <v>22</v>
      </c>
      <c r="K454" s="1"/>
    </row>
    <row r="455" spans="1:11" x14ac:dyDescent="0.2">
      <c r="A455">
        <v>26</v>
      </c>
      <c r="B455" s="159" t="s">
        <v>124</v>
      </c>
      <c r="C455" s="161" t="s">
        <v>11</v>
      </c>
      <c r="D455" s="162"/>
      <c r="E455" s="163" t="s">
        <v>12</v>
      </c>
      <c r="F455" s="4" t="s">
        <v>13</v>
      </c>
      <c r="G455" s="4" t="s">
        <v>14</v>
      </c>
      <c r="H455" s="165" t="s">
        <v>15</v>
      </c>
      <c r="I455" s="165" t="s">
        <v>16</v>
      </c>
      <c r="J455" s="163" t="s">
        <v>17</v>
      </c>
      <c r="K455" s="163" t="s">
        <v>18</v>
      </c>
    </row>
    <row r="456" spans="1:11" x14ac:dyDescent="0.2">
      <c r="B456" s="160"/>
      <c r="C456" s="4" t="s">
        <v>19</v>
      </c>
      <c r="D456" s="4" t="s">
        <v>20</v>
      </c>
      <c r="E456" s="164"/>
      <c r="F456" s="4" t="s">
        <v>21</v>
      </c>
      <c r="G456" s="4" t="s">
        <v>21</v>
      </c>
      <c r="H456" s="166"/>
      <c r="I456" s="166"/>
      <c r="J456" s="164"/>
      <c r="K456" s="164"/>
    </row>
    <row r="457" spans="1:11" x14ac:dyDescent="0.2">
      <c r="B457" s="160"/>
      <c r="C457" s="4" t="s">
        <v>22</v>
      </c>
      <c r="D457" s="175"/>
      <c r="E457" s="9" t="s">
        <v>23</v>
      </c>
      <c r="F457" s="11">
        <v>44425</v>
      </c>
      <c r="G457" s="11">
        <v>44515</v>
      </c>
      <c r="H457" s="12">
        <v>3</v>
      </c>
      <c r="I457" s="1"/>
      <c r="J457" s="13" t="s">
        <v>24</v>
      </c>
      <c r="K457" s="1"/>
    </row>
    <row r="458" spans="1:11" x14ac:dyDescent="0.2">
      <c r="B458" s="160"/>
      <c r="C458" s="172" t="s">
        <v>125</v>
      </c>
      <c r="D458" s="167"/>
      <c r="E458" s="9" t="s">
        <v>23</v>
      </c>
      <c r="F458" s="10">
        <v>44288</v>
      </c>
      <c r="G458" s="10">
        <v>44323</v>
      </c>
      <c r="H458" s="12">
        <v>5</v>
      </c>
      <c r="I458" s="1"/>
      <c r="J458" s="13" t="s">
        <v>24</v>
      </c>
      <c r="K458" s="1"/>
    </row>
    <row r="459" spans="1:11" x14ac:dyDescent="0.2">
      <c r="B459" s="160"/>
      <c r="C459" s="173"/>
      <c r="D459" s="167"/>
      <c r="E459" s="9" t="s">
        <v>23</v>
      </c>
      <c r="F459" s="14">
        <v>44137</v>
      </c>
      <c r="G459" s="14">
        <v>44144</v>
      </c>
      <c r="H459" s="12">
        <v>7</v>
      </c>
      <c r="I459" s="1"/>
      <c r="J459" s="13" t="s">
        <v>24</v>
      </c>
      <c r="K459" s="1"/>
    </row>
    <row r="460" spans="1:11" x14ac:dyDescent="0.2">
      <c r="B460" s="160"/>
      <c r="C460" s="173"/>
      <c r="D460" s="167"/>
      <c r="E460" s="9" t="s">
        <v>23</v>
      </c>
      <c r="F460" s="10">
        <v>43871</v>
      </c>
      <c r="G460" s="10">
        <v>44086</v>
      </c>
      <c r="H460" s="12">
        <v>2</v>
      </c>
      <c r="I460" s="12">
        <v>7</v>
      </c>
      <c r="J460" s="13" t="s">
        <v>24</v>
      </c>
      <c r="K460" s="1"/>
    </row>
    <row r="461" spans="1:11" x14ac:dyDescent="0.2">
      <c r="B461" s="160"/>
      <c r="C461" s="173"/>
      <c r="D461" s="167"/>
      <c r="E461" s="9" t="s">
        <v>23</v>
      </c>
      <c r="F461" s="14">
        <v>43801</v>
      </c>
      <c r="G461" s="11">
        <v>43812</v>
      </c>
      <c r="H461" s="12">
        <v>10</v>
      </c>
      <c r="I461" s="1"/>
      <c r="J461" s="13" t="s">
        <v>24</v>
      </c>
      <c r="K461" s="1"/>
    </row>
    <row r="462" spans="1:11" x14ac:dyDescent="0.2">
      <c r="B462" s="160"/>
      <c r="C462" s="173"/>
      <c r="D462" s="167"/>
      <c r="E462" s="9" t="s">
        <v>23</v>
      </c>
      <c r="F462" s="10">
        <v>42768</v>
      </c>
      <c r="G462" s="14">
        <v>43081</v>
      </c>
      <c r="H462" s="12">
        <v>10</v>
      </c>
      <c r="I462" s="12">
        <v>9</v>
      </c>
      <c r="J462" s="13" t="s">
        <v>24</v>
      </c>
      <c r="K462" s="1"/>
    </row>
    <row r="463" spans="1:11" x14ac:dyDescent="0.2">
      <c r="B463" s="160"/>
      <c r="C463" s="173"/>
      <c r="D463" s="167"/>
      <c r="E463" s="9" t="s">
        <v>23</v>
      </c>
      <c r="F463" s="11">
        <v>42416</v>
      </c>
      <c r="G463" s="11">
        <v>42720</v>
      </c>
      <c r="H463" s="12">
        <v>10</v>
      </c>
      <c r="I463" s="12">
        <v>2</v>
      </c>
      <c r="J463" s="13" t="s">
        <v>24</v>
      </c>
      <c r="K463" s="1"/>
    </row>
    <row r="464" spans="1:11" x14ac:dyDescent="0.2">
      <c r="B464" s="160"/>
      <c r="C464" s="173"/>
      <c r="D464" s="167"/>
      <c r="E464" s="9" t="s">
        <v>23</v>
      </c>
      <c r="F464" s="11">
        <v>42051</v>
      </c>
      <c r="G464" s="11">
        <v>42353</v>
      </c>
      <c r="H464" s="12">
        <v>9</v>
      </c>
      <c r="I464" s="12">
        <v>25</v>
      </c>
      <c r="J464" s="13" t="s">
        <v>24</v>
      </c>
      <c r="K464" s="1"/>
    </row>
    <row r="465" spans="1:11" x14ac:dyDescent="0.2">
      <c r="B465" s="160"/>
      <c r="C465" s="173"/>
      <c r="D465" s="167"/>
      <c r="E465" s="9" t="s">
        <v>23</v>
      </c>
      <c r="F465" s="11">
        <v>41661</v>
      </c>
      <c r="G465" s="11">
        <v>41965</v>
      </c>
      <c r="H465" s="12">
        <v>10</v>
      </c>
      <c r="I465" s="1"/>
      <c r="J465" s="13" t="s">
        <v>24</v>
      </c>
      <c r="K465" s="1"/>
    </row>
    <row r="466" spans="1:11" x14ac:dyDescent="0.2">
      <c r="B466" s="160"/>
      <c r="C466" s="173"/>
      <c r="D466" s="167"/>
      <c r="E466" s="9" t="s">
        <v>23</v>
      </c>
      <c r="F466" s="11">
        <v>41303</v>
      </c>
      <c r="G466" s="11">
        <v>41628</v>
      </c>
      <c r="H466" s="12">
        <v>10</v>
      </c>
      <c r="I466" s="12">
        <v>23</v>
      </c>
      <c r="J466" s="13" t="s">
        <v>24</v>
      </c>
      <c r="K466" s="1"/>
    </row>
    <row r="467" spans="1:11" x14ac:dyDescent="0.2">
      <c r="B467" s="160"/>
      <c r="C467" s="173"/>
      <c r="D467" s="167"/>
      <c r="E467" s="9" t="s">
        <v>23</v>
      </c>
      <c r="F467" s="11">
        <v>41172</v>
      </c>
      <c r="G467" s="10">
        <v>41041</v>
      </c>
      <c r="H467" s="12">
        <v>2</v>
      </c>
      <c r="I467" s="12">
        <v>16</v>
      </c>
      <c r="J467" s="13" t="s">
        <v>24</v>
      </c>
      <c r="K467" s="1"/>
    </row>
    <row r="468" spans="1:11" x14ac:dyDescent="0.2">
      <c r="B468" s="160"/>
      <c r="C468" s="173"/>
      <c r="D468" s="167"/>
      <c r="E468" s="9" t="s">
        <v>23</v>
      </c>
      <c r="F468" s="11">
        <v>40927</v>
      </c>
      <c r="G468" s="11">
        <v>41085</v>
      </c>
      <c r="H468" s="12">
        <v>5</v>
      </c>
      <c r="I468" s="12">
        <v>8</v>
      </c>
      <c r="J468" s="13" t="s">
        <v>24</v>
      </c>
      <c r="K468" s="1"/>
    </row>
    <row r="469" spans="1:11" x14ac:dyDescent="0.2">
      <c r="B469" s="160"/>
      <c r="C469" s="173"/>
      <c r="D469" s="167"/>
      <c r="E469" s="9" t="s">
        <v>23</v>
      </c>
      <c r="F469" s="14">
        <v>40819</v>
      </c>
      <c r="G469" s="14">
        <v>40823</v>
      </c>
      <c r="H469" s="12">
        <v>4</v>
      </c>
      <c r="I469" s="1"/>
      <c r="J469" s="13" t="s">
        <v>24</v>
      </c>
      <c r="K469" s="1"/>
    </row>
    <row r="470" spans="1:11" ht="25.5" x14ac:dyDescent="0.2">
      <c r="B470" s="160"/>
      <c r="C470" s="173"/>
      <c r="D470" s="167"/>
      <c r="E470" s="2" t="s">
        <v>126</v>
      </c>
      <c r="F470" s="11">
        <v>40345</v>
      </c>
      <c r="G470" s="11">
        <v>40512</v>
      </c>
      <c r="H470" s="12">
        <v>5</v>
      </c>
      <c r="I470" s="12">
        <v>14</v>
      </c>
      <c r="J470" s="13" t="s">
        <v>24</v>
      </c>
      <c r="K470" s="16"/>
    </row>
    <row r="471" spans="1:11" x14ac:dyDescent="0.2">
      <c r="B471" s="160"/>
      <c r="C471" s="173"/>
      <c r="D471" s="167"/>
      <c r="E471" s="9" t="s">
        <v>23</v>
      </c>
      <c r="F471" s="14">
        <v>40088</v>
      </c>
      <c r="G471" s="11">
        <v>40169</v>
      </c>
      <c r="H471" s="12">
        <v>10</v>
      </c>
      <c r="I471" s="12">
        <v>11</v>
      </c>
      <c r="J471" s="13" t="s">
        <v>24</v>
      </c>
      <c r="K471" s="1"/>
    </row>
    <row r="472" spans="1:11" x14ac:dyDescent="0.2">
      <c r="B472" s="160"/>
      <c r="C472" s="173"/>
      <c r="D472" s="167"/>
      <c r="E472" s="9" t="s">
        <v>23</v>
      </c>
      <c r="F472" s="11">
        <v>39535</v>
      </c>
      <c r="G472" s="11">
        <v>39680</v>
      </c>
      <c r="H472" s="12">
        <v>4</v>
      </c>
      <c r="I472" s="12">
        <v>25</v>
      </c>
      <c r="J472" s="13" t="s">
        <v>24</v>
      </c>
      <c r="K472" s="1"/>
    </row>
    <row r="473" spans="1:11" x14ac:dyDescent="0.2">
      <c r="B473" s="160"/>
      <c r="C473" s="173"/>
      <c r="D473" s="167"/>
      <c r="E473" s="9" t="s">
        <v>23</v>
      </c>
      <c r="F473" s="10">
        <v>39151</v>
      </c>
      <c r="G473" s="11">
        <v>39429</v>
      </c>
      <c r="H473" s="12">
        <v>2</v>
      </c>
      <c r="I473" s="12">
        <v>12</v>
      </c>
      <c r="J473" s="13" t="s">
        <v>24</v>
      </c>
      <c r="K473" s="1"/>
    </row>
    <row r="474" spans="1:11" x14ac:dyDescent="0.2">
      <c r="B474" s="160"/>
      <c r="C474" s="173"/>
      <c r="D474" s="167"/>
      <c r="E474" s="9" t="s">
        <v>23</v>
      </c>
      <c r="F474" s="30">
        <v>45316</v>
      </c>
      <c r="G474" s="11">
        <v>45639</v>
      </c>
      <c r="H474" s="12">
        <v>10</v>
      </c>
      <c r="I474" s="12">
        <v>18</v>
      </c>
      <c r="J474" s="13" t="s">
        <v>24</v>
      </c>
      <c r="K474" s="1"/>
    </row>
    <row r="475" spans="1:11" x14ac:dyDescent="0.2">
      <c r="B475" s="160"/>
      <c r="C475" s="173"/>
      <c r="D475" s="167"/>
      <c r="E475" s="1"/>
      <c r="F475" s="1"/>
      <c r="G475" s="1"/>
      <c r="H475" s="1"/>
      <c r="I475" s="1"/>
      <c r="J475" s="4" t="s">
        <v>19</v>
      </c>
      <c r="K475" s="4" t="s">
        <v>20</v>
      </c>
    </row>
    <row r="476" spans="1:11" x14ac:dyDescent="0.2">
      <c r="B476" s="181"/>
      <c r="C476" s="174"/>
      <c r="D476" s="168"/>
      <c r="E476" s="156" t="s">
        <v>26</v>
      </c>
      <c r="F476" s="157"/>
      <c r="G476" s="158"/>
      <c r="H476" s="15">
        <f>SUM(H457:H475)</f>
        <v>118</v>
      </c>
      <c r="I476" s="15">
        <f>SUM(I460:I474)</f>
        <v>170</v>
      </c>
      <c r="J476" s="4" t="s">
        <v>22</v>
      </c>
      <c r="K476" s="1"/>
    </row>
    <row r="477" spans="1:11" x14ac:dyDescent="0.2">
      <c r="A477">
        <v>27</v>
      </c>
      <c r="B477" s="214" t="s">
        <v>130</v>
      </c>
      <c r="C477" s="161" t="s">
        <v>11</v>
      </c>
      <c r="D477" s="162"/>
      <c r="E477" s="163" t="s">
        <v>12</v>
      </c>
      <c r="F477" s="4" t="s">
        <v>13</v>
      </c>
      <c r="G477" s="4" t="s">
        <v>14</v>
      </c>
      <c r="H477" s="165" t="s">
        <v>15</v>
      </c>
      <c r="I477" s="165" t="s">
        <v>16</v>
      </c>
      <c r="J477" s="163" t="s">
        <v>17</v>
      </c>
      <c r="K477" s="163" t="s">
        <v>18</v>
      </c>
    </row>
    <row r="478" spans="1:11" x14ac:dyDescent="0.2">
      <c r="B478" s="160"/>
      <c r="C478" s="4" t="s">
        <v>19</v>
      </c>
      <c r="D478" s="4" t="s">
        <v>20</v>
      </c>
      <c r="E478" s="164"/>
      <c r="F478" s="4" t="s">
        <v>21</v>
      </c>
      <c r="G478" s="4" t="s">
        <v>21</v>
      </c>
      <c r="H478" s="166"/>
      <c r="I478" s="166"/>
      <c r="J478" s="164"/>
      <c r="K478" s="164"/>
    </row>
    <row r="479" spans="1:11" x14ac:dyDescent="0.2">
      <c r="B479" s="160"/>
      <c r="C479" s="4" t="s">
        <v>22</v>
      </c>
      <c r="D479" s="175"/>
      <c r="E479" s="9" t="s">
        <v>23</v>
      </c>
      <c r="F479" s="11">
        <v>45341</v>
      </c>
      <c r="G479" s="11">
        <v>45640</v>
      </c>
      <c r="H479" s="12">
        <v>9</v>
      </c>
      <c r="I479" s="12">
        <v>25</v>
      </c>
      <c r="J479" s="13" t="s">
        <v>24</v>
      </c>
      <c r="K479" s="1"/>
    </row>
    <row r="480" spans="1:11" x14ac:dyDescent="0.2">
      <c r="B480" s="160"/>
      <c r="C480" s="213" t="s">
        <v>131</v>
      </c>
      <c r="D480" s="167"/>
      <c r="E480" s="1"/>
      <c r="F480" s="1"/>
      <c r="G480" s="1"/>
      <c r="H480" s="1"/>
      <c r="I480" s="1"/>
      <c r="J480" s="4" t="s">
        <v>19</v>
      </c>
      <c r="K480" s="4" t="s">
        <v>20</v>
      </c>
    </row>
    <row r="481" spans="1:11" x14ac:dyDescent="0.2">
      <c r="B481" s="181"/>
      <c r="C481" s="174"/>
      <c r="D481" s="168"/>
      <c r="E481" s="156" t="s">
        <v>26</v>
      </c>
      <c r="F481" s="157"/>
      <c r="G481" s="158"/>
      <c r="H481" s="15">
        <f>SUM(H479:H480)</f>
        <v>9</v>
      </c>
      <c r="I481" s="15">
        <f>SUM(I479:I480)</f>
        <v>25</v>
      </c>
      <c r="J481" s="4" t="s">
        <v>22</v>
      </c>
      <c r="K481" s="1"/>
    </row>
    <row r="482" spans="1:11" x14ac:dyDescent="0.2">
      <c r="A482">
        <v>28</v>
      </c>
      <c r="B482" s="214" t="s">
        <v>132</v>
      </c>
      <c r="C482" s="161" t="s">
        <v>11</v>
      </c>
      <c r="D482" s="162"/>
      <c r="E482" s="163" t="s">
        <v>12</v>
      </c>
      <c r="F482" s="4" t="s">
        <v>13</v>
      </c>
      <c r="G482" s="4" t="s">
        <v>14</v>
      </c>
      <c r="H482" s="165" t="s">
        <v>15</v>
      </c>
      <c r="I482" s="165" t="s">
        <v>16</v>
      </c>
      <c r="J482" s="163" t="s">
        <v>17</v>
      </c>
      <c r="K482" s="163" t="s">
        <v>18</v>
      </c>
    </row>
    <row r="483" spans="1:11" x14ac:dyDescent="0.2">
      <c r="B483" s="160"/>
      <c r="C483" s="4" t="s">
        <v>19</v>
      </c>
      <c r="D483" s="4" t="s">
        <v>20</v>
      </c>
      <c r="E483" s="164"/>
      <c r="F483" s="4" t="s">
        <v>21</v>
      </c>
      <c r="G483" s="4" t="s">
        <v>21</v>
      </c>
      <c r="H483" s="166"/>
      <c r="I483" s="166"/>
      <c r="J483" s="164"/>
      <c r="K483" s="164"/>
    </row>
    <row r="484" spans="1:11" x14ac:dyDescent="0.2">
      <c r="B484" s="160"/>
      <c r="C484" s="4" t="s">
        <v>22</v>
      </c>
      <c r="D484" s="175"/>
      <c r="E484" s="9" t="s">
        <v>23</v>
      </c>
      <c r="F484" s="11">
        <v>45435</v>
      </c>
      <c r="G484" s="11">
        <v>45639</v>
      </c>
      <c r="H484" s="12">
        <v>6</v>
      </c>
      <c r="I484" s="12">
        <v>20</v>
      </c>
      <c r="J484" s="13" t="s">
        <v>24</v>
      </c>
      <c r="K484" s="1"/>
    </row>
    <row r="485" spans="1:11" x14ac:dyDescent="0.2">
      <c r="B485" s="160"/>
      <c r="C485" s="213" t="s">
        <v>133</v>
      </c>
      <c r="D485" s="167"/>
      <c r="E485" s="1"/>
      <c r="F485" s="1"/>
      <c r="G485" s="1"/>
      <c r="H485" s="1"/>
      <c r="I485" s="1"/>
      <c r="J485" s="4" t="s">
        <v>19</v>
      </c>
      <c r="K485" s="4" t="s">
        <v>20</v>
      </c>
    </row>
    <row r="486" spans="1:11" x14ac:dyDescent="0.2">
      <c r="B486" s="181"/>
      <c r="C486" s="174"/>
      <c r="D486" s="168"/>
      <c r="E486" s="156" t="s">
        <v>26</v>
      </c>
      <c r="F486" s="157"/>
      <c r="G486" s="158"/>
      <c r="H486" s="15">
        <f>SUM(H484:H485)</f>
        <v>6</v>
      </c>
      <c r="I486" s="15">
        <f>SUM(I484:I485)</f>
        <v>20</v>
      </c>
      <c r="J486" s="4" t="s">
        <v>22</v>
      </c>
      <c r="K486" s="1"/>
    </row>
    <row r="487" spans="1:11" x14ac:dyDescent="0.2">
      <c r="A487">
        <v>29</v>
      </c>
      <c r="B487" s="214" t="s">
        <v>134</v>
      </c>
      <c r="C487" s="161" t="s">
        <v>11</v>
      </c>
      <c r="D487" s="162"/>
      <c r="E487" s="163" t="s">
        <v>12</v>
      </c>
      <c r="F487" s="4" t="s">
        <v>13</v>
      </c>
      <c r="G487" s="4" t="s">
        <v>14</v>
      </c>
      <c r="H487" s="165" t="s">
        <v>15</v>
      </c>
      <c r="I487" s="165" t="s">
        <v>16</v>
      </c>
      <c r="J487" s="163" t="s">
        <v>17</v>
      </c>
      <c r="K487" s="163" t="s">
        <v>18</v>
      </c>
    </row>
    <row r="488" spans="1:11" x14ac:dyDescent="0.2">
      <c r="B488" s="160"/>
      <c r="C488" s="4" t="s">
        <v>19</v>
      </c>
      <c r="D488" s="4" t="s">
        <v>20</v>
      </c>
      <c r="E488" s="164"/>
      <c r="F488" s="4" t="s">
        <v>21</v>
      </c>
      <c r="G488" s="4" t="s">
        <v>21</v>
      </c>
      <c r="H488" s="166"/>
      <c r="I488" s="166"/>
      <c r="J488" s="164"/>
      <c r="K488" s="164"/>
    </row>
    <row r="489" spans="1:11" x14ac:dyDescent="0.2">
      <c r="B489" s="160"/>
      <c r="C489" s="4" t="s">
        <v>22</v>
      </c>
      <c r="D489" s="175"/>
      <c r="E489" s="42" t="s">
        <v>153</v>
      </c>
      <c r="F489" s="11">
        <v>45475</v>
      </c>
      <c r="G489" s="11">
        <v>45639</v>
      </c>
      <c r="H489" s="12">
        <v>5</v>
      </c>
      <c r="I489" s="12">
        <v>11</v>
      </c>
      <c r="J489" s="13" t="s">
        <v>24</v>
      </c>
      <c r="K489" s="1"/>
    </row>
    <row r="490" spans="1:11" x14ac:dyDescent="0.2">
      <c r="B490" s="160"/>
      <c r="C490" s="213" t="s">
        <v>133</v>
      </c>
      <c r="D490" s="167"/>
      <c r="E490" s="1"/>
      <c r="F490" s="1"/>
      <c r="G490" s="1"/>
      <c r="H490" s="1"/>
      <c r="I490" s="1"/>
      <c r="J490" s="4" t="s">
        <v>19</v>
      </c>
      <c r="K490" s="4" t="s">
        <v>20</v>
      </c>
    </row>
    <row r="491" spans="1:11" x14ac:dyDescent="0.2">
      <c r="B491" s="160"/>
      <c r="C491" s="174"/>
      <c r="D491" s="168"/>
      <c r="E491" s="156" t="s">
        <v>26</v>
      </c>
      <c r="F491" s="157"/>
      <c r="G491" s="158"/>
      <c r="H491" s="15">
        <f>SUM(H489:H490)</f>
        <v>5</v>
      </c>
      <c r="I491" s="15">
        <f>SUM(I489:I490)</f>
        <v>11</v>
      </c>
      <c r="J491" s="4" t="s">
        <v>22</v>
      </c>
      <c r="K491" s="1"/>
    </row>
    <row r="492" spans="1:11" x14ac:dyDescent="0.2">
      <c r="A492">
        <v>30</v>
      </c>
      <c r="B492" s="126" t="s">
        <v>152</v>
      </c>
      <c r="C492" s="216" t="s">
        <v>151</v>
      </c>
      <c r="D492" s="127"/>
      <c r="E492" s="129" t="s">
        <v>150</v>
      </c>
      <c r="F492" s="35" t="s">
        <v>149</v>
      </c>
      <c r="G492" s="35" t="s">
        <v>148</v>
      </c>
      <c r="H492" s="129" t="s">
        <v>147</v>
      </c>
      <c r="I492" s="129" t="s">
        <v>146</v>
      </c>
      <c r="J492" s="129" t="s">
        <v>145</v>
      </c>
      <c r="K492" s="129" t="s">
        <v>144</v>
      </c>
    </row>
    <row r="493" spans="1:11" x14ac:dyDescent="0.2">
      <c r="B493" s="126"/>
      <c r="C493" s="43" t="s">
        <v>143</v>
      </c>
      <c r="D493" s="41" t="s">
        <v>135</v>
      </c>
      <c r="E493" s="129"/>
      <c r="F493" s="35" t="s">
        <v>142</v>
      </c>
      <c r="G493" s="35" t="s">
        <v>142</v>
      </c>
      <c r="H493" s="129"/>
      <c r="I493" s="129"/>
      <c r="J493" s="129"/>
      <c r="K493" s="129"/>
    </row>
    <row r="494" spans="1:11" x14ac:dyDescent="0.2">
      <c r="B494" s="126"/>
      <c r="C494" s="44" t="s">
        <v>127</v>
      </c>
      <c r="D494" s="215"/>
      <c r="E494" s="45" t="s">
        <v>153</v>
      </c>
      <c r="F494" s="37">
        <v>45337</v>
      </c>
      <c r="G494" s="37">
        <v>45639</v>
      </c>
      <c r="H494" s="36">
        <v>9</v>
      </c>
      <c r="I494" s="36">
        <v>26</v>
      </c>
      <c r="J494" s="35" t="s">
        <v>127</v>
      </c>
      <c r="K494" s="35"/>
    </row>
    <row r="495" spans="1:11" ht="24" x14ac:dyDescent="0.2">
      <c r="B495" s="126"/>
      <c r="C495" s="129" t="s">
        <v>140</v>
      </c>
      <c r="D495" s="215"/>
      <c r="E495" s="46" t="s">
        <v>139</v>
      </c>
      <c r="F495" s="37">
        <v>43221</v>
      </c>
      <c r="G495" s="37">
        <v>44914</v>
      </c>
      <c r="H495" s="39">
        <v>55</v>
      </c>
      <c r="I495" s="39">
        <v>19</v>
      </c>
      <c r="J495" s="40" t="s">
        <v>127</v>
      </c>
      <c r="K495" s="35"/>
    </row>
    <row r="496" spans="1:11" x14ac:dyDescent="0.2">
      <c r="B496" s="126"/>
      <c r="C496" s="129"/>
      <c r="D496" s="215"/>
      <c r="E496" s="46" t="s">
        <v>138</v>
      </c>
      <c r="F496" s="37">
        <v>43586</v>
      </c>
      <c r="G496" s="37">
        <v>44530</v>
      </c>
      <c r="H496" s="39">
        <f>DATEDIF(F496,G496,"YM")</f>
        <v>6</v>
      </c>
      <c r="I496" s="39">
        <f>DATEDIF(F496,G496,"MD")</f>
        <v>29</v>
      </c>
      <c r="J496" s="40"/>
      <c r="K496" s="35"/>
    </row>
    <row r="497" spans="1:11" x14ac:dyDescent="0.2">
      <c r="B497" s="126"/>
      <c r="C497" s="129"/>
      <c r="D497" s="215"/>
      <c r="E497" s="46" t="s">
        <v>137</v>
      </c>
      <c r="F497" s="37">
        <v>42156</v>
      </c>
      <c r="G497" s="37">
        <v>43419</v>
      </c>
      <c r="H497" s="39">
        <v>41</v>
      </c>
      <c r="I497" s="39">
        <v>15</v>
      </c>
      <c r="J497" s="38" t="s">
        <v>127</v>
      </c>
      <c r="K497" s="35"/>
    </row>
    <row r="498" spans="1:11" x14ac:dyDescent="0.2">
      <c r="B498" s="126"/>
      <c r="C498" s="129"/>
      <c r="D498" s="215"/>
      <c r="E498" s="46"/>
      <c r="F498" s="37"/>
      <c r="G498" s="37"/>
      <c r="H498" s="36"/>
      <c r="I498" s="36"/>
      <c r="J498" s="35" t="s">
        <v>136</v>
      </c>
      <c r="K498" s="35" t="s">
        <v>135</v>
      </c>
    </row>
    <row r="499" spans="1:11" x14ac:dyDescent="0.2">
      <c r="B499" s="126"/>
      <c r="C499" s="129"/>
      <c r="D499" s="215"/>
      <c r="E499" s="157" t="s">
        <v>26</v>
      </c>
      <c r="F499" s="157"/>
      <c r="G499" s="158"/>
      <c r="H499" s="15">
        <f>SUM(H494:H498)</f>
        <v>111</v>
      </c>
      <c r="I499" s="15">
        <f>SUM(I494:I498)</f>
        <v>89</v>
      </c>
      <c r="J499" s="4" t="s">
        <v>22</v>
      </c>
      <c r="K499" s="1"/>
    </row>
    <row r="500" spans="1:11" x14ac:dyDescent="0.2">
      <c r="B500" s="126"/>
      <c r="C500" s="129"/>
      <c r="D500" s="215"/>
      <c r="E500" s="163" t="s">
        <v>12</v>
      </c>
      <c r="F500" s="4" t="s">
        <v>13</v>
      </c>
      <c r="G500" s="4" t="s">
        <v>14</v>
      </c>
      <c r="H500" s="165" t="s">
        <v>15</v>
      </c>
      <c r="I500" s="165" t="s">
        <v>16</v>
      </c>
      <c r="J500" s="163" t="s">
        <v>17</v>
      </c>
      <c r="K500" s="163" t="s">
        <v>18</v>
      </c>
    </row>
    <row r="501" spans="1:11" x14ac:dyDescent="0.2">
      <c r="A501">
        <v>31</v>
      </c>
      <c r="B501" s="219" t="s">
        <v>154</v>
      </c>
      <c r="C501" s="221" t="s">
        <v>11</v>
      </c>
      <c r="D501" s="162"/>
      <c r="E501" s="164"/>
      <c r="F501" s="4" t="s">
        <v>21</v>
      </c>
      <c r="G501" s="4" t="s">
        <v>21</v>
      </c>
      <c r="H501" s="166"/>
      <c r="I501" s="166"/>
      <c r="J501" s="164"/>
      <c r="K501" s="164"/>
    </row>
    <row r="502" spans="1:11" x14ac:dyDescent="0.2">
      <c r="B502" s="220"/>
      <c r="C502" s="25" t="s">
        <v>19</v>
      </c>
      <c r="D502" s="4" t="s">
        <v>20</v>
      </c>
      <c r="E502" s="42" t="s">
        <v>153</v>
      </c>
      <c r="F502" s="11">
        <v>45436</v>
      </c>
      <c r="G502" s="11">
        <v>45619</v>
      </c>
      <c r="H502" s="12">
        <v>6</v>
      </c>
      <c r="I502" s="12">
        <v>0</v>
      </c>
      <c r="J502" s="13" t="s">
        <v>24</v>
      </c>
      <c r="K502" s="1"/>
    </row>
    <row r="503" spans="1:11" x14ac:dyDescent="0.2">
      <c r="B503" s="220"/>
      <c r="C503" s="25" t="s">
        <v>22</v>
      </c>
      <c r="D503" s="175"/>
      <c r="E503" s="1"/>
      <c r="F503" s="1"/>
      <c r="G503" s="1"/>
      <c r="H503" s="1"/>
      <c r="I503" s="1"/>
      <c r="J503" s="4" t="s">
        <v>19</v>
      </c>
      <c r="K503" s="4" t="s">
        <v>20</v>
      </c>
    </row>
    <row r="504" spans="1:11" x14ac:dyDescent="0.2">
      <c r="B504" s="220"/>
      <c r="C504" s="217" t="s">
        <v>155</v>
      </c>
      <c r="D504" s="167"/>
      <c r="E504" s="156" t="s">
        <v>26</v>
      </c>
      <c r="F504" s="157"/>
      <c r="G504" s="158"/>
      <c r="H504" s="15">
        <f>SUM(H502:H503)</f>
        <v>6</v>
      </c>
      <c r="I504" s="15">
        <f>SUM(I502:I503)</f>
        <v>0</v>
      </c>
      <c r="J504" s="4" t="s">
        <v>22</v>
      </c>
      <c r="K504" s="1"/>
    </row>
    <row r="505" spans="1:11" x14ac:dyDescent="0.2">
      <c r="B505" s="220"/>
      <c r="C505" s="218"/>
      <c r="D505" s="168"/>
      <c r="E505" s="163" t="s">
        <v>12</v>
      </c>
      <c r="F505" s="4" t="s">
        <v>13</v>
      </c>
      <c r="G505" s="4" t="s">
        <v>14</v>
      </c>
      <c r="H505" s="165" t="s">
        <v>15</v>
      </c>
      <c r="I505" s="165" t="s">
        <v>16</v>
      </c>
      <c r="J505" s="163" t="s">
        <v>17</v>
      </c>
      <c r="K505" s="163" t="s">
        <v>18</v>
      </c>
    </row>
    <row r="506" spans="1:11" x14ac:dyDescent="0.2">
      <c r="A506">
        <v>32</v>
      </c>
      <c r="B506" s="219" t="s">
        <v>156</v>
      </c>
      <c r="C506" s="221" t="s">
        <v>11</v>
      </c>
      <c r="D506" s="162"/>
      <c r="E506" s="164"/>
      <c r="F506" s="4" t="s">
        <v>21</v>
      </c>
      <c r="G506" s="4" t="s">
        <v>21</v>
      </c>
      <c r="H506" s="166"/>
      <c r="I506" s="166"/>
      <c r="J506" s="164"/>
      <c r="K506" s="164"/>
    </row>
    <row r="507" spans="1:11" x14ac:dyDescent="0.2">
      <c r="B507" s="220"/>
      <c r="C507" s="25" t="s">
        <v>19</v>
      </c>
      <c r="D507" s="4" t="s">
        <v>20</v>
      </c>
      <c r="E507" s="42" t="s">
        <v>153</v>
      </c>
      <c r="F507" s="11">
        <v>45328</v>
      </c>
      <c r="G507" s="11">
        <v>45639</v>
      </c>
      <c r="H507" s="12">
        <v>10</v>
      </c>
      <c r="I507" s="12">
        <v>7</v>
      </c>
      <c r="J507" s="13" t="s">
        <v>24</v>
      </c>
      <c r="K507" s="1"/>
    </row>
    <row r="508" spans="1:11" x14ac:dyDescent="0.2">
      <c r="B508" s="220"/>
      <c r="C508" s="25" t="s">
        <v>22</v>
      </c>
      <c r="D508" s="175"/>
      <c r="E508" s="1"/>
      <c r="F508" s="1"/>
      <c r="G508" s="1"/>
      <c r="H508" s="1"/>
      <c r="I508" s="1"/>
      <c r="J508" s="4" t="s">
        <v>19</v>
      </c>
      <c r="K508" s="4" t="s">
        <v>20</v>
      </c>
    </row>
    <row r="509" spans="1:11" x14ac:dyDescent="0.2">
      <c r="B509" s="220"/>
      <c r="C509" s="217" t="s">
        <v>157</v>
      </c>
      <c r="D509" s="167"/>
      <c r="E509" s="156" t="s">
        <v>26</v>
      </c>
      <c r="F509" s="157"/>
      <c r="G509" s="158"/>
      <c r="H509" s="15">
        <f>SUM(H507:H508)</f>
        <v>10</v>
      </c>
      <c r="I509" s="15">
        <f>SUM(I507:I508)</f>
        <v>7</v>
      </c>
      <c r="J509" s="4" t="s">
        <v>22</v>
      </c>
      <c r="K509" s="1"/>
    </row>
    <row r="510" spans="1:11" x14ac:dyDescent="0.2">
      <c r="B510" s="220"/>
      <c r="C510" s="218"/>
      <c r="D510" s="168"/>
      <c r="E510" s="163" t="s">
        <v>12</v>
      </c>
      <c r="F510" s="4" t="s">
        <v>13</v>
      </c>
      <c r="G510" s="4" t="s">
        <v>14</v>
      </c>
      <c r="H510" s="165" t="s">
        <v>15</v>
      </c>
      <c r="I510" s="165" t="s">
        <v>16</v>
      </c>
      <c r="J510" s="163" t="s">
        <v>17</v>
      </c>
      <c r="K510" s="163" t="s">
        <v>18</v>
      </c>
    </row>
    <row r="511" spans="1:11" x14ac:dyDescent="0.2">
      <c r="A511">
        <v>33</v>
      </c>
      <c r="B511" s="219" t="s">
        <v>158</v>
      </c>
      <c r="C511" s="221" t="s">
        <v>11</v>
      </c>
      <c r="D511" s="162"/>
      <c r="E511" s="164"/>
      <c r="F511" s="4" t="s">
        <v>21</v>
      </c>
      <c r="G511" s="4" t="s">
        <v>21</v>
      </c>
      <c r="H511" s="166"/>
      <c r="I511" s="166"/>
      <c r="J511" s="164"/>
      <c r="K511" s="164"/>
    </row>
    <row r="512" spans="1:11" x14ac:dyDescent="0.2">
      <c r="B512" s="220"/>
      <c r="C512" s="25" t="s">
        <v>19</v>
      </c>
      <c r="D512" s="4" t="s">
        <v>20</v>
      </c>
      <c r="E512" s="42" t="s">
        <v>153</v>
      </c>
      <c r="F512" s="11">
        <v>45481</v>
      </c>
      <c r="G512" s="11">
        <v>45639</v>
      </c>
      <c r="H512" s="12">
        <v>5</v>
      </c>
      <c r="I512" s="12">
        <v>5</v>
      </c>
      <c r="J512" s="47" t="s">
        <v>127</v>
      </c>
      <c r="K512" s="1"/>
    </row>
    <row r="513" spans="1:11" x14ac:dyDescent="0.2">
      <c r="B513" s="220"/>
      <c r="C513" s="25" t="s">
        <v>22</v>
      </c>
      <c r="D513" s="175"/>
      <c r="E513" s="1"/>
      <c r="F513" s="1"/>
      <c r="G513" s="1"/>
      <c r="H513" s="1"/>
      <c r="I513" s="1"/>
      <c r="J513" s="4" t="s">
        <v>19</v>
      </c>
      <c r="K513" s="4" t="s">
        <v>20</v>
      </c>
    </row>
    <row r="514" spans="1:11" x14ac:dyDescent="0.2">
      <c r="B514" s="220"/>
      <c r="C514" s="217" t="s">
        <v>159</v>
      </c>
      <c r="D514" s="167"/>
      <c r="E514" s="156" t="s">
        <v>26</v>
      </c>
      <c r="F514" s="157"/>
      <c r="G514" s="158"/>
      <c r="H514" s="15">
        <f>SUM(H512:H513)</f>
        <v>5</v>
      </c>
      <c r="I514" s="15">
        <f>SUM(I512:I513)</f>
        <v>5</v>
      </c>
      <c r="J514" s="4" t="s">
        <v>22</v>
      </c>
      <c r="K514" s="1"/>
    </row>
    <row r="515" spans="1:11" x14ac:dyDescent="0.2">
      <c r="B515" s="220"/>
      <c r="C515" s="218"/>
      <c r="D515" s="168"/>
      <c r="E515" s="48" t="s">
        <v>162</v>
      </c>
      <c r="F515" s="48" t="s">
        <v>163</v>
      </c>
      <c r="G515" s="48" t="s">
        <v>164</v>
      </c>
      <c r="H515" s="48" t="s">
        <v>165</v>
      </c>
      <c r="I515" s="48" t="s">
        <v>166</v>
      </c>
      <c r="J515" s="48" t="s">
        <v>167</v>
      </c>
      <c r="K515" s="48" t="s">
        <v>168</v>
      </c>
    </row>
    <row r="516" spans="1:11" x14ac:dyDescent="0.2">
      <c r="A516">
        <v>34</v>
      </c>
      <c r="B516" s="222" t="s">
        <v>160</v>
      </c>
      <c r="C516" s="224" t="s">
        <v>161</v>
      </c>
      <c r="D516" s="225"/>
      <c r="E516" s="1"/>
      <c r="F516" s="48" t="s">
        <v>171</v>
      </c>
      <c r="G516" s="48" t="s">
        <v>171</v>
      </c>
      <c r="H516" s="1"/>
      <c r="I516" s="1"/>
      <c r="J516" s="1"/>
      <c r="K516" s="1"/>
    </row>
    <row r="517" spans="1:11" x14ac:dyDescent="0.2">
      <c r="B517" s="223"/>
      <c r="C517" s="48" t="s">
        <v>169</v>
      </c>
      <c r="D517" s="48" t="s">
        <v>170</v>
      </c>
      <c r="E517" s="49" t="s">
        <v>173</v>
      </c>
      <c r="F517" s="50">
        <v>45359</v>
      </c>
      <c r="G517" s="50">
        <v>45639</v>
      </c>
      <c r="H517" s="12">
        <v>9</v>
      </c>
      <c r="I517" s="12">
        <v>5</v>
      </c>
      <c r="J517" s="29" t="s">
        <v>174</v>
      </c>
      <c r="K517" s="1"/>
    </row>
    <row r="518" spans="1:11" x14ac:dyDescent="0.2">
      <c r="B518" s="223"/>
      <c r="C518" s="48"/>
      <c r="D518" s="48"/>
      <c r="E518" s="49" t="s">
        <v>173</v>
      </c>
      <c r="F518" s="50">
        <v>45057</v>
      </c>
      <c r="G518" s="50">
        <v>45273</v>
      </c>
      <c r="H518" s="12">
        <v>7</v>
      </c>
      <c r="I518" s="12">
        <v>2</v>
      </c>
      <c r="J518" s="29" t="s">
        <v>174</v>
      </c>
      <c r="K518" s="1"/>
    </row>
    <row r="519" spans="1:11" x14ac:dyDescent="0.2">
      <c r="B519" s="223"/>
      <c r="C519" s="48" t="s">
        <v>172</v>
      </c>
      <c r="D519" s="1"/>
      <c r="E519" s="49" t="s">
        <v>173</v>
      </c>
      <c r="F519" s="50">
        <v>44807</v>
      </c>
      <c r="G519" s="50">
        <v>44902</v>
      </c>
      <c r="H519" s="12">
        <v>3</v>
      </c>
      <c r="I519" s="12">
        <v>4</v>
      </c>
      <c r="J519" s="29" t="s">
        <v>174</v>
      </c>
      <c r="K519" s="1"/>
    </row>
    <row r="520" spans="1:11" ht="38.25" x14ac:dyDescent="0.2">
      <c r="B520" s="223"/>
      <c r="C520" s="226" t="s">
        <v>175</v>
      </c>
      <c r="D520" s="175"/>
      <c r="E520" s="2" t="s">
        <v>176</v>
      </c>
      <c r="F520" s="50">
        <v>40180</v>
      </c>
      <c r="G520" s="50">
        <v>42004</v>
      </c>
      <c r="H520" s="12">
        <v>11</v>
      </c>
      <c r="I520" s="12">
        <v>29</v>
      </c>
      <c r="J520" s="29" t="s">
        <v>174</v>
      </c>
      <c r="K520" s="16"/>
    </row>
    <row r="521" spans="1:11" x14ac:dyDescent="0.2">
      <c r="B521" s="223"/>
      <c r="C521" s="227"/>
      <c r="D521" s="167"/>
      <c r="E521" s="49" t="s">
        <v>173</v>
      </c>
      <c r="F521" s="50">
        <v>42053</v>
      </c>
      <c r="G521" s="50">
        <v>42352</v>
      </c>
      <c r="H521" s="12">
        <v>9</v>
      </c>
      <c r="I521" s="12">
        <v>26</v>
      </c>
      <c r="J521" s="29" t="s">
        <v>174</v>
      </c>
      <c r="K521" s="1"/>
    </row>
    <row r="522" spans="1:11" x14ac:dyDescent="0.2">
      <c r="B522" s="223"/>
      <c r="C522" s="227"/>
      <c r="D522" s="167"/>
      <c r="E522" s="49" t="s">
        <v>173</v>
      </c>
      <c r="F522" s="50">
        <v>43871</v>
      </c>
      <c r="G522" s="50">
        <v>44084</v>
      </c>
      <c r="H522" s="12">
        <v>7</v>
      </c>
      <c r="I522" s="12">
        <v>0</v>
      </c>
      <c r="J522" s="29" t="s">
        <v>174</v>
      </c>
      <c r="K522" s="1"/>
    </row>
    <row r="523" spans="1:11" x14ac:dyDescent="0.2">
      <c r="B523" s="223"/>
      <c r="C523" s="227"/>
      <c r="D523" s="167"/>
      <c r="E523" s="49" t="s">
        <v>173</v>
      </c>
      <c r="F523" s="50">
        <v>42474</v>
      </c>
      <c r="G523" s="50">
        <v>42539</v>
      </c>
      <c r="H523" s="12">
        <v>2</v>
      </c>
      <c r="I523" s="12">
        <v>4</v>
      </c>
      <c r="J523" s="29" t="s">
        <v>174</v>
      </c>
      <c r="K523" s="1"/>
    </row>
    <row r="524" spans="1:11" x14ac:dyDescent="0.2">
      <c r="B524" s="223"/>
      <c r="C524" s="227"/>
      <c r="D524" s="167"/>
      <c r="E524" s="49" t="s">
        <v>173</v>
      </c>
      <c r="F524" s="50">
        <v>39826</v>
      </c>
      <c r="G524" s="50">
        <v>39932</v>
      </c>
      <c r="H524" s="12">
        <v>3</v>
      </c>
      <c r="I524" s="12">
        <v>16</v>
      </c>
      <c r="J524" s="29" t="s">
        <v>174</v>
      </c>
      <c r="K524" s="1"/>
    </row>
    <row r="525" spans="1:11" x14ac:dyDescent="0.2">
      <c r="B525" s="223"/>
      <c r="C525" s="227"/>
      <c r="D525" s="167"/>
      <c r="E525" s="49" t="s">
        <v>173</v>
      </c>
      <c r="F525" s="50">
        <v>39508</v>
      </c>
      <c r="G525" s="50">
        <v>39803</v>
      </c>
      <c r="H525" s="12">
        <v>9</v>
      </c>
      <c r="I525" s="12">
        <v>21</v>
      </c>
      <c r="J525" s="29" t="s">
        <v>174</v>
      </c>
      <c r="K525" s="1"/>
    </row>
    <row r="526" spans="1:11" x14ac:dyDescent="0.2">
      <c r="B526" s="223"/>
      <c r="C526" s="227"/>
      <c r="D526" s="167"/>
      <c r="E526" s="1"/>
      <c r="F526" s="1"/>
      <c r="G526" s="1"/>
      <c r="H526" s="1"/>
      <c r="I526" s="1"/>
      <c r="J526" s="48" t="s">
        <v>169</v>
      </c>
      <c r="K526" s="48" t="s">
        <v>170</v>
      </c>
    </row>
    <row r="527" spans="1:11" x14ac:dyDescent="0.2">
      <c r="B527" s="223"/>
      <c r="C527" s="227"/>
      <c r="D527" s="167"/>
      <c r="E527" s="229" t="s">
        <v>177</v>
      </c>
      <c r="F527" s="230"/>
      <c r="G527" s="231"/>
      <c r="H527" s="15">
        <f>SUM(H517:H526)</f>
        <v>60</v>
      </c>
      <c r="I527" s="15">
        <f>SUM(I517:I526)</f>
        <v>107</v>
      </c>
      <c r="J527" s="48" t="s">
        <v>172</v>
      </c>
      <c r="K527" s="1"/>
    </row>
    <row r="528" spans="1:11" x14ac:dyDescent="0.2">
      <c r="B528" s="223"/>
      <c r="C528" s="228"/>
      <c r="D528" s="168"/>
      <c r="E528" s="129" t="s">
        <v>179</v>
      </c>
      <c r="F528" s="129"/>
      <c r="G528" s="129"/>
      <c r="H528" s="51" t="e">
        <f>+SUM(#REF!)</f>
        <v>#REF!</v>
      </c>
      <c r="I528" s="51" t="e">
        <f>SUM(#REF!)</f>
        <v>#REF!</v>
      </c>
      <c r="J528" s="35" t="s">
        <v>127</v>
      </c>
      <c r="K528" s="35"/>
    </row>
    <row r="529" spans="1:11" x14ac:dyDescent="0.2">
      <c r="A529">
        <v>35</v>
      </c>
      <c r="B529" s="237" t="s">
        <v>178</v>
      </c>
      <c r="C529" s="238" t="s">
        <v>151</v>
      </c>
      <c r="D529" s="239"/>
      <c r="E529" s="232" t="s">
        <v>150</v>
      </c>
      <c r="F529" s="52" t="s">
        <v>149</v>
      </c>
      <c r="G529" s="52" t="s">
        <v>148</v>
      </c>
      <c r="H529" s="232" t="s">
        <v>147</v>
      </c>
      <c r="I529" s="232" t="s">
        <v>146</v>
      </c>
      <c r="J529" s="232" t="s">
        <v>145</v>
      </c>
      <c r="K529" s="232" t="s">
        <v>144</v>
      </c>
    </row>
    <row r="530" spans="1:11" x14ac:dyDescent="0.2">
      <c r="B530" s="237"/>
      <c r="C530" s="66" t="s">
        <v>143</v>
      </c>
      <c r="D530" s="52" t="s">
        <v>135</v>
      </c>
      <c r="E530" s="232"/>
      <c r="F530" s="52" t="s">
        <v>142</v>
      </c>
      <c r="G530" s="52" t="s">
        <v>142</v>
      </c>
      <c r="H530" s="232"/>
      <c r="I530" s="232"/>
      <c r="J530" s="232"/>
      <c r="K530" s="232"/>
    </row>
    <row r="531" spans="1:11" x14ac:dyDescent="0.2">
      <c r="B531" s="237"/>
      <c r="C531" s="66"/>
      <c r="D531" s="52"/>
      <c r="E531" s="68" t="s">
        <v>180</v>
      </c>
      <c r="F531" s="54">
        <v>45308</v>
      </c>
      <c r="G531" s="54">
        <v>45657</v>
      </c>
      <c r="H531" s="55"/>
      <c r="I531" s="52"/>
      <c r="J531" s="52" t="s">
        <v>127</v>
      </c>
      <c r="K531" s="52"/>
    </row>
    <row r="532" spans="1:11" x14ac:dyDescent="0.2">
      <c r="B532" s="237"/>
      <c r="C532" s="67" t="s">
        <v>127</v>
      </c>
      <c r="D532" s="233"/>
      <c r="E532" s="53" t="s">
        <v>180</v>
      </c>
      <c r="F532" s="56">
        <v>45057</v>
      </c>
      <c r="G532" s="54">
        <v>45291</v>
      </c>
      <c r="H532" s="57">
        <v>7</v>
      </c>
      <c r="I532" s="57">
        <v>6</v>
      </c>
      <c r="J532" s="52" t="s">
        <v>127</v>
      </c>
      <c r="K532" s="52"/>
    </row>
    <row r="533" spans="1:11" x14ac:dyDescent="0.2">
      <c r="B533" s="237"/>
      <c r="C533" s="67"/>
      <c r="D533" s="233"/>
      <c r="E533" s="58" t="s">
        <v>141</v>
      </c>
      <c r="F533" s="56">
        <v>44860</v>
      </c>
      <c r="G533" s="56">
        <v>44915</v>
      </c>
      <c r="H533" s="57">
        <v>1</v>
      </c>
      <c r="I533" s="57">
        <v>24</v>
      </c>
      <c r="J533" s="52" t="s">
        <v>127</v>
      </c>
      <c r="K533" s="52"/>
    </row>
    <row r="534" spans="1:11" x14ac:dyDescent="0.2">
      <c r="B534" s="237"/>
      <c r="C534" s="232" t="s">
        <v>188</v>
      </c>
      <c r="D534" s="233"/>
      <c r="E534" s="58" t="s">
        <v>141</v>
      </c>
      <c r="F534" s="56">
        <v>44610</v>
      </c>
      <c r="G534" s="56">
        <v>44851</v>
      </c>
      <c r="H534" s="57">
        <v>8</v>
      </c>
      <c r="I534" s="57"/>
      <c r="J534" s="52" t="s">
        <v>127</v>
      </c>
      <c r="K534" s="52"/>
    </row>
    <row r="535" spans="1:11" x14ac:dyDescent="0.2">
      <c r="B535" s="237"/>
      <c r="C535" s="232"/>
      <c r="D535" s="233"/>
      <c r="E535" s="58" t="s">
        <v>181</v>
      </c>
      <c r="F535" s="56">
        <v>44138</v>
      </c>
      <c r="G535" s="56">
        <v>44503</v>
      </c>
      <c r="H535" s="57">
        <v>12</v>
      </c>
      <c r="I535" s="57"/>
      <c r="J535" s="52" t="s">
        <v>127</v>
      </c>
      <c r="K535" s="52"/>
    </row>
    <row r="536" spans="1:11" x14ac:dyDescent="0.2">
      <c r="B536" s="237"/>
      <c r="C536" s="232"/>
      <c r="D536" s="233"/>
      <c r="E536" s="58" t="s">
        <v>182</v>
      </c>
      <c r="F536" s="56">
        <v>43222</v>
      </c>
      <c r="G536" s="56">
        <v>43800</v>
      </c>
      <c r="H536" s="57">
        <v>18</v>
      </c>
      <c r="I536" s="57">
        <v>29</v>
      </c>
      <c r="J536" s="52" t="s">
        <v>127</v>
      </c>
      <c r="K536" s="52"/>
    </row>
    <row r="537" spans="1:11" x14ac:dyDescent="0.2">
      <c r="B537" s="237"/>
      <c r="C537" s="232"/>
      <c r="D537" s="233"/>
      <c r="E537" s="58" t="s">
        <v>182</v>
      </c>
      <c r="F537" s="56">
        <v>42795</v>
      </c>
      <c r="G537" s="56">
        <v>43070</v>
      </c>
      <c r="H537" s="57">
        <v>9</v>
      </c>
      <c r="I537" s="57"/>
      <c r="J537" s="52" t="s">
        <v>127</v>
      </c>
      <c r="K537" s="52"/>
    </row>
    <row r="538" spans="1:11" x14ac:dyDescent="0.2">
      <c r="B538" s="237"/>
      <c r="C538" s="232"/>
      <c r="D538" s="233"/>
      <c r="E538" s="58" t="s">
        <v>183</v>
      </c>
      <c r="F538" s="56">
        <v>42008</v>
      </c>
      <c r="G538" s="56">
        <v>42734</v>
      </c>
      <c r="H538" s="57">
        <v>23</v>
      </c>
      <c r="I538" s="57">
        <v>26</v>
      </c>
      <c r="J538" s="52" t="s">
        <v>127</v>
      </c>
      <c r="K538" s="52"/>
    </row>
    <row r="539" spans="1:11" x14ac:dyDescent="0.2">
      <c r="B539" s="237"/>
      <c r="C539" s="232"/>
      <c r="D539" s="233"/>
      <c r="E539" s="58" t="s">
        <v>184</v>
      </c>
      <c r="F539" s="56">
        <v>41472</v>
      </c>
      <c r="G539" s="56">
        <v>41901</v>
      </c>
      <c r="H539" s="57">
        <v>14</v>
      </c>
      <c r="I539" s="57">
        <v>2</v>
      </c>
      <c r="J539" s="52" t="s">
        <v>127</v>
      </c>
      <c r="K539" s="52"/>
    </row>
    <row r="540" spans="1:11" x14ac:dyDescent="0.2">
      <c r="B540" s="237"/>
      <c r="C540" s="232"/>
      <c r="D540" s="233"/>
      <c r="E540" s="58" t="s">
        <v>185</v>
      </c>
      <c r="F540" s="56">
        <v>40576</v>
      </c>
      <c r="G540" s="56">
        <v>41905</v>
      </c>
      <c r="H540" s="57">
        <v>44</v>
      </c>
      <c r="I540" s="57">
        <v>21</v>
      </c>
      <c r="J540" s="52" t="s">
        <v>127</v>
      </c>
      <c r="K540" s="59"/>
    </row>
    <row r="541" spans="1:11" ht="24" x14ac:dyDescent="0.2">
      <c r="B541" s="237"/>
      <c r="C541" s="232"/>
      <c r="D541" s="233"/>
      <c r="E541" s="60" t="s">
        <v>186</v>
      </c>
      <c r="F541" s="54">
        <v>40217</v>
      </c>
      <c r="G541" s="54">
        <v>40679</v>
      </c>
      <c r="H541" s="61">
        <v>15</v>
      </c>
      <c r="I541" s="61">
        <v>8</v>
      </c>
      <c r="J541" s="52" t="s">
        <v>127</v>
      </c>
      <c r="K541" s="59"/>
    </row>
    <row r="542" spans="1:11" x14ac:dyDescent="0.2">
      <c r="B542" s="237"/>
      <c r="C542" s="232"/>
      <c r="D542" s="233"/>
      <c r="E542" s="63" t="s">
        <v>187</v>
      </c>
      <c r="F542" s="54">
        <v>40217</v>
      </c>
      <c r="G542" s="54">
        <v>41243</v>
      </c>
      <c r="H542" s="61"/>
      <c r="I542" s="61"/>
      <c r="J542" s="62"/>
      <c r="K542" s="59"/>
    </row>
    <row r="543" spans="1:11" x14ac:dyDescent="0.2">
      <c r="B543" s="237"/>
      <c r="C543" s="232"/>
      <c r="D543" s="233"/>
      <c r="E543" s="64"/>
      <c r="F543" s="65"/>
      <c r="G543" s="65"/>
      <c r="H543" s="55"/>
      <c r="I543" s="59"/>
      <c r="J543" s="52" t="s">
        <v>136</v>
      </c>
      <c r="K543" s="52" t="s">
        <v>135</v>
      </c>
    </row>
    <row r="544" spans="1:11" x14ac:dyDescent="0.2">
      <c r="B544" s="237"/>
      <c r="C544" s="232"/>
      <c r="D544" s="233"/>
      <c r="E544" s="234" t="s">
        <v>179</v>
      </c>
      <c r="F544" s="235"/>
      <c r="G544" s="236"/>
      <c r="H544" s="52">
        <f>SUM(H532:H543)</f>
        <v>151</v>
      </c>
      <c r="I544" s="52">
        <f>SUM(I532:I541)</f>
        <v>116</v>
      </c>
      <c r="J544" s="52" t="s">
        <v>127</v>
      </c>
      <c r="K544" s="59"/>
    </row>
    <row r="545" spans="1:11" x14ac:dyDescent="0.2">
      <c r="B545" s="237"/>
      <c r="C545" s="232"/>
      <c r="D545" s="233"/>
      <c r="E545" s="163" t="s">
        <v>12</v>
      </c>
      <c r="F545" s="4" t="s">
        <v>13</v>
      </c>
      <c r="G545" s="4" t="s">
        <v>14</v>
      </c>
      <c r="H545" s="165" t="s">
        <v>15</v>
      </c>
      <c r="I545" s="165" t="s">
        <v>16</v>
      </c>
      <c r="J545" s="163" t="s">
        <v>17</v>
      </c>
      <c r="K545" s="163" t="s">
        <v>18</v>
      </c>
    </row>
    <row r="546" spans="1:11" x14ac:dyDescent="0.2">
      <c r="A546">
        <v>36</v>
      </c>
      <c r="B546" s="219" t="s">
        <v>189</v>
      </c>
      <c r="C546" s="221" t="s">
        <v>11</v>
      </c>
      <c r="D546" s="162"/>
      <c r="E546" s="164"/>
      <c r="F546" s="4" t="s">
        <v>21</v>
      </c>
      <c r="G546" s="4" t="s">
        <v>21</v>
      </c>
      <c r="H546" s="166"/>
      <c r="I546" s="166"/>
      <c r="J546" s="164"/>
      <c r="K546" s="164"/>
    </row>
    <row r="547" spans="1:11" x14ac:dyDescent="0.2">
      <c r="B547" s="220"/>
      <c r="C547" s="25" t="s">
        <v>19</v>
      </c>
      <c r="D547" s="4" t="s">
        <v>20</v>
      </c>
      <c r="E547" s="42" t="s">
        <v>153</v>
      </c>
      <c r="F547" s="11">
        <v>45626</v>
      </c>
      <c r="G547" s="11">
        <v>45656</v>
      </c>
      <c r="H547" s="12">
        <v>1</v>
      </c>
      <c r="I547" s="12"/>
      <c r="J547" s="47" t="s">
        <v>127</v>
      </c>
      <c r="K547" s="1"/>
    </row>
    <row r="548" spans="1:11" x14ac:dyDescent="0.2">
      <c r="B548" s="220"/>
      <c r="C548" s="25" t="s">
        <v>22</v>
      </c>
      <c r="D548" s="175"/>
      <c r="E548" s="1"/>
      <c r="F548" s="1"/>
      <c r="G548" s="1"/>
      <c r="H548" s="1"/>
      <c r="I548" s="1"/>
      <c r="J548" s="4" t="s">
        <v>19</v>
      </c>
      <c r="K548" s="4" t="s">
        <v>20</v>
      </c>
    </row>
    <row r="549" spans="1:11" x14ac:dyDescent="0.2">
      <c r="B549" s="220"/>
      <c r="C549" s="217"/>
      <c r="D549" s="167"/>
      <c r="E549" s="156" t="s">
        <v>26</v>
      </c>
      <c r="F549" s="157"/>
      <c r="G549" s="158"/>
      <c r="H549" s="15">
        <f>SUM(H547:H548)</f>
        <v>1</v>
      </c>
      <c r="I549" s="15">
        <f>SUM(I547:I548)</f>
        <v>0</v>
      </c>
      <c r="J549" s="4" t="s">
        <v>22</v>
      </c>
      <c r="K549" s="1"/>
    </row>
    <row r="550" spans="1:11" x14ac:dyDescent="0.2">
      <c r="B550" s="220"/>
      <c r="C550" s="218"/>
      <c r="D550" s="168"/>
      <c r="E550" s="129" t="s">
        <v>179</v>
      </c>
      <c r="F550" s="129"/>
      <c r="G550" s="129"/>
      <c r="H550" s="51">
        <f>SUM(H549)</f>
        <v>1</v>
      </c>
      <c r="I550" s="51">
        <f>SUM(I549)</f>
        <v>0</v>
      </c>
      <c r="J550" s="35" t="s">
        <v>127</v>
      </c>
      <c r="K550" s="35"/>
    </row>
    <row r="551" spans="1:11" x14ac:dyDescent="0.2">
      <c r="A551">
        <v>37</v>
      </c>
      <c r="B551" s="237" t="s">
        <v>190</v>
      </c>
      <c r="C551" s="238" t="s">
        <v>151</v>
      </c>
      <c r="D551" s="239"/>
      <c r="E551" s="232" t="s">
        <v>150</v>
      </c>
      <c r="F551" s="52" t="s">
        <v>149</v>
      </c>
      <c r="G551" s="52" t="s">
        <v>148</v>
      </c>
      <c r="H551" s="232" t="s">
        <v>147</v>
      </c>
      <c r="I551" s="232" t="s">
        <v>146</v>
      </c>
      <c r="J551" s="232" t="s">
        <v>145</v>
      </c>
      <c r="K551" s="232" t="s">
        <v>144</v>
      </c>
    </row>
    <row r="552" spans="1:11" x14ac:dyDescent="0.2">
      <c r="B552" s="237"/>
      <c r="C552" s="66" t="s">
        <v>143</v>
      </c>
      <c r="D552" s="52" t="s">
        <v>135</v>
      </c>
      <c r="E552" s="232"/>
      <c r="F552" s="52" t="s">
        <v>142</v>
      </c>
      <c r="G552" s="52" t="s">
        <v>142</v>
      </c>
      <c r="H552" s="232"/>
      <c r="I552" s="232"/>
      <c r="J552" s="232"/>
      <c r="K552" s="232"/>
    </row>
    <row r="553" spans="1:11" x14ac:dyDescent="0.2">
      <c r="B553" s="237"/>
      <c r="C553" s="66"/>
      <c r="D553" s="52"/>
      <c r="E553" s="68" t="s">
        <v>180</v>
      </c>
      <c r="F553" s="54">
        <v>45331</v>
      </c>
      <c r="G553" s="54">
        <v>45657</v>
      </c>
      <c r="H553" s="55">
        <v>10</v>
      </c>
      <c r="I553" s="52">
        <v>22</v>
      </c>
      <c r="J553" s="52" t="s">
        <v>127</v>
      </c>
      <c r="K553" s="52"/>
    </row>
    <row r="554" spans="1:11" x14ac:dyDescent="0.2">
      <c r="B554" s="237"/>
      <c r="C554" s="67" t="s">
        <v>127</v>
      </c>
      <c r="D554" s="233"/>
      <c r="E554" s="53" t="s">
        <v>180</v>
      </c>
      <c r="F554" s="56">
        <v>44965</v>
      </c>
      <c r="G554" s="54">
        <v>45290</v>
      </c>
      <c r="H554" s="57">
        <v>10</v>
      </c>
      <c r="I554" s="57">
        <v>22</v>
      </c>
      <c r="J554" s="55" t="s">
        <v>127</v>
      </c>
      <c r="K554" s="52"/>
    </row>
    <row r="555" spans="1:11" x14ac:dyDescent="0.2">
      <c r="B555" s="237"/>
      <c r="C555" s="67"/>
      <c r="D555" s="233"/>
      <c r="E555" s="53" t="s">
        <v>180</v>
      </c>
      <c r="F555" s="56">
        <v>44594</v>
      </c>
      <c r="G555" s="56">
        <v>44895</v>
      </c>
      <c r="H555" s="57">
        <v>9</v>
      </c>
      <c r="I555" s="57">
        <v>28</v>
      </c>
      <c r="J555" s="55" t="s">
        <v>127</v>
      </c>
      <c r="K555" s="52"/>
    </row>
    <row r="556" spans="1:11" x14ac:dyDescent="0.2">
      <c r="B556" s="237"/>
      <c r="C556" s="232" t="s">
        <v>188</v>
      </c>
      <c r="D556" s="233"/>
      <c r="E556" s="64"/>
      <c r="F556" s="65"/>
      <c r="G556" s="65"/>
      <c r="H556" s="55"/>
      <c r="I556" s="59"/>
      <c r="J556" s="52" t="s">
        <v>136</v>
      </c>
      <c r="K556" s="52" t="s">
        <v>135</v>
      </c>
    </row>
    <row r="557" spans="1:11" x14ac:dyDescent="0.2">
      <c r="B557" s="237"/>
      <c r="C557" s="232"/>
      <c r="D557" s="233"/>
      <c r="E557" s="234" t="s">
        <v>179</v>
      </c>
      <c r="F557" s="235"/>
      <c r="G557" s="236"/>
      <c r="H557" s="52">
        <f>SUM(H553:H556)</f>
        <v>29</v>
      </c>
      <c r="I557" s="52">
        <f>SUM(I553:I556)</f>
        <v>72</v>
      </c>
      <c r="J557" s="52" t="s">
        <v>127</v>
      </c>
      <c r="K557" s="59"/>
    </row>
    <row r="558" spans="1:11" x14ac:dyDescent="0.2">
      <c r="B558" s="237"/>
      <c r="C558" s="232"/>
      <c r="D558" s="233"/>
      <c r="E558" s="240" t="s">
        <v>150</v>
      </c>
      <c r="F558" s="69" t="s">
        <v>149</v>
      </c>
      <c r="G558" s="69" t="s">
        <v>148</v>
      </c>
      <c r="H558" s="245" t="s">
        <v>147</v>
      </c>
      <c r="I558" s="240" t="s">
        <v>146</v>
      </c>
      <c r="J558" s="240" t="s">
        <v>145</v>
      </c>
      <c r="K558" s="240" t="s">
        <v>144</v>
      </c>
    </row>
    <row r="559" spans="1:11" x14ac:dyDescent="0.2">
      <c r="A559">
        <v>38</v>
      </c>
      <c r="B559" s="243" t="s">
        <v>191</v>
      </c>
      <c r="C559" s="244" t="s">
        <v>151</v>
      </c>
      <c r="D559" s="244"/>
      <c r="E559" s="240"/>
      <c r="F559" s="69" t="s">
        <v>142</v>
      </c>
      <c r="G559" s="69" t="s">
        <v>142</v>
      </c>
      <c r="H559" s="245"/>
      <c r="I559" s="240"/>
      <c r="J559" s="240"/>
      <c r="K559" s="240"/>
    </row>
    <row r="560" spans="1:11" x14ac:dyDescent="0.2">
      <c r="B560" s="243"/>
      <c r="C560" s="69" t="s">
        <v>143</v>
      </c>
      <c r="D560" s="71" t="s">
        <v>135</v>
      </c>
      <c r="E560" s="42" t="s">
        <v>153</v>
      </c>
      <c r="F560" s="74">
        <v>45617</v>
      </c>
      <c r="G560" s="74">
        <v>45637</v>
      </c>
      <c r="H560" s="70"/>
      <c r="I560" s="62">
        <v>20</v>
      </c>
      <c r="J560" s="62" t="s">
        <v>127</v>
      </c>
      <c r="K560" s="81"/>
    </row>
    <row r="561" spans="1:11" x14ac:dyDescent="0.2">
      <c r="B561" s="243"/>
      <c r="C561" s="69"/>
      <c r="D561" s="72"/>
      <c r="E561" s="73" t="s">
        <v>192</v>
      </c>
      <c r="F561" s="74">
        <v>45124</v>
      </c>
      <c r="G561" s="74">
        <v>45276</v>
      </c>
      <c r="H561" s="62">
        <v>5</v>
      </c>
      <c r="I561" s="62"/>
      <c r="J561" s="62" t="s">
        <v>127</v>
      </c>
      <c r="K561" s="75"/>
    </row>
    <row r="562" spans="1:11" x14ac:dyDescent="0.2">
      <c r="B562" s="243"/>
      <c r="C562" s="69" t="s">
        <v>127</v>
      </c>
      <c r="D562" s="241"/>
      <c r="E562" s="73" t="s">
        <v>192</v>
      </c>
      <c r="F562" s="74">
        <v>44958</v>
      </c>
      <c r="G562" s="74">
        <v>45107</v>
      </c>
      <c r="H562" s="62">
        <v>4</v>
      </c>
      <c r="I562" s="62">
        <v>28</v>
      </c>
      <c r="J562" s="62" t="s">
        <v>127</v>
      </c>
      <c r="K562" s="75"/>
    </row>
    <row r="563" spans="1:11" x14ac:dyDescent="0.2">
      <c r="B563" s="243"/>
      <c r="C563" s="240" t="s">
        <v>193</v>
      </c>
      <c r="D563" s="241"/>
      <c r="E563" s="73" t="s">
        <v>192</v>
      </c>
      <c r="F563" s="74">
        <v>44585</v>
      </c>
      <c r="G563" s="74">
        <v>44895</v>
      </c>
      <c r="H563" s="62">
        <v>11</v>
      </c>
      <c r="I563" s="62">
        <v>6</v>
      </c>
      <c r="J563" s="62" t="s">
        <v>127</v>
      </c>
      <c r="K563" s="75"/>
    </row>
    <row r="564" spans="1:11" x14ac:dyDescent="0.2">
      <c r="B564" s="243"/>
      <c r="C564" s="240"/>
      <c r="D564" s="241"/>
      <c r="E564" s="73" t="s">
        <v>192</v>
      </c>
      <c r="F564" s="74">
        <v>44228</v>
      </c>
      <c r="G564" s="74">
        <v>44530</v>
      </c>
      <c r="H564" s="62">
        <v>10</v>
      </c>
      <c r="I564" s="62">
        <v>29</v>
      </c>
      <c r="J564" s="62" t="s">
        <v>127</v>
      </c>
      <c r="K564" s="75"/>
    </row>
    <row r="565" spans="1:11" x14ac:dyDescent="0.2">
      <c r="B565" s="243"/>
      <c r="C565" s="240"/>
      <c r="D565" s="241"/>
      <c r="E565" s="73" t="s">
        <v>192</v>
      </c>
      <c r="F565" s="74">
        <v>43501</v>
      </c>
      <c r="G565" s="74">
        <v>43774</v>
      </c>
      <c r="H565" s="62">
        <v>10</v>
      </c>
      <c r="I565" s="62"/>
      <c r="J565" s="62" t="s">
        <v>127</v>
      </c>
      <c r="K565" s="75"/>
    </row>
    <row r="566" spans="1:11" x14ac:dyDescent="0.2">
      <c r="B566" s="243"/>
      <c r="C566" s="240"/>
      <c r="D566" s="241"/>
      <c r="E566" s="73" t="s">
        <v>192</v>
      </c>
      <c r="F566" s="74">
        <v>43140</v>
      </c>
      <c r="G566" s="74">
        <v>43434</v>
      </c>
      <c r="H566" s="62">
        <v>10</v>
      </c>
      <c r="I566" s="62">
        <v>21</v>
      </c>
      <c r="J566" s="62" t="s">
        <v>127</v>
      </c>
      <c r="K566" s="75"/>
    </row>
    <row r="567" spans="1:11" x14ac:dyDescent="0.2">
      <c r="B567" s="243"/>
      <c r="C567" s="240"/>
      <c r="D567" s="241"/>
      <c r="E567" s="73" t="s">
        <v>192</v>
      </c>
      <c r="F567" s="74">
        <v>42773</v>
      </c>
      <c r="G567" s="74">
        <v>43069</v>
      </c>
      <c r="H567" s="62">
        <v>5</v>
      </c>
      <c r="I567" s="62">
        <v>0</v>
      </c>
      <c r="J567" s="62" t="s">
        <v>127</v>
      </c>
      <c r="K567" s="75"/>
    </row>
    <row r="568" spans="1:11" x14ac:dyDescent="0.2">
      <c r="B568" s="243"/>
      <c r="C568" s="240"/>
      <c r="D568" s="241"/>
      <c r="E568" s="73" t="s">
        <v>194</v>
      </c>
      <c r="F568" s="74">
        <v>42720</v>
      </c>
      <c r="G568" s="74">
        <v>42759</v>
      </c>
      <c r="H568" s="62">
        <v>1</v>
      </c>
      <c r="I568" s="62">
        <v>5</v>
      </c>
      <c r="J568" s="62" t="s">
        <v>127</v>
      </c>
      <c r="K568" s="75"/>
    </row>
    <row r="569" spans="1:11" x14ac:dyDescent="0.2">
      <c r="B569" s="243"/>
      <c r="C569" s="240"/>
      <c r="D569" s="241"/>
      <c r="E569" s="73" t="s">
        <v>195</v>
      </c>
      <c r="F569" s="74">
        <v>38005</v>
      </c>
      <c r="G569" s="74">
        <v>39933</v>
      </c>
      <c r="H569" s="62">
        <v>63</v>
      </c>
      <c r="I569" s="62">
        <v>13</v>
      </c>
      <c r="J569" s="62" t="s">
        <v>127</v>
      </c>
      <c r="K569" s="75"/>
    </row>
    <row r="570" spans="1:11" x14ac:dyDescent="0.2">
      <c r="B570" s="243"/>
      <c r="C570" s="240"/>
      <c r="D570" s="241"/>
      <c r="E570" s="73" t="s">
        <v>196</v>
      </c>
      <c r="F570" s="74">
        <v>34180</v>
      </c>
      <c r="G570" s="74">
        <v>37081</v>
      </c>
      <c r="H570" s="62">
        <v>95</v>
      </c>
      <c r="I570" s="62">
        <v>11</v>
      </c>
      <c r="J570" s="62" t="s">
        <v>127</v>
      </c>
      <c r="K570" s="75"/>
    </row>
    <row r="571" spans="1:11" x14ac:dyDescent="0.2">
      <c r="B571" s="243"/>
      <c r="C571" s="240"/>
      <c r="D571" s="241"/>
      <c r="E571" s="73"/>
      <c r="F571" s="74"/>
      <c r="G571" s="74"/>
      <c r="H571" s="62"/>
      <c r="I571" s="62"/>
      <c r="J571" s="62"/>
      <c r="K571" s="75"/>
    </row>
    <row r="572" spans="1:11" x14ac:dyDescent="0.2">
      <c r="B572" s="243"/>
      <c r="C572" s="240"/>
      <c r="D572" s="241"/>
      <c r="E572" s="76"/>
      <c r="F572" s="77"/>
      <c r="G572" s="77"/>
      <c r="H572" s="78"/>
      <c r="I572" s="78"/>
      <c r="J572" s="79" t="s">
        <v>136</v>
      </c>
      <c r="K572" s="69" t="s">
        <v>135</v>
      </c>
    </row>
    <row r="573" spans="1:11" x14ac:dyDescent="0.2">
      <c r="B573" s="243"/>
      <c r="C573" s="240"/>
      <c r="D573" s="242"/>
      <c r="E573" s="240" t="s">
        <v>197</v>
      </c>
      <c r="F573" s="240"/>
      <c r="G573" s="240"/>
      <c r="H573" s="80">
        <f>SUM(H561:H572)</f>
        <v>214</v>
      </c>
      <c r="I573" s="80">
        <f>SUM(I560:I571)</f>
        <v>133</v>
      </c>
      <c r="J573" s="69" t="s">
        <v>127</v>
      </c>
      <c r="K573" s="62"/>
    </row>
    <row r="574" spans="1:11" x14ac:dyDescent="0.2">
      <c r="B574" s="243"/>
      <c r="C574" s="240"/>
      <c r="D574" s="242"/>
      <c r="E574" s="246" t="s">
        <v>150</v>
      </c>
      <c r="F574" s="82" t="s">
        <v>149</v>
      </c>
      <c r="G574" s="82" t="s">
        <v>148</v>
      </c>
      <c r="H574" s="246" t="s">
        <v>147</v>
      </c>
      <c r="I574" s="246" t="s">
        <v>146</v>
      </c>
      <c r="J574" s="246" t="s">
        <v>145</v>
      </c>
      <c r="K574" s="246" t="s">
        <v>144</v>
      </c>
    </row>
    <row r="575" spans="1:11" x14ac:dyDescent="0.2">
      <c r="A575">
        <v>39</v>
      </c>
      <c r="B575" s="237" t="s">
        <v>198</v>
      </c>
      <c r="C575" s="246" t="s">
        <v>151</v>
      </c>
      <c r="D575" s="246"/>
      <c r="E575" s="246"/>
      <c r="F575" s="82" t="s">
        <v>142</v>
      </c>
      <c r="G575" s="82" t="s">
        <v>142</v>
      </c>
      <c r="H575" s="246"/>
      <c r="I575" s="246"/>
      <c r="J575" s="246"/>
      <c r="K575" s="246"/>
    </row>
    <row r="576" spans="1:11" x14ac:dyDescent="0.2">
      <c r="B576" s="237"/>
      <c r="C576" s="82" t="s">
        <v>143</v>
      </c>
      <c r="D576" s="82" t="s">
        <v>135</v>
      </c>
      <c r="E576" s="84" t="s">
        <v>153</v>
      </c>
      <c r="F576" s="89">
        <v>45358</v>
      </c>
      <c r="G576" s="89">
        <v>45565</v>
      </c>
      <c r="H576" s="90">
        <v>6</v>
      </c>
      <c r="I576" s="90">
        <v>23</v>
      </c>
      <c r="J576" s="90" t="s">
        <v>127</v>
      </c>
      <c r="K576" s="82"/>
    </row>
    <row r="577" spans="1:11" x14ac:dyDescent="0.2">
      <c r="B577" s="237"/>
      <c r="C577" s="82"/>
      <c r="D577" s="82"/>
      <c r="E577" s="84" t="s">
        <v>153</v>
      </c>
      <c r="F577" s="85">
        <v>44593</v>
      </c>
      <c r="G577" s="85">
        <v>44630</v>
      </c>
      <c r="H577" s="61">
        <f t="shared" ref="H577:H579" si="0">DATEDIF(F577,G577,"YM")</f>
        <v>1</v>
      </c>
      <c r="I577" s="61">
        <f t="shared" ref="I577:I579" si="1">DATEDIF(F577,G577,"MD")</f>
        <v>9</v>
      </c>
      <c r="J577" s="86" t="s">
        <v>127</v>
      </c>
      <c r="K577" s="82"/>
    </row>
    <row r="578" spans="1:11" x14ac:dyDescent="0.2">
      <c r="B578" s="237"/>
      <c r="C578" s="83" t="s">
        <v>127</v>
      </c>
      <c r="D578" s="247"/>
      <c r="E578" s="84" t="s">
        <v>153</v>
      </c>
      <c r="F578" s="85">
        <v>41673</v>
      </c>
      <c r="G578" s="85">
        <v>42154</v>
      </c>
      <c r="H578" s="61">
        <v>15</v>
      </c>
      <c r="I578" s="61">
        <v>26</v>
      </c>
      <c r="J578" s="86" t="s">
        <v>127</v>
      </c>
      <c r="K578" s="82"/>
    </row>
    <row r="579" spans="1:11" x14ac:dyDescent="0.2">
      <c r="B579" s="237"/>
      <c r="C579" s="246" t="s">
        <v>199</v>
      </c>
      <c r="D579" s="247"/>
      <c r="E579" s="84" t="s">
        <v>153</v>
      </c>
      <c r="F579" s="85">
        <v>44859</v>
      </c>
      <c r="G579" s="85">
        <v>44888</v>
      </c>
      <c r="H579" s="61">
        <f t="shared" si="0"/>
        <v>0</v>
      </c>
      <c r="I579" s="61">
        <f t="shared" si="1"/>
        <v>29</v>
      </c>
      <c r="J579" s="86" t="s">
        <v>127</v>
      </c>
      <c r="K579" s="82"/>
    </row>
    <row r="580" spans="1:11" x14ac:dyDescent="0.2">
      <c r="B580" s="237"/>
      <c r="C580" s="246"/>
      <c r="D580" s="247"/>
      <c r="E580" s="84" t="s">
        <v>200</v>
      </c>
      <c r="F580" s="85">
        <v>42278</v>
      </c>
      <c r="G580" s="85">
        <v>43008</v>
      </c>
      <c r="H580" s="61">
        <v>24</v>
      </c>
      <c r="I580" s="61"/>
      <c r="J580" s="86" t="s">
        <v>127</v>
      </c>
      <c r="K580" s="82"/>
    </row>
    <row r="581" spans="1:11" x14ac:dyDescent="0.2">
      <c r="B581" s="237"/>
      <c r="C581" s="246"/>
      <c r="D581" s="247"/>
      <c r="E581" s="84"/>
      <c r="F581" s="85"/>
      <c r="G581" s="85"/>
      <c r="H581" s="86"/>
      <c r="I581" s="86"/>
      <c r="J581" s="52" t="s">
        <v>136</v>
      </c>
      <c r="K581" s="52" t="s">
        <v>135</v>
      </c>
    </row>
    <row r="582" spans="1:11" x14ac:dyDescent="0.2">
      <c r="B582" s="237"/>
      <c r="C582" s="246"/>
      <c r="D582" s="247"/>
      <c r="E582" s="246" t="s">
        <v>179</v>
      </c>
      <c r="F582" s="246"/>
      <c r="G582" s="246"/>
      <c r="H582" s="87">
        <f>SUM(H576:H581)</f>
        <v>46</v>
      </c>
      <c r="I582" s="87">
        <f>SUM(I576:I581)</f>
        <v>87</v>
      </c>
      <c r="J582" s="82" t="s">
        <v>127</v>
      </c>
      <c r="K582" s="88"/>
    </row>
    <row r="583" spans="1:11" x14ac:dyDescent="0.2">
      <c r="B583" s="237"/>
      <c r="C583" s="246"/>
      <c r="D583" s="247"/>
      <c r="E583" s="240" t="s">
        <v>150</v>
      </c>
      <c r="F583" s="69" t="s">
        <v>149</v>
      </c>
      <c r="G583" s="69" t="s">
        <v>148</v>
      </c>
      <c r="H583" s="245" t="s">
        <v>147</v>
      </c>
      <c r="I583" s="240" t="s">
        <v>146</v>
      </c>
      <c r="J583" s="240" t="s">
        <v>145</v>
      </c>
      <c r="K583" s="240" t="s">
        <v>144</v>
      </c>
    </row>
    <row r="584" spans="1:11" x14ac:dyDescent="0.2">
      <c r="A584">
        <v>40</v>
      </c>
      <c r="B584" s="243" t="s">
        <v>201</v>
      </c>
      <c r="C584" s="244" t="s">
        <v>151</v>
      </c>
      <c r="D584" s="244"/>
      <c r="E584" s="240"/>
      <c r="F584" s="69" t="s">
        <v>142</v>
      </c>
      <c r="G584" s="69" t="s">
        <v>142</v>
      </c>
      <c r="H584" s="245"/>
      <c r="I584" s="240"/>
      <c r="J584" s="240"/>
      <c r="K584" s="240"/>
    </row>
    <row r="585" spans="1:11" x14ac:dyDescent="0.2">
      <c r="B585" s="243"/>
      <c r="C585" s="69" t="s">
        <v>143</v>
      </c>
      <c r="D585" s="71" t="s">
        <v>135</v>
      </c>
      <c r="E585" s="42" t="s">
        <v>141</v>
      </c>
      <c r="F585" s="74">
        <v>41289</v>
      </c>
      <c r="G585" s="74">
        <v>41638</v>
      </c>
      <c r="H585" s="91">
        <v>11</v>
      </c>
      <c r="I585" s="62">
        <v>15</v>
      </c>
      <c r="J585" s="62" t="s">
        <v>127</v>
      </c>
      <c r="K585" s="81"/>
    </row>
    <row r="586" spans="1:11" x14ac:dyDescent="0.2">
      <c r="B586" s="243"/>
      <c r="C586" s="69"/>
      <c r="D586" s="72"/>
      <c r="E586" s="73" t="s">
        <v>141</v>
      </c>
      <c r="F586" s="74">
        <v>42041</v>
      </c>
      <c r="G586" s="74">
        <v>42199</v>
      </c>
      <c r="H586" s="62">
        <v>5</v>
      </c>
      <c r="I586" s="62">
        <v>10</v>
      </c>
      <c r="J586" s="62" t="s">
        <v>127</v>
      </c>
      <c r="K586" s="75"/>
    </row>
    <row r="587" spans="1:11" x14ac:dyDescent="0.2">
      <c r="B587" s="243"/>
      <c r="C587" s="69" t="s">
        <v>127</v>
      </c>
      <c r="D587" s="241"/>
      <c r="E587" s="73" t="s">
        <v>141</v>
      </c>
      <c r="F587" s="74">
        <v>42200</v>
      </c>
      <c r="G587" s="74">
        <v>42368</v>
      </c>
      <c r="H587" s="62">
        <v>5</v>
      </c>
      <c r="I587" s="62">
        <v>15</v>
      </c>
      <c r="J587" s="62" t="s">
        <v>127</v>
      </c>
      <c r="K587" s="75"/>
    </row>
    <row r="588" spans="1:11" x14ac:dyDescent="0.2">
      <c r="B588" s="243"/>
      <c r="C588" s="240" t="s">
        <v>203</v>
      </c>
      <c r="D588" s="241"/>
      <c r="E588" s="73" t="s">
        <v>141</v>
      </c>
      <c r="F588" s="74">
        <v>42395</v>
      </c>
      <c r="G588" s="74">
        <v>42639</v>
      </c>
      <c r="H588" s="62">
        <v>8</v>
      </c>
      <c r="I588" s="62">
        <v>0</v>
      </c>
      <c r="J588" s="62" t="s">
        <v>127</v>
      </c>
      <c r="K588" s="75"/>
    </row>
    <row r="589" spans="1:11" x14ac:dyDescent="0.2">
      <c r="B589" s="243"/>
      <c r="C589" s="240"/>
      <c r="D589" s="241"/>
      <c r="E589" s="73" t="s">
        <v>141</v>
      </c>
      <c r="F589" s="74">
        <v>42760</v>
      </c>
      <c r="G589" s="74">
        <v>43093</v>
      </c>
      <c r="H589" s="62">
        <v>11</v>
      </c>
      <c r="I589" s="62">
        <v>0</v>
      </c>
      <c r="J589" s="62" t="s">
        <v>127</v>
      </c>
      <c r="K589" s="75"/>
    </row>
    <row r="590" spans="1:11" x14ac:dyDescent="0.2">
      <c r="B590" s="243"/>
      <c r="C590" s="240"/>
      <c r="D590" s="241"/>
      <c r="E590" s="73" t="s">
        <v>141</v>
      </c>
      <c r="F590" s="74">
        <v>43132</v>
      </c>
      <c r="G590" s="74">
        <v>43455</v>
      </c>
      <c r="H590" s="62">
        <v>10</v>
      </c>
      <c r="I590" s="62">
        <v>20</v>
      </c>
      <c r="J590" s="62" t="s">
        <v>127</v>
      </c>
      <c r="K590" s="75"/>
    </row>
    <row r="591" spans="1:11" x14ac:dyDescent="0.2">
      <c r="B591" s="243"/>
      <c r="C591" s="240"/>
      <c r="D591" s="241"/>
      <c r="E591" s="73" t="s">
        <v>141</v>
      </c>
      <c r="F591" s="74">
        <v>43500</v>
      </c>
      <c r="G591" s="74">
        <v>43819</v>
      </c>
      <c r="H591" s="62">
        <v>10</v>
      </c>
      <c r="I591" s="62">
        <v>16</v>
      </c>
      <c r="J591" s="62" t="s">
        <v>127</v>
      </c>
      <c r="K591" s="75"/>
    </row>
    <row r="592" spans="1:11" x14ac:dyDescent="0.2">
      <c r="B592" s="243"/>
      <c r="C592" s="240"/>
      <c r="D592" s="241"/>
      <c r="E592" s="73" t="s">
        <v>141</v>
      </c>
      <c r="F592" s="74">
        <v>43871</v>
      </c>
      <c r="G592" s="74">
        <v>44183</v>
      </c>
      <c r="H592" s="62">
        <v>10</v>
      </c>
      <c r="I592" s="62">
        <v>16</v>
      </c>
      <c r="J592" s="62" t="s">
        <v>127</v>
      </c>
      <c r="K592" s="75"/>
    </row>
    <row r="593" spans="1:11" ht="38.25" x14ac:dyDescent="0.2">
      <c r="B593" s="243"/>
      <c r="C593" s="240"/>
      <c r="D593" s="241"/>
      <c r="E593" s="73" t="s">
        <v>202</v>
      </c>
      <c r="F593" s="74">
        <v>44228</v>
      </c>
      <c r="G593" s="74">
        <v>44958</v>
      </c>
      <c r="H593" s="62">
        <v>24</v>
      </c>
      <c r="I593" s="62">
        <v>0</v>
      </c>
      <c r="J593" s="62" t="s">
        <v>127</v>
      </c>
      <c r="K593" s="75"/>
    </row>
    <row r="594" spans="1:11" x14ac:dyDescent="0.2">
      <c r="B594" s="243"/>
      <c r="C594" s="240"/>
      <c r="D594" s="241"/>
      <c r="E594" s="84" t="s">
        <v>153</v>
      </c>
      <c r="F594" s="74">
        <v>45323</v>
      </c>
      <c r="G594" s="74">
        <v>45657</v>
      </c>
      <c r="H594" s="62">
        <v>11</v>
      </c>
      <c r="I594" s="62">
        <v>0</v>
      </c>
      <c r="J594" s="62" t="s">
        <v>127</v>
      </c>
      <c r="K594" s="75"/>
    </row>
    <row r="595" spans="1:11" x14ac:dyDescent="0.2">
      <c r="B595" s="243"/>
      <c r="C595" s="240"/>
      <c r="D595" s="241"/>
      <c r="E595" s="73"/>
      <c r="F595" s="74"/>
      <c r="G595" s="74"/>
      <c r="H595" s="62"/>
      <c r="I595" s="62"/>
      <c r="J595" s="62" t="s">
        <v>127</v>
      </c>
      <c r="K595" s="75"/>
    </row>
    <row r="596" spans="1:11" x14ac:dyDescent="0.2">
      <c r="B596" s="243"/>
      <c r="C596" s="240"/>
      <c r="D596" s="241"/>
      <c r="E596" s="73"/>
      <c r="F596" s="74"/>
      <c r="G596" s="74"/>
      <c r="H596" s="62"/>
      <c r="I596" s="62"/>
      <c r="J596" s="62"/>
      <c r="K596" s="75"/>
    </row>
    <row r="597" spans="1:11" x14ac:dyDescent="0.2">
      <c r="B597" s="243"/>
      <c r="C597" s="240"/>
      <c r="D597" s="241"/>
      <c r="E597" s="76"/>
      <c r="F597" s="77"/>
      <c r="G597" s="77"/>
      <c r="H597" s="78"/>
      <c r="I597" s="78"/>
      <c r="J597" s="79" t="s">
        <v>136</v>
      </c>
      <c r="K597" s="69" t="s">
        <v>135</v>
      </c>
    </row>
    <row r="598" spans="1:11" x14ac:dyDescent="0.2">
      <c r="B598" s="243"/>
      <c r="C598" s="240"/>
      <c r="D598" s="242"/>
      <c r="E598" s="240" t="s">
        <v>197</v>
      </c>
      <c r="F598" s="240"/>
      <c r="G598" s="240"/>
      <c r="H598" s="80">
        <f>SUM(H585:H597)</f>
        <v>105</v>
      </c>
      <c r="I598" s="80">
        <f>SUM(I585:I597)</f>
        <v>92</v>
      </c>
      <c r="J598" s="69" t="s">
        <v>127</v>
      </c>
      <c r="K598" s="62"/>
    </row>
    <row r="599" spans="1:11" x14ac:dyDescent="0.2">
      <c r="B599" s="243"/>
      <c r="C599" s="240"/>
      <c r="D599" s="242"/>
      <c r="E599" s="240" t="s">
        <v>150</v>
      </c>
      <c r="F599" s="69" t="s">
        <v>149</v>
      </c>
      <c r="G599" s="69" t="s">
        <v>148</v>
      </c>
      <c r="H599" s="245" t="s">
        <v>147</v>
      </c>
      <c r="I599" s="240" t="s">
        <v>146</v>
      </c>
      <c r="J599" s="240" t="s">
        <v>145</v>
      </c>
      <c r="K599" s="240" t="s">
        <v>144</v>
      </c>
    </row>
    <row r="600" spans="1:11" x14ac:dyDescent="0.2">
      <c r="A600">
        <v>1</v>
      </c>
      <c r="B600" s="243" t="s">
        <v>204</v>
      </c>
      <c r="C600" s="244" t="s">
        <v>151</v>
      </c>
      <c r="D600" s="244"/>
      <c r="E600" s="240"/>
      <c r="F600" s="69" t="s">
        <v>142</v>
      </c>
      <c r="G600" s="69" t="s">
        <v>142</v>
      </c>
      <c r="H600" s="245"/>
      <c r="I600" s="240"/>
      <c r="J600" s="240"/>
      <c r="K600" s="240"/>
    </row>
    <row r="601" spans="1:11" x14ac:dyDescent="0.2">
      <c r="B601" s="243"/>
      <c r="C601" s="69" t="s">
        <v>143</v>
      </c>
      <c r="D601" s="71" t="s">
        <v>135</v>
      </c>
      <c r="E601" s="42" t="s">
        <v>205</v>
      </c>
      <c r="F601" s="74">
        <v>43927</v>
      </c>
      <c r="G601" s="74">
        <v>44742</v>
      </c>
      <c r="H601" s="91">
        <v>26</v>
      </c>
      <c r="I601" s="62">
        <v>24</v>
      </c>
      <c r="J601" s="62" t="s">
        <v>127</v>
      </c>
      <c r="K601" s="81"/>
    </row>
    <row r="602" spans="1:11" x14ac:dyDescent="0.2">
      <c r="B602" s="243"/>
      <c r="C602" s="69"/>
      <c r="D602" s="72"/>
      <c r="E602" s="73" t="s">
        <v>206</v>
      </c>
      <c r="F602" s="74">
        <v>43689</v>
      </c>
      <c r="G602" s="74">
        <v>43810</v>
      </c>
      <c r="H602" s="62">
        <v>3</v>
      </c>
      <c r="I602" s="62">
        <v>29</v>
      </c>
      <c r="J602" s="62" t="s">
        <v>127</v>
      </c>
      <c r="K602" s="75"/>
    </row>
    <row r="603" spans="1:11" x14ac:dyDescent="0.2">
      <c r="B603" s="243"/>
      <c r="C603" s="69" t="s">
        <v>127</v>
      </c>
      <c r="D603" s="241"/>
      <c r="E603" s="73" t="s">
        <v>153</v>
      </c>
      <c r="F603" s="74">
        <v>44820</v>
      </c>
      <c r="G603" s="74">
        <v>44910</v>
      </c>
      <c r="H603" s="62">
        <v>2</v>
      </c>
      <c r="I603" s="62">
        <v>29</v>
      </c>
      <c r="J603" s="62" t="s">
        <v>127</v>
      </c>
      <c r="K603" s="75"/>
    </row>
    <row r="604" spans="1:11" x14ac:dyDescent="0.2">
      <c r="B604" s="243"/>
      <c r="C604" s="240" t="s">
        <v>207</v>
      </c>
      <c r="D604" s="241"/>
      <c r="E604" s="73" t="s">
        <v>153</v>
      </c>
      <c r="F604" s="74">
        <v>44971</v>
      </c>
      <c r="G604" s="74">
        <v>45061</v>
      </c>
      <c r="H604" s="62">
        <v>3</v>
      </c>
      <c r="I604" s="62">
        <v>1</v>
      </c>
      <c r="J604" s="62" t="s">
        <v>127</v>
      </c>
      <c r="K604" s="75"/>
    </row>
    <row r="605" spans="1:11" x14ac:dyDescent="0.2">
      <c r="B605" s="243"/>
      <c r="C605" s="240"/>
      <c r="D605" s="241"/>
      <c r="E605" s="73" t="s">
        <v>153</v>
      </c>
      <c r="F605" s="74">
        <v>45068</v>
      </c>
      <c r="G605" s="74">
        <v>45154</v>
      </c>
      <c r="H605" s="62">
        <v>2</v>
      </c>
      <c r="I605" s="62">
        <v>25</v>
      </c>
      <c r="J605" s="62" t="s">
        <v>127</v>
      </c>
      <c r="K605" s="75"/>
    </row>
    <row r="606" spans="1:11" x14ac:dyDescent="0.2">
      <c r="B606" s="243"/>
      <c r="C606" s="240"/>
      <c r="D606" s="241"/>
      <c r="E606" s="73" t="s">
        <v>153</v>
      </c>
      <c r="F606" s="74">
        <v>45189</v>
      </c>
      <c r="G606" s="74">
        <v>45263</v>
      </c>
      <c r="H606" s="62">
        <v>2</v>
      </c>
      <c r="I606" s="62">
        <v>13</v>
      </c>
      <c r="J606" s="62" t="s">
        <v>127</v>
      </c>
      <c r="K606" s="75"/>
    </row>
    <row r="607" spans="1:11" x14ac:dyDescent="0.2">
      <c r="B607" s="243"/>
      <c r="C607" s="240"/>
      <c r="D607" s="241"/>
      <c r="E607" s="73" t="s">
        <v>153</v>
      </c>
      <c r="F607" s="74">
        <v>45328</v>
      </c>
      <c r="G607" s="74">
        <v>45632</v>
      </c>
      <c r="H607" s="62">
        <v>10</v>
      </c>
      <c r="I607" s="62">
        <v>0</v>
      </c>
      <c r="J607" s="62" t="s">
        <v>127</v>
      </c>
      <c r="K607" s="75"/>
    </row>
    <row r="608" spans="1:11" x14ac:dyDescent="0.2">
      <c r="B608" s="243"/>
      <c r="C608" s="240"/>
      <c r="D608" s="241"/>
      <c r="E608" s="76"/>
      <c r="F608" s="77"/>
      <c r="G608" s="77"/>
      <c r="H608" s="78"/>
      <c r="I608" s="78"/>
      <c r="J608" s="79" t="s">
        <v>136</v>
      </c>
      <c r="K608" s="69" t="s">
        <v>135</v>
      </c>
    </row>
    <row r="609" spans="1:11" x14ac:dyDescent="0.2">
      <c r="B609" s="243"/>
      <c r="C609" s="240"/>
      <c r="D609" s="242"/>
      <c r="E609" s="240" t="s">
        <v>197</v>
      </c>
      <c r="F609" s="240"/>
      <c r="G609" s="240"/>
      <c r="H609" s="80">
        <f>SUM(H601:H608)</f>
        <v>48</v>
      </c>
      <c r="I609" s="80">
        <f>SUM(I601:I608)</f>
        <v>121</v>
      </c>
      <c r="J609" s="69" t="s">
        <v>127</v>
      </c>
      <c r="K609" s="62"/>
    </row>
    <row r="610" spans="1:11" x14ac:dyDescent="0.2">
      <c r="B610" s="243"/>
      <c r="C610" s="240"/>
      <c r="D610" s="242"/>
      <c r="E610" s="92" t="s">
        <v>12</v>
      </c>
      <c r="F610" s="48" t="s">
        <v>13</v>
      </c>
      <c r="G610" s="48" t="s">
        <v>14</v>
      </c>
      <c r="H610" s="92" t="s">
        <v>15</v>
      </c>
      <c r="I610" s="92" t="s">
        <v>16</v>
      </c>
      <c r="J610" s="92" t="s">
        <v>17</v>
      </c>
      <c r="K610" s="92" t="s">
        <v>18</v>
      </c>
    </row>
    <row r="611" spans="1:11" x14ac:dyDescent="0.2">
      <c r="A611">
        <v>42</v>
      </c>
      <c r="B611" s="20"/>
      <c r="C611" s="248" t="s">
        <v>11</v>
      </c>
      <c r="D611" s="249"/>
      <c r="E611" s="17"/>
      <c r="F611" s="48" t="s">
        <v>21</v>
      </c>
      <c r="G611" s="48" t="s">
        <v>21</v>
      </c>
      <c r="H611" s="17"/>
      <c r="I611" s="17"/>
      <c r="J611" s="17"/>
      <c r="K611" s="17"/>
    </row>
    <row r="612" spans="1:11" x14ac:dyDescent="0.2">
      <c r="B612" s="213" t="s">
        <v>208</v>
      </c>
      <c r="C612" s="48" t="s">
        <v>19</v>
      </c>
      <c r="D612" s="48" t="s">
        <v>20</v>
      </c>
      <c r="E612" s="49" t="s">
        <v>209</v>
      </c>
      <c r="F612" s="10">
        <v>41030</v>
      </c>
      <c r="G612" s="11">
        <v>44545</v>
      </c>
      <c r="H612" s="12">
        <v>11</v>
      </c>
      <c r="I612" s="12">
        <v>10</v>
      </c>
      <c r="J612" s="29" t="s">
        <v>24</v>
      </c>
      <c r="K612" s="1"/>
    </row>
    <row r="613" spans="1:11" ht="38.25" x14ac:dyDescent="0.2">
      <c r="B613" s="213"/>
      <c r="C613" s="48" t="s">
        <v>22</v>
      </c>
      <c r="D613" s="175"/>
      <c r="E613" s="2" t="s">
        <v>211</v>
      </c>
      <c r="F613" s="93">
        <v>42705</v>
      </c>
      <c r="G613" s="22">
        <v>44742</v>
      </c>
      <c r="H613" s="23">
        <v>5</v>
      </c>
      <c r="I613" s="23">
        <v>18</v>
      </c>
      <c r="J613" s="94" t="s">
        <v>24</v>
      </c>
      <c r="K613" s="2"/>
    </row>
    <row r="614" spans="1:11" x14ac:dyDescent="0.2">
      <c r="B614" s="213"/>
      <c r="C614" s="251" t="s">
        <v>210</v>
      </c>
      <c r="D614" s="167"/>
      <c r="E614" s="49" t="s">
        <v>54</v>
      </c>
      <c r="F614" s="14">
        <v>44876</v>
      </c>
      <c r="G614" s="11">
        <v>44911</v>
      </c>
      <c r="H614" s="12">
        <v>1</v>
      </c>
      <c r="I614" s="12">
        <v>5</v>
      </c>
      <c r="J614" s="29" t="s">
        <v>24</v>
      </c>
      <c r="K614" s="1"/>
    </row>
    <row r="615" spans="1:11" x14ac:dyDescent="0.2">
      <c r="B615" s="213"/>
      <c r="C615" s="252"/>
      <c r="D615" s="167"/>
      <c r="E615" s="49" t="s">
        <v>23</v>
      </c>
      <c r="F615" s="11">
        <v>45091</v>
      </c>
      <c r="G615" s="11">
        <v>45199</v>
      </c>
      <c r="H615" s="12">
        <v>3</v>
      </c>
      <c r="I615" s="12">
        <v>16</v>
      </c>
      <c r="J615" s="29" t="s">
        <v>24</v>
      </c>
      <c r="K615" s="1"/>
    </row>
    <row r="616" spans="1:11" x14ac:dyDescent="0.2">
      <c r="B616" s="213"/>
      <c r="C616" s="252"/>
      <c r="D616" s="167"/>
      <c r="E616" s="49" t="s">
        <v>23</v>
      </c>
      <c r="F616" s="11">
        <v>45222</v>
      </c>
      <c r="G616" s="11">
        <v>45275</v>
      </c>
      <c r="H616" s="12">
        <v>1</v>
      </c>
      <c r="I616" s="12">
        <v>22</v>
      </c>
      <c r="J616" s="29" t="s">
        <v>24</v>
      </c>
      <c r="K616" s="1"/>
    </row>
    <row r="617" spans="1:11" x14ac:dyDescent="0.2">
      <c r="B617" s="213"/>
      <c r="C617" s="252"/>
      <c r="D617" s="167"/>
      <c r="E617" s="49" t="s">
        <v>23</v>
      </c>
      <c r="F617" s="11">
        <v>45615</v>
      </c>
      <c r="G617" s="11">
        <v>45639</v>
      </c>
      <c r="H617" s="12">
        <v>0</v>
      </c>
      <c r="I617" s="12">
        <v>24</v>
      </c>
      <c r="J617" s="29" t="s">
        <v>127</v>
      </c>
      <c r="K617" s="1"/>
    </row>
    <row r="618" spans="1:11" x14ac:dyDescent="0.2">
      <c r="B618" s="213"/>
      <c r="C618" s="252"/>
      <c r="D618" s="167"/>
      <c r="E618" s="1"/>
      <c r="F618" s="1"/>
      <c r="G618" s="1"/>
      <c r="H618" s="1"/>
      <c r="I618" s="1"/>
      <c r="J618" s="48" t="s">
        <v>19</v>
      </c>
      <c r="K618" s="48" t="s">
        <v>20</v>
      </c>
    </row>
    <row r="619" spans="1:11" x14ac:dyDescent="0.2">
      <c r="B619" s="213"/>
      <c r="C619" s="252"/>
      <c r="D619" s="167"/>
      <c r="E619" s="254" t="s">
        <v>26</v>
      </c>
      <c r="F619" s="255"/>
      <c r="G619" s="256"/>
      <c r="H619" s="15">
        <f>SUM(H612:H618)</f>
        <v>21</v>
      </c>
      <c r="I619" s="15">
        <f>SUM(I612:I618)</f>
        <v>95</v>
      </c>
      <c r="J619" s="48" t="s">
        <v>22</v>
      </c>
      <c r="K619" s="1"/>
    </row>
    <row r="620" spans="1:11" x14ac:dyDescent="0.2">
      <c r="B620" s="250"/>
      <c r="C620" s="253"/>
      <c r="D620" s="168"/>
      <c r="E620" s="263" t="s">
        <v>150</v>
      </c>
      <c r="F620" s="98" t="s">
        <v>149</v>
      </c>
      <c r="G620" s="98" t="s">
        <v>148</v>
      </c>
      <c r="H620" s="263" t="s">
        <v>147</v>
      </c>
      <c r="I620" s="263" t="s">
        <v>146</v>
      </c>
      <c r="J620" s="263" t="s">
        <v>145</v>
      </c>
      <c r="K620" s="263" t="s">
        <v>144</v>
      </c>
    </row>
    <row r="621" spans="1:11" x14ac:dyDescent="0.2">
      <c r="A621">
        <v>43</v>
      </c>
      <c r="B621" s="263" t="s">
        <v>212</v>
      </c>
      <c r="C621" s="269" t="s">
        <v>151</v>
      </c>
      <c r="D621" s="269"/>
      <c r="E621" s="263"/>
      <c r="F621" s="98" t="s">
        <v>142</v>
      </c>
      <c r="G621" s="98" t="s">
        <v>142</v>
      </c>
      <c r="H621" s="263"/>
      <c r="I621" s="263"/>
      <c r="J621" s="263"/>
      <c r="K621" s="263"/>
    </row>
    <row r="622" spans="1:11" x14ac:dyDescent="0.2">
      <c r="B622" s="263"/>
      <c r="C622" s="97" t="s">
        <v>143</v>
      </c>
      <c r="D622" s="97" t="s">
        <v>135</v>
      </c>
      <c r="E622" s="103" t="s">
        <v>153</v>
      </c>
      <c r="F622" s="96">
        <v>45174</v>
      </c>
      <c r="G622" s="96">
        <v>45260</v>
      </c>
      <c r="H622" s="100">
        <v>3</v>
      </c>
      <c r="I622" s="100">
        <v>25</v>
      </c>
      <c r="J622" s="100" t="s">
        <v>127</v>
      </c>
      <c r="K622" s="100"/>
    </row>
    <row r="623" spans="1:11" x14ac:dyDescent="0.2">
      <c r="B623" s="263"/>
      <c r="C623" s="97"/>
      <c r="D623" s="102"/>
      <c r="E623" s="95" t="s">
        <v>213</v>
      </c>
      <c r="F623" s="96">
        <v>44769</v>
      </c>
      <c r="G623" s="96">
        <v>44925</v>
      </c>
      <c r="H623" s="100">
        <v>5</v>
      </c>
      <c r="I623" s="100">
        <v>5</v>
      </c>
      <c r="J623" s="100" t="s">
        <v>127</v>
      </c>
      <c r="K623" s="99"/>
    </row>
    <row r="624" spans="1:11" x14ac:dyDescent="0.2">
      <c r="B624" s="263"/>
      <c r="C624" s="97" t="s">
        <v>127</v>
      </c>
      <c r="D624" s="264"/>
      <c r="E624" s="95" t="s">
        <v>215</v>
      </c>
      <c r="F624" s="96">
        <v>43845</v>
      </c>
      <c r="G624" s="96">
        <v>44681</v>
      </c>
      <c r="H624" s="100">
        <v>3</v>
      </c>
      <c r="I624" s="100">
        <v>17</v>
      </c>
      <c r="J624" s="100" t="s">
        <v>127</v>
      </c>
      <c r="K624" s="99"/>
    </row>
    <row r="625" spans="1:11" ht="25.5" x14ac:dyDescent="0.2">
      <c r="B625" s="263"/>
      <c r="C625" s="266" t="s">
        <v>214</v>
      </c>
      <c r="D625" s="265"/>
      <c r="E625" s="95" t="s">
        <v>216</v>
      </c>
      <c r="F625" s="96">
        <v>43739</v>
      </c>
      <c r="G625" s="96">
        <v>44012</v>
      </c>
      <c r="H625" s="100">
        <v>9</v>
      </c>
      <c r="I625" s="100"/>
      <c r="J625" s="100" t="s">
        <v>127</v>
      </c>
      <c r="K625" s="99"/>
    </row>
    <row r="626" spans="1:11" x14ac:dyDescent="0.2">
      <c r="B626" s="263"/>
      <c r="C626" s="267"/>
      <c r="D626" s="265"/>
      <c r="E626" s="95" t="s">
        <v>217</v>
      </c>
      <c r="F626" s="96">
        <v>43754</v>
      </c>
      <c r="G626" s="96">
        <v>43889</v>
      </c>
      <c r="H626" s="100">
        <v>4</v>
      </c>
      <c r="I626" s="100">
        <v>14</v>
      </c>
      <c r="J626" s="100" t="s">
        <v>127</v>
      </c>
      <c r="K626" s="99"/>
    </row>
    <row r="627" spans="1:11" x14ac:dyDescent="0.2">
      <c r="B627" s="263"/>
      <c r="C627" s="267"/>
      <c r="D627" s="265"/>
      <c r="E627" s="266" t="s">
        <v>179</v>
      </c>
      <c r="F627" s="266"/>
      <c r="G627" s="266"/>
      <c r="H627" s="101">
        <f>SUM(H622:H626)</f>
        <v>24</v>
      </c>
      <c r="I627" s="101">
        <f>SUM(I622:I626)</f>
        <v>61</v>
      </c>
      <c r="J627" s="101" t="s">
        <v>127</v>
      </c>
      <c r="K627" s="101"/>
    </row>
    <row r="628" spans="1:11" x14ac:dyDescent="0.2">
      <c r="B628" s="266"/>
      <c r="C628" s="268"/>
      <c r="D628" s="265"/>
      <c r="E628" s="261" t="s">
        <v>150</v>
      </c>
      <c r="F628" s="105" t="s">
        <v>149</v>
      </c>
      <c r="G628" s="105" t="s">
        <v>148</v>
      </c>
      <c r="H628" s="262" t="s">
        <v>147</v>
      </c>
      <c r="I628" s="262" t="s">
        <v>146</v>
      </c>
      <c r="J628" s="261" t="s">
        <v>145</v>
      </c>
      <c r="K628" s="261" t="s">
        <v>144</v>
      </c>
    </row>
    <row r="629" spans="1:11" x14ac:dyDescent="0.2">
      <c r="A629">
        <v>44</v>
      </c>
      <c r="B629" s="257" t="s">
        <v>218</v>
      </c>
      <c r="C629" s="260" t="s">
        <v>151</v>
      </c>
      <c r="D629" s="260"/>
      <c r="E629" s="261"/>
      <c r="F629" s="105" t="s">
        <v>142</v>
      </c>
      <c r="G629" s="105" t="s">
        <v>142</v>
      </c>
      <c r="H629" s="262"/>
      <c r="I629" s="262"/>
      <c r="J629" s="261"/>
      <c r="K629" s="261"/>
    </row>
    <row r="630" spans="1:11" x14ac:dyDescent="0.2">
      <c r="B630" s="258"/>
      <c r="C630" s="105" t="s">
        <v>136</v>
      </c>
      <c r="D630" s="106" t="s">
        <v>135</v>
      </c>
      <c r="E630" s="122" t="s">
        <v>219</v>
      </c>
      <c r="F630" s="85">
        <v>40940</v>
      </c>
      <c r="G630" s="85">
        <v>43399</v>
      </c>
      <c r="H630" s="86">
        <v>80</v>
      </c>
      <c r="I630" s="86">
        <v>16</v>
      </c>
      <c r="J630" s="100" t="s">
        <v>127</v>
      </c>
      <c r="K630" s="104"/>
    </row>
    <row r="631" spans="1:11" x14ac:dyDescent="0.2">
      <c r="B631" s="258"/>
      <c r="C631" s="121" t="s">
        <v>127</v>
      </c>
      <c r="D631" s="270"/>
      <c r="E631" s="122" t="s">
        <v>221</v>
      </c>
      <c r="F631" s="85">
        <v>42948</v>
      </c>
      <c r="G631" s="85">
        <v>43064</v>
      </c>
      <c r="H631" s="86">
        <v>3</v>
      </c>
      <c r="I631" s="86">
        <v>25</v>
      </c>
      <c r="J631" s="100" t="s">
        <v>127</v>
      </c>
      <c r="K631" s="104"/>
    </row>
    <row r="632" spans="1:11" x14ac:dyDescent="0.2">
      <c r="B632" s="258"/>
      <c r="C632" s="271" t="s">
        <v>220</v>
      </c>
      <c r="D632" s="270"/>
      <c r="E632" s="122" t="s">
        <v>219</v>
      </c>
      <c r="F632" s="85">
        <v>43420</v>
      </c>
      <c r="G632" s="85">
        <v>44165</v>
      </c>
      <c r="H632" s="86">
        <v>10</v>
      </c>
      <c r="I632" s="86">
        <v>1</v>
      </c>
      <c r="J632" s="100" t="s">
        <v>127</v>
      </c>
      <c r="K632" s="104"/>
    </row>
    <row r="633" spans="1:11" x14ac:dyDescent="0.2">
      <c r="B633" s="258"/>
      <c r="C633" s="272"/>
      <c r="D633" s="270"/>
      <c r="E633" s="122" t="s">
        <v>222</v>
      </c>
      <c r="F633" s="274" t="s">
        <v>224</v>
      </c>
      <c r="G633" s="275">
        <v>44165</v>
      </c>
      <c r="H633" s="274">
        <v>24</v>
      </c>
      <c r="I633" s="274">
        <v>15</v>
      </c>
      <c r="J633" s="100" t="s">
        <v>127</v>
      </c>
      <c r="K633" s="276"/>
    </row>
    <row r="634" spans="1:11" x14ac:dyDescent="0.2">
      <c r="B634" s="258"/>
      <c r="C634" s="272"/>
      <c r="D634" s="270"/>
      <c r="E634" s="122" t="s">
        <v>223</v>
      </c>
      <c r="F634" s="274"/>
      <c r="G634" s="275"/>
      <c r="H634" s="274"/>
      <c r="I634" s="274"/>
      <c r="J634" s="100" t="s">
        <v>127</v>
      </c>
      <c r="K634" s="276"/>
    </row>
    <row r="635" spans="1:11" ht="25.5" x14ac:dyDescent="0.2">
      <c r="B635" s="258"/>
      <c r="C635" s="272"/>
      <c r="D635" s="270"/>
      <c r="E635" s="122" t="s">
        <v>225</v>
      </c>
      <c r="F635" s="85">
        <v>44228</v>
      </c>
      <c r="G635" s="85">
        <v>44316</v>
      </c>
      <c r="H635" s="86">
        <v>3</v>
      </c>
      <c r="I635" s="104"/>
      <c r="J635" s="101" t="s">
        <v>127</v>
      </c>
      <c r="K635" s="104"/>
    </row>
    <row r="636" spans="1:11" x14ac:dyDescent="0.2">
      <c r="B636" s="258"/>
      <c r="C636" s="272"/>
      <c r="D636" s="270"/>
      <c r="E636" s="122" t="s">
        <v>226</v>
      </c>
      <c r="F636" s="85">
        <v>44669</v>
      </c>
      <c r="G636" s="85">
        <v>44908</v>
      </c>
      <c r="H636" s="86">
        <v>7</v>
      </c>
      <c r="I636" s="86">
        <v>4</v>
      </c>
      <c r="J636" s="86" t="s">
        <v>127</v>
      </c>
      <c r="K636" s="104"/>
    </row>
    <row r="637" spans="1:11" x14ac:dyDescent="0.2">
      <c r="B637" s="258"/>
      <c r="C637" s="272"/>
      <c r="D637" s="270"/>
      <c r="E637" s="122" t="s">
        <v>153</v>
      </c>
      <c r="F637" s="85">
        <v>45617</v>
      </c>
      <c r="G637" s="85">
        <v>45639</v>
      </c>
      <c r="H637" s="86">
        <v>0</v>
      </c>
      <c r="I637" s="86">
        <v>22</v>
      </c>
      <c r="J637" s="104"/>
      <c r="K637" s="104"/>
    </row>
    <row r="638" spans="1:11" x14ac:dyDescent="0.2">
      <c r="B638" s="258"/>
      <c r="C638" s="272"/>
      <c r="D638" s="123"/>
      <c r="E638" s="122"/>
      <c r="F638" s="86"/>
      <c r="G638" s="86"/>
      <c r="H638" s="86"/>
      <c r="I638" s="86"/>
      <c r="J638" s="105" t="s">
        <v>136</v>
      </c>
      <c r="K638" s="105" t="s">
        <v>135</v>
      </c>
    </row>
    <row r="639" spans="1:11" ht="25.5" x14ac:dyDescent="0.2">
      <c r="B639" s="258"/>
      <c r="C639" s="272"/>
      <c r="D639" s="123"/>
      <c r="E639" s="122" t="s">
        <v>227</v>
      </c>
      <c r="F639" s="86"/>
      <c r="G639" s="86"/>
      <c r="H639" s="86">
        <f>SUM(H630:H637)</f>
        <v>127</v>
      </c>
      <c r="I639" s="86">
        <f>SUM(I630:I638)</f>
        <v>83</v>
      </c>
      <c r="J639" s="105" t="s">
        <v>127</v>
      </c>
      <c r="K639" s="105"/>
    </row>
    <row r="640" spans="1:11" x14ac:dyDescent="0.2">
      <c r="B640" s="259"/>
      <c r="C640" s="273"/>
      <c r="D640" s="123"/>
      <c r="E640" s="163" t="s">
        <v>12</v>
      </c>
      <c r="F640" s="4" t="s">
        <v>13</v>
      </c>
      <c r="G640" s="4" t="s">
        <v>14</v>
      </c>
      <c r="H640" s="165" t="s">
        <v>15</v>
      </c>
      <c r="I640" s="165" t="s">
        <v>16</v>
      </c>
      <c r="J640" s="163" t="s">
        <v>17</v>
      </c>
      <c r="K640" s="163" t="s">
        <v>18</v>
      </c>
    </row>
    <row r="641" spans="1:11" x14ac:dyDescent="0.2">
      <c r="A641">
        <v>45</v>
      </c>
      <c r="B641" s="219" t="s">
        <v>228</v>
      </c>
      <c r="C641" s="221" t="s">
        <v>11</v>
      </c>
      <c r="D641" s="277"/>
      <c r="E641" s="164"/>
      <c r="F641" s="4" t="s">
        <v>21</v>
      </c>
      <c r="G641" s="4" t="s">
        <v>21</v>
      </c>
      <c r="H641" s="166"/>
      <c r="I641" s="166"/>
      <c r="J641" s="164"/>
      <c r="K641" s="164"/>
    </row>
    <row r="642" spans="1:11" x14ac:dyDescent="0.2">
      <c r="B642" s="220"/>
      <c r="C642" s="25" t="s">
        <v>19</v>
      </c>
      <c r="D642" s="4" t="s">
        <v>20</v>
      </c>
      <c r="E642" s="42" t="s">
        <v>153</v>
      </c>
      <c r="F642" s="11">
        <v>45524</v>
      </c>
      <c r="G642" s="11">
        <v>45639</v>
      </c>
      <c r="H642" s="12">
        <v>3</v>
      </c>
      <c r="I642" s="12">
        <v>23</v>
      </c>
      <c r="J642" s="47" t="s">
        <v>127</v>
      </c>
      <c r="K642" s="1"/>
    </row>
    <row r="643" spans="1:11" x14ac:dyDescent="0.2">
      <c r="B643" s="220"/>
      <c r="C643" s="25" t="s">
        <v>22</v>
      </c>
      <c r="D643" s="175"/>
      <c r="E643" s="1"/>
      <c r="F643" s="1"/>
      <c r="G643" s="1"/>
      <c r="H643" s="1"/>
      <c r="I643" s="1"/>
      <c r="J643" s="4" t="s">
        <v>19</v>
      </c>
      <c r="K643" s="4" t="s">
        <v>20</v>
      </c>
    </row>
    <row r="644" spans="1:11" x14ac:dyDescent="0.2">
      <c r="B644" s="220"/>
      <c r="C644" s="217" t="s">
        <v>229</v>
      </c>
      <c r="D644" s="167"/>
      <c r="E644" s="156" t="s">
        <v>26</v>
      </c>
      <c r="F644" s="157"/>
      <c r="G644" s="158"/>
      <c r="H644" s="15">
        <f>SUM(H642:H643)</f>
        <v>3</v>
      </c>
      <c r="I644" s="15">
        <f>SUM(I642:I643)</f>
        <v>23</v>
      </c>
      <c r="J644" s="4" t="s">
        <v>22</v>
      </c>
      <c r="K644" s="1"/>
    </row>
    <row r="645" spans="1:11" x14ac:dyDescent="0.2">
      <c r="B645" s="220"/>
      <c r="C645" s="218"/>
      <c r="D645" s="168"/>
      <c r="E645" s="246" t="s">
        <v>150</v>
      </c>
      <c r="F645" s="82" t="s">
        <v>149</v>
      </c>
      <c r="G645" s="82" t="s">
        <v>148</v>
      </c>
      <c r="H645" s="246" t="s">
        <v>147</v>
      </c>
      <c r="I645" s="246" t="s">
        <v>146</v>
      </c>
      <c r="J645" s="246" t="s">
        <v>145</v>
      </c>
      <c r="K645" s="246" t="s">
        <v>144</v>
      </c>
    </row>
    <row r="646" spans="1:11" x14ac:dyDescent="0.2">
      <c r="A646">
        <v>46</v>
      </c>
      <c r="B646" s="237" t="s">
        <v>230</v>
      </c>
      <c r="C646" s="246" t="s">
        <v>151</v>
      </c>
      <c r="D646" s="246"/>
      <c r="E646" s="246"/>
      <c r="F646" s="82" t="s">
        <v>142</v>
      </c>
      <c r="G646" s="82" t="s">
        <v>142</v>
      </c>
      <c r="H646" s="246"/>
      <c r="I646" s="246"/>
      <c r="J646" s="246"/>
      <c r="K646" s="246"/>
    </row>
    <row r="647" spans="1:11" ht="25.5" x14ac:dyDescent="0.2">
      <c r="B647" s="237"/>
      <c r="C647" s="82" t="s">
        <v>143</v>
      </c>
      <c r="D647" s="82" t="s">
        <v>135</v>
      </c>
      <c r="E647" s="84" t="s">
        <v>231</v>
      </c>
      <c r="F647" s="89">
        <v>41214</v>
      </c>
      <c r="G647" s="89">
        <v>44042</v>
      </c>
      <c r="H647" s="90">
        <v>92</v>
      </c>
      <c r="I647" s="90">
        <v>29</v>
      </c>
      <c r="J647" s="90" t="s">
        <v>127</v>
      </c>
      <c r="K647" s="82"/>
    </row>
    <row r="648" spans="1:11" x14ac:dyDescent="0.2">
      <c r="B648" s="237"/>
      <c r="C648" s="82"/>
      <c r="D648" s="82"/>
      <c r="E648" s="84" t="s">
        <v>232</v>
      </c>
      <c r="F648" s="85">
        <v>44061</v>
      </c>
      <c r="G648" s="85">
        <v>45157</v>
      </c>
      <c r="H648" s="61">
        <v>36</v>
      </c>
      <c r="I648" s="61">
        <v>1</v>
      </c>
      <c r="J648" s="86" t="s">
        <v>127</v>
      </c>
      <c r="K648" s="82"/>
    </row>
    <row r="649" spans="1:11" x14ac:dyDescent="0.2">
      <c r="B649" s="237"/>
      <c r="C649" s="83" t="s">
        <v>127</v>
      </c>
      <c r="D649" s="247"/>
      <c r="E649" s="84" t="s">
        <v>153</v>
      </c>
      <c r="F649" s="85">
        <v>45328</v>
      </c>
      <c r="G649" s="85">
        <v>45657</v>
      </c>
      <c r="H649" s="61">
        <v>10</v>
      </c>
      <c r="I649" s="61">
        <v>25</v>
      </c>
      <c r="J649" s="86" t="s">
        <v>127</v>
      </c>
      <c r="K649" s="82"/>
    </row>
    <row r="650" spans="1:11" x14ac:dyDescent="0.2">
      <c r="B650" s="237"/>
      <c r="C650" s="246" t="s">
        <v>214</v>
      </c>
      <c r="D650" s="247"/>
      <c r="E650" s="84"/>
      <c r="F650" s="85"/>
      <c r="G650" s="85"/>
      <c r="H650" s="86"/>
      <c r="I650" s="86"/>
      <c r="J650" s="52" t="s">
        <v>136</v>
      </c>
      <c r="K650" s="52" t="s">
        <v>135</v>
      </c>
    </row>
    <row r="651" spans="1:11" x14ac:dyDescent="0.2">
      <c r="B651" s="237"/>
      <c r="C651" s="246"/>
      <c r="D651" s="247"/>
      <c r="E651" s="246" t="s">
        <v>179</v>
      </c>
      <c r="F651" s="246"/>
      <c r="G651" s="246"/>
      <c r="H651" s="87">
        <f>SUM(H647:H650)</f>
        <v>138</v>
      </c>
      <c r="I651" s="87">
        <f>SUM(I647:I650)</f>
        <v>55</v>
      </c>
      <c r="J651" s="82" t="s">
        <v>127</v>
      </c>
      <c r="K651" s="88"/>
    </row>
    <row r="652" spans="1:11" x14ac:dyDescent="0.2">
      <c r="B652" s="237"/>
      <c r="C652" s="246"/>
      <c r="D652" s="247"/>
      <c r="E652" s="278" t="s">
        <v>150</v>
      </c>
      <c r="F652" s="110" t="s">
        <v>149</v>
      </c>
      <c r="G652" s="110" t="s">
        <v>148</v>
      </c>
      <c r="H652" s="278" t="s">
        <v>147</v>
      </c>
      <c r="I652" s="278" t="s">
        <v>146</v>
      </c>
      <c r="J652" s="278" t="s">
        <v>145</v>
      </c>
      <c r="K652" s="278" t="s">
        <v>144</v>
      </c>
    </row>
    <row r="653" spans="1:11" x14ac:dyDescent="0.2">
      <c r="A653">
        <v>47</v>
      </c>
      <c r="B653" s="280" t="s">
        <v>233</v>
      </c>
      <c r="C653" s="281" t="s">
        <v>151</v>
      </c>
      <c r="D653" s="281"/>
      <c r="E653" s="278"/>
      <c r="F653" s="110" t="s">
        <v>142</v>
      </c>
      <c r="G653" s="110" t="s">
        <v>142</v>
      </c>
      <c r="H653" s="278"/>
      <c r="I653" s="278"/>
      <c r="J653" s="278"/>
      <c r="K653" s="278"/>
    </row>
    <row r="654" spans="1:11" x14ac:dyDescent="0.2">
      <c r="B654" s="280"/>
      <c r="C654" s="110" t="s">
        <v>143</v>
      </c>
      <c r="D654" s="110" t="s">
        <v>135</v>
      </c>
      <c r="E654" s="113" t="s">
        <v>234</v>
      </c>
      <c r="F654" s="114">
        <v>36845</v>
      </c>
      <c r="G654" s="114">
        <v>37512</v>
      </c>
      <c r="H654" s="108">
        <v>22</v>
      </c>
      <c r="I654" s="110"/>
      <c r="J654" s="110" t="s">
        <v>127</v>
      </c>
      <c r="K654" s="110"/>
    </row>
    <row r="655" spans="1:11" ht="25.5" x14ac:dyDescent="0.2">
      <c r="B655" s="280"/>
      <c r="C655" s="110"/>
      <c r="D655" s="110"/>
      <c r="E655" s="118" t="s">
        <v>235</v>
      </c>
      <c r="F655" s="114">
        <v>41530</v>
      </c>
      <c r="G655" s="114">
        <v>42003</v>
      </c>
      <c r="H655" s="115">
        <v>15</v>
      </c>
      <c r="I655" s="115">
        <v>18</v>
      </c>
      <c r="J655" s="108" t="s">
        <v>128</v>
      </c>
      <c r="K655" s="110"/>
    </row>
    <row r="656" spans="1:11" x14ac:dyDescent="0.2">
      <c r="B656" s="280"/>
      <c r="C656" s="112" t="s">
        <v>127</v>
      </c>
      <c r="D656" s="279"/>
      <c r="E656" s="113" t="s">
        <v>153</v>
      </c>
      <c r="F656" s="114">
        <v>40436</v>
      </c>
      <c r="G656" s="114">
        <v>40512</v>
      </c>
      <c r="H656" s="115">
        <v>2</v>
      </c>
      <c r="I656" s="115">
        <v>15</v>
      </c>
      <c r="J656" s="108" t="s">
        <v>127</v>
      </c>
      <c r="K656" s="110"/>
    </row>
    <row r="657" spans="2:11" x14ac:dyDescent="0.2">
      <c r="B657" s="280"/>
      <c r="C657" s="112"/>
      <c r="D657" s="279"/>
      <c r="E657" s="113" t="s">
        <v>153</v>
      </c>
      <c r="F657" s="114">
        <v>42054</v>
      </c>
      <c r="G657" s="114">
        <v>42351</v>
      </c>
      <c r="H657" s="115">
        <v>9</v>
      </c>
      <c r="I657" s="115">
        <v>24</v>
      </c>
      <c r="J657" s="108" t="s">
        <v>128</v>
      </c>
      <c r="K657" s="110"/>
    </row>
    <row r="658" spans="2:11" x14ac:dyDescent="0.2">
      <c r="B658" s="280"/>
      <c r="C658" s="278" t="s">
        <v>236</v>
      </c>
      <c r="D658" s="279"/>
      <c r="E658" s="113" t="s">
        <v>153</v>
      </c>
      <c r="F658" s="114">
        <v>44249</v>
      </c>
      <c r="G658" s="114">
        <v>44537</v>
      </c>
      <c r="H658" s="115">
        <v>9</v>
      </c>
      <c r="I658" s="115">
        <v>15</v>
      </c>
      <c r="J658" s="108" t="s">
        <v>128</v>
      </c>
      <c r="K658" s="110"/>
    </row>
    <row r="659" spans="2:11" x14ac:dyDescent="0.2">
      <c r="B659" s="280"/>
      <c r="C659" s="278"/>
      <c r="D659" s="279"/>
      <c r="E659" s="113" t="s">
        <v>153</v>
      </c>
      <c r="F659" s="114">
        <v>40927</v>
      </c>
      <c r="G659" s="114">
        <v>41078</v>
      </c>
      <c r="H659" s="115">
        <v>5</v>
      </c>
      <c r="I659" s="115"/>
      <c r="J659" s="108" t="s">
        <v>128</v>
      </c>
      <c r="K659" s="110"/>
    </row>
    <row r="660" spans="2:11" x14ac:dyDescent="0.2">
      <c r="B660" s="280"/>
      <c r="C660" s="278"/>
      <c r="D660" s="279"/>
      <c r="E660" s="113" t="s">
        <v>153</v>
      </c>
      <c r="F660" s="114">
        <v>43139</v>
      </c>
      <c r="G660" s="114">
        <v>43438</v>
      </c>
      <c r="H660" s="115">
        <v>9</v>
      </c>
      <c r="I660" s="115">
        <v>27</v>
      </c>
      <c r="J660" s="108" t="s">
        <v>127</v>
      </c>
      <c r="K660" s="110"/>
    </row>
    <row r="661" spans="2:11" x14ac:dyDescent="0.2">
      <c r="B661" s="280"/>
      <c r="C661" s="278"/>
      <c r="D661" s="279"/>
      <c r="E661" s="113" t="s">
        <v>153</v>
      </c>
      <c r="F661" s="114">
        <v>42774</v>
      </c>
      <c r="G661" s="114">
        <v>43067</v>
      </c>
      <c r="H661" s="115">
        <v>9</v>
      </c>
      <c r="I661" s="115">
        <v>20</v>
      </c>
      <c r="J661" s="108" t="s">
        <v>127</v>
      </c>
      <c r="K661" s="110"/>
    </row>
    <row r="662" spans="2:11" x14ac:dyDescent="0.2">
      <c r="B662" s="280"/>
      <c r="C662" s="278"/>
      <c r="D662" s="279"/>
      <c r="E662" s="113" t="s">
        <v>153</v>
      </c>
      <c r="F662" s="114">
        <v>40743</v>
      </c>
      <c r="G662" s="114">
        <v>40907</v>
      </c>
      <c r="H662" s="115">
        <v>5</v>
      </c>
      <c r="I662" s="115">
        <v>11</v>
      </c>
      <c r="J662" s="108" t="s">
        <v>128</v>
      </c>
      <c r="K662" s="110"/>
    </row>
    <row r="663" spans="2:11" x14ac:dyDescent="0.2">
      <c r="B663" s="280"/>
      <c r="C663" s="278"/>
      <c r="D663" s="279"/>
      <c r="E663" s="113" t="s">
        <v>153</v>
      </c>
      <c r="F663" s="114">
        <v>42415</v>
      </c>
      <c r="G663" s="114">
        <v>42704</v>
      </c>
      <c r="H663" s="115">
        <v>9</v>
      </c>
      <c r="I663" s="115">
        <v>5</v>
      </c>
      <c r="J663" s="108" t="s">
        <v>128</v>
      </c>
      <c r="K663" s="107"/>
    </row>
    <row r="664" spans="2:11" x14ac:dyDescent="0.2">
      <c r="B664" s="280"/>
      <c r="C664" s="278"/>
      <c r="D664" s="279"/>
      <c r="E664" s="113" t="s">
        <v>153</v>
      </c>
      <c r="F664" s="114">
        <v>43888</v>
      </c>
      <c r="G664" s="114">
        <v>44153</v>
      </c>
      <c r="H664" s="109">
        <v>8</v>
      </c>
      <c r="I664" s="109">
        <v>22</v>
      </c>
      <c r="J664" s="111" t="s">
        <v>127</v>
      </c>
      <c r="K664" s="107"/>
    </row>
    <row r="665" spans="2:11" x14ac:dyDescent="0.2">
      <c r="B665" s="280"/>
      <c r="C665" s="278"/>
      <c r="D665" s="279"/>
      <c r="E665" s="113" t="s">
        <v>153</v>
      </c>
      <c r="F665" s="114">
        <v>44249</v>
      </c>
      <c r="G665" s="114">
        <v>44537</v>
      </c>
      <c r="H665" s="109">
        <v>9</v>
      </c>
      <c r="I665" s="109">
        <v>15</v>
      </c>
      <c r="J665" s="111" t="s">
        <v>127</v>
      </c>
      <c r="K665" s="107"/>
    </row>
    <row r="666" spans="2:11" x14ac:dyDescent="0.2">
      <c r="B666" s="280"/>
      <c r="C666" s="278"/>
      <c r="D666" s="279"/>
      <c r="E666" s="113" t="s">
        <v>153</v>
      </c>
      <c r="F666" s="114">
        <v>44890</v>
      </c>
      <c r="G666" s="114">
        <v>44901</v>
      </c>
      <c r="H666" s="109">
        <v>0</v>
      </c>
      <c r="I666" s="109">
        <v>11</v>
      </c>
      <c r="J666" s="111" t="s">
        <v>127</v>
      </c>
      <c r="K666" s="107"/>
    </row>
    <row r="667" spans="2:11" x14ac:dyDescent="0.2">
      <c r="B667" s="280"/>
      <c r="C667" s="278"/>
      <c r="D667" s="279"/>
      <c r="E667" s="113" t="s">
        <v>153</v>
      </c>
      <c r="F667" s="114">
        <v>44991</v>
      </c>
      <c r="G667" s="114">
        <v>45234</v>
      </c>
      <c r="H667" s="109">
        <v>7</v>
      </c>
      <c r="I667" s="109">
        <v>29</v>
      </c>
      <c r="J667" s="111" t="s">
        <v>127</v>
      </c>
      <c r="K667" s="107"/>
    </row>
    <row r="668" spans="2:11" x14ac:dyDescent="0.2">
      <c r="B668" s="280"/>
      <c r="C668" s="278"/>
      <c r="D668" s="279"/>
      <c r="E668" s="113" t="s">
        <v>153</v>
      </c>
      <c r="F668" s="114">
        <v>45257</v>
      </c>
      <c r="G668" s="114">
        <v>45275</v>
      </c>
      <c r="H668" s="115">
        <v>0</v>
      </c>
      <c r="I668" s="109">
        <v>18</v>
      </c>
      <c r="J668" s="108" t="s">
        <v>127</v>
      </c>
      <c r="K668" s="107"/>
    </row>
    <row r="669" spans="2:11" x14ac:dyDescent="0.2">
      <c r="B669" s="280"/>
      <c r="C669" s="278"/>
      <c r="D669" s="279"/>
      <c r="E669" s="113" t="s">
        <v>153</v>
      </c>
      <c r="F669" s="114">
        <v>45615</v>
      </c>
      <c r="G669" s="114">
        <v>45639</v>
      </c>
      <c r="H669" s="115">
        <v>0</v>
      </c>
      <c r="I669" s="109">
        <v>24</v>
      </c>
      <c r="J669" s="108" t="s">
        <v>127</v>
      </c>
      <c r="K669" s="107"/>
    </row>
    <row r="670" spans="2:11" x14ac:dyDescent="0.2">
      <c r="B670" s="280"/>
      <c r="C670" s="278"/>
      <c r="D670" s="279"/>
      <c r="E670" s="116"/>
      <c r="F670" s="117"/>
      <c r="G670" s="117"/>
      <c r="H670" s="108"/>
      <c r="I670" s="107"/>
      <c r="J670" s="110" t="s">
        <v>136</v>
      </c>
      <c r="K670" s="110" t="s">
        <v>135</v>
      </c>
    </row>
    <row r="671" spans="2:11" x14ac:dyDescent="0.2">
      <c r="B671" s="280"/>
      <c r="C671" s="278"/>
      <c r="D671" s="279"/>
      <c r="E671" s="278" t="s">
        <v>179</v>
      </c>
      <c r="F671" s="278"/>
      <c r="G671" s="278"/>
      <c r="H671" s="110">
        <f>SUM(H654:H670)</f>
        <v>118</v>
      </c>
      <c r="I671" s="110">
        <f>SUM(I655:I669)</f>
        <v>254</v>
      </c>
      <c r="J671" s="110" t="s">
        <v>127</v>
      </c>
      <c r="K671" s="107"/>
    </row>
    <row r="672" spans="2:11" x14ac:dyDescent="0.2">
      <c r="B672" s="280"/>
      <c r="C672" s="278"/>
      <c r="D672" s="279"/>
      <c r="E672" s="129" t="s">
        <v>150</v>
      </c>
      <c r="F672" s="35" t="s">
        <v>149</v>
      </c>
      <c r="G672" s="35" t="s">
        <v>148</v>
      </c>
      <c r="H672" s="129" t="s">
        <v>147</v>
      </c>
      <c r="I672" s="129" t="s">
        <v>146</v>
      </c>
      <c r="J672" s="129" t="s">
        <v>145</v>
      </c>
      <c r="K672" s="129" t="s">
        <v>144</v>
      </c>
    </row>
    <row r="673" spans="1:11" x14ac:dyDescent="0.2">
      <c r="A673">
        <v>48</v>
      </c>
      <c r="B673" s="126" t="s">
        <v>237</v>
      </c>
      <c r="C673" s="127" t="s">
        <v>151</v>
      </c>
      <c r="D673" s="127"/>
      <c r="E673" s="129"/>
      <c r="F673" s="35" t="s">
        <v>142</v>
      </c>
      <c r="G673" s="35" t="s">
        <v>142</v>
      </c>
      <c r="H673" s="129"/>
      <c r="I673" s="129"/>
      <c r="J673" s="129"/>
      <c r="K673" s="129"/>
    </row>
    <row r="674" spans="1:11" x14ac:dyDescent="0.2">
      <c r="B674" s="126"/>
      <c r="C674" s="41" t="s">
        <v>143</v>
      </c>
      <c r="D674" s="41" t="s">
        <v>135</v>
      </c>
      <c r="E674" s="113" t="s">
        <v>153</v>
      </c>
      <c r="F674" s="37">
        <v>45383</v>
      </c>
      <c r="G674" s="37">
        <v>45626</v>
      </c>
      <c r="H674" s="36">
        <v>7</v>
      </c>
      <c r="I674" s="36">
        <v>29</v>
      </c>
      <c r="J674" s="35"/>
      <c r="K674" s="35"/>
    </row>
    <row r="675" spans="1:11" x14ac:dyDescent="0.2">
      <c r="B675" s="126"/>
      <c r="C675" s="41"/>
      <c r="D675" s="119"/>
      <c r="E675" s="120" t="s">
        <v>238</v>
      </c>
      <c r="F675" s="37">
        <v>39830</v>
      </c>
      <c r="G675" s="37">
        <v>40147</v>
      </c>
      <c r="H675" s="39">
        <f>DATEDIF(F675,G675,"YM")</f>
        <v>10</v>
      </c>
      <c r="I675" s="39">
        <f t="shared" ref="I675" si="2">DATEDIF(F675,G675,"MD")</f>
        <v>13</v>
      </c>
      <c r="J675" s="40" t="s">
        <v>127</v>
      </c>
      <c r="K675" s="35"/>
    </row>
    <row r="676" spans="1:11" x14ac:dyDescent="0.2">
      <c r="B676" s="126"/>
      <c r="C676" s="41" t="s">
        <v>127</v>
      </c>
      <c r="D676" s="130"/>
      <c r="E676" s="120" t="s">
        <v>240</v>
      </c>
      <c r="F676" s="37">
        <v>35582</v>
      </c>
      <c r="G676" s="37">
        <v>36891</v>
      </c>
      <c r="H676" s="39">
        <v>43</v>
      </c>
      <c r="I676" s="39"/>
      <c r="J676" s="40" t="s">
        <v>127</v>
      </c>
      <c r="K676" s="35"/>
    </row>
    <row r="677" spans="1:11" x14ac:dyDescent="0.2">
      <c r="B677" s="126"/>
      <c r="C677" s="282" t="s">
        <v>239</v>
      </c>
      <c r="D677" s="131"/>
      <c r="E677" s="120"/>
      <c r="F677" s="37"/>
      <c r="G677" s="37"/>
      <c r="H677" s="36"/>
      <c r="I677" s="36"/>
      <c r="J677" s="35" t="s">
        <v>136</v>
      </c>
      <c r="K677" s="35" t="s">
        <v>135</v>
      </c>
    </row>
    <row r="678" spans="1:11" x14ac:dyDescent="0.2">
      <c r="B678" s="126"/>
      <c r="C678" s="283"/>
      <c r="D678" s="131"/>
      <c r="E678" s="129" t="s">
        <v>179</v>
      </c>
      <c r="F678" s="129"/>
      <c r="G678" s="129"/>
      <c r="H678" s="51">
        <f>SUM(H674:H677)</f>
        <v>60</v>
      </c>
      <c r="I678" s="51">
        <f>SUM(I674:I677)</f>
        <v>42</v>
      </c>
      <c r="J678" s="35" t="s">
        <v>127</v>
      </c>
      <c r="K678" s="35"/>
    </row>
    <row r="679" spans="1:11" x14ac:dyDescent="0.2">
      <c r="B679" s="126"/>
      <c r="C679" s="284"/>
      <c r="D679" s="132"/>
      <c r="E679" s="129" t="s">
        <v>150</v>
      </c>
      <c r="F679" s="35" t="s">
        <v>149</v>
      </c>
      <c r="G679" s="35" t="s">
        <v>148</v>
      </c>
      <c r="H679" s="129" t="s">
        <v>147</v>
      </c>
      <c r="I679" s="129" t="s">
        <v>146</v>
      </c>
      <c r="J679" s="129" t="s">
        <v>145</v>
      </c>
      <c r="K679" s="129" t="s">
        <v>144</v>
      </c>
    </row>
    <row r="680" spans="1:11" x14ac:dyDescent="0.2">
      <c r="A680">
        <v>49</v>
      </c>
      <c r="B680" s="126" t="s">
        <v>241</v>
      </c>
      <c r="C680" s="127" t="s">
        <v>151</v>
      </c>
      <c r="D680" s="127"/>
      <c r="E680" s="129"/>
      <c r="F680" s="35" t="s">
        <v>142</v>
      </c>
      <c r="G680" s="35" t="s">
        <v>142</v>
      </c>
      <c r="H680" s="129"/>
      <c r="I680" s="129"/>
      <c r="J680" s="129"/>
      <c r="K680" s="129"/>
    </row>
    <row r="681" spans="1:11" x14ac:dyDescent="0.2">
      <c r="B681" s="126"/>
      <c r="C681" s="41" t="s">
        <v>143</v>
      </c>
      <c r="D681" s="41" t="s">
        <v>135</v>
      </c>
      <c r="E681" s="113" t="s">
        <v>242</v>
      </c>
      <c r="F681" s="37">
        <v>44682</v>
      </c>
      <c r="G681" s="37">
        <v>45566</v>
      </c>
      <c r="H681" s="36">
        <v>31</v>
      </c>
      <c r="I681" s="36"/>
      <c r="J681" s="35"/>
      <c r="K681" s="35"/>
    </row>
    <row r="682" spans="1:11" x14ac:dyDescent="0.2">
      <c r="B682" s="126"/>
      <c r="C682" s="41" t="s">
        <v>127</v>
      </c>
      <c r="D682" s="119"/>
      <c r="E682" s="120" t="s">
        <v>243</v>
      </c>
      <c r="F682" s="37">
        <v>44594</v>
      </c>
      <c r="G682" s="37">
        <v>45272</v>
      </c>
      <c r="H682" s="39">
        <v>22</v>
      </c>
      <c r="I682" s="39">
        <v>10</v>
      </c>
      <c r="J682" s="40"/>
      <c r="K682" s="35"/>
    </row>
    <row r="683" spans="1:11" x14ac:dyDescent="0.2">
      <c r="B683" s="126"/>
      <c r="C683" s="130" t="s">
        <v>244</v>
      </c>
      <c r="D683" s="130"/>
      <c r="E683" s="120"/>
      <c r="F683" s="37"/>
      <c r="G683" s="37"/>
      <c r="H683" s="36"/>
      <c r="I683" s="36"/>
      <c r="J683" s="35" t="s">
        <v>136</v>
      </c>
      <c r="K683" s="35" t="s">
        <v>135</v>
      </c>
    </row>
    <row r="684" spans="1:11" x14ac:dyDescent="0.2">
      <c r="B684" s="126"/>
      <c r="C684" s="131"/>
      <c r="D684" s="131"/>
      <c r="E684" s="129" t="s">
        <v>179</v>
      </c>
      <c r="F684" s="129"/>
      <c r="G684" s="129"/>
      <c r="H684" s="51">
        <f>SUM(H681:H683)</f>
        <v>53</v>
      </c>
      <c r="I684" s="51">
        <f>SUM(I681:I683)</f>
        <v>10</v>
      </c>
      <c r="J684" s="35" t="s">
        <v>127</v>
      </c>
      <c r="K684" s="35"/>
    </row>
    <row r="685" spans="1:11" x14ac:dyDescent="0.2">
      <c r="B685" s="126"/>
      <c r="C685" s="132"/>
      <c r="D685" s="132"/>
      <c r="E685" s="129" t="s">
        <v>150</v>
      </c>
      <c r="F685" s="35" t="s">
        <v>149</v>
      </c>
      <c r="G685" s="35" t="s">
        <v>148</v>
      </c>
      <c r="H685" s="129" t="s">
        <v>147</v>
      </c>
      <c r="I685" s="129" t="s">
        <v>146</v>
      </c>
      <c r="J685" s="129" t="s">
        <v>145</v>
      </c>
      <c r="K685" s="129" t="s">
        <v>144</v>
      </c>
    </row>
    <row r="686" spans="1:11" x14ac:dyDescent="0.2">
      <c r="A686">
        <v>50</v>
      </c>
      <c r="B686" s="126" t="s">
        <v>245</v>
      </c>
      <c r="C686" s="127" t="s">
        <v>151</v>
      </c>
      <c r="D686" s="127"/>
      <c r="E686" s="129"/>
      <c r="F686" s="35" t="s">
        <v>142</v>
      </c>
      <c r="G686" s="35" t="s">
        <v>142</v>
      </c>
      <c r="H686" s="129"/>
      <c r="I686" s="129"/>
      <c r="J686" s="129"/>
      <c r="K686" s="129"/>
    </row>
    <row r="687" spans="1:11" x14ac:dyDescent="0.2">
      <c r="B687" s="126"/>
      <c r="C687" s="41" t="s">
        <v>143</v>
      </c>
      <c r="D687" s="119" t="s">
        <v>135</v>
      </c>
      <c r="E687" s="124" t="s">
        <v>246</v>
      </c>
      <c r="F687" s="37">
        <v>44704</v>
      </c>
      <c r="G687" s="37">
        <v>45671</v>
      </c>
      <c r="H687" s="36">
        <v>31</v>
      </c>
      <c r="I687" s="36">
        <v>22</v>
      </c>
      <c r="J687" s="35"/>
      <c r="K687" s="35"/>
    </row>
    <row r="688" spans="1:11" x14ac:dyDescent="0.2">
      <c r="B688" s="126"/>
      <c r="C688" s="125" t="s">
        <v>127</v>
      </c>
      <c r="D688" s="130"/>
      <c r="E688" s="124" t="s">
        <v>248</v>
      </c>
      <c r="F688" s="37">
        <v>40695</v>
      </c>
      <c r="G688" s="37">
        <v>45657</v>
      </c>
      <c r="H688" s="36">
        <v>163</v>
      </c>
      <c r="I688" s="36">
        <v>0</v>
      </c>
      <c r="J688" s="35"/>
      <c r="K688" s="35"/>
    </row>
    <row r="689" spans="1:11" x14ac:dyDescent="0.2">
      <c r="B689" s="126"/>
      <c r="C689" s="131" t="s">
        <v>254</v>
      </c>
      <c r="D689" s="131"/>
      <c r="E689" s="46" t="s">
        <v>247</v>
      </c>
      <c r="F689" s="37">
        <v>42165</v>
      </c>
      <c r="G689" s="37">
        <v>42475</v>
      </c>
      <c r="H689" s="39">
        <v>10</v>
      </c>
      <c r="I689" s="39">
        <v>5</v>
      </c>
      <c r="J689" s="40"/>
      <c r="K689" s="35"/>
    </row>
    <row r="690" spans="1:11" x14ac:dyDescent="0.2">
      <c r="B690" s="126"/>
      <c r="C690" s="131"/>
      <c r="D690" s="131"/>
      <c r="E690" s="46"/>
      <c r="F690" s="37"/>
      <c r="G690" s="37"/>
      <c r="H690" s="36"/>
      <c r="I690" s="36"/>
      <c r="J690" s="35" t="s">
        <v>136</v>
      </c>
      <c r="K690" s="35" t="s">
        <v>135</v>
      </c>
    </row>
    <row r="691" spans="1:11" x14ac:dyDescent="0.2">
      <c r="B691" s="126"/>
      <c r="C691" s="131"/>
      <c r="D691" s="131"/>
      <c r="E691" s="133" t="s">
        <v>179</v>
      </c>
      <c r="F691" s="129"/>
      <c r="G691" s="129"/>
      <c r="H691" s="51">
        <f>SUM(H687:H690)</f>
        <v>204</v>
      </c>
      <c r="I691" s="51">
        <f>SUM(I687:I690)</f>
        <v>27</v>
      </c>
      <c r="J691" s="35" t="s">
        <v>127</v>
      </c>
      <c r="K691" s="35"/>
    </row>
    <row r="692" spans="1:11" x14ac:dyDescent="0.2">
      <c r="B692" s="126"/>
      <c r="C692" s="132"/>
      <c r="D692" s="132"/>
      <c r="E692" s="129" t="s">
        <v>150</v>
      </c>
      <c r="F692" s="35" t="s">
        <v>149</v>
      </c>
      <c r="G692" s="35" t="s">
        <v>148</v>
      </c>
      <c r="H692" s="129" t="s">
        <v>147</v>
      </c>
      <c r="I692" s="129" t="s">
        <v>146</v>
      </c>
      <c r="J692" s="129" t="s">
        <v>145</v>
      </c>
      <c r="K692" s="129" t="s">
        <v>144</v>
      </c>
    </row>
    <row r="693" spans="1:11" x14ac:dyDescent="0.2">
      <c r="A693">
        <v>51</v>
      </c>
      <c r="B693" s="126" t="s">
        <v>249</v>
      </c>
      <c r="C693" s="127" t="s">
        <v>151</v>
      </c>
      <c r="D693" s="128"/>
      <c r="E693" s="129"/>
      <c r="F693" s="35" t="s">
        <v>142</v>
      </c>
      <c r="G693" s="35" t="s">
        <v>142</v>
      </c>
      <c r="H693" s="129"/>
      <c r="I693" s="129"/>
      <c r="J693" s="129"/>
      <c r="K693" s="129"/>
    </row>
    <row r="694" spans="1:11" x14ac:dyDescent="0.2">
      <c r="B694" s="126"/>
      <c r="C694" s="41" t="s">
        <v>143</v>
      </c>
      <c r="D694" s="119" t="s">
        <v>135</v>
      </c>
      <c r="E694" s="124" t="s">
        <v>250</v>
      </c>
      <c r="F694" s="37">
        <v>39468</v>
      </c>
      <c r="G694" s="37">
        <v>39829</v>
      </c>
      <c r="H694" s="36">
        <v>11</v>
      </c>
      <c r="I694" s="36">
        <v>26</v>
      </c>
      <c r="J694" s="35" t="s">
        <v>127</v>
      </c>
      <c r="K694" s="35"/>
    </row>
    <row r="695" spans="1:11" x14ac:dyDescent="0.2">
      <c r="B695" s="126"/>
      <c r="C695" s="125" t="s">
        <v>127</v>
      </c>
      <c r="D695" s="130"/>
      <c r="E695" s="124" t="s">
        <v>251</v>
      </c>
      <c r="F695" s="37">
        <v>41030</v>
      </c>
      <c r="G695" s="37">
        <v>41277</v>
      </c>
      <c r="H695" s="36">
        <v>8</v>
      </c>
      <c r="I695" s="36">
        <v>2</v>
      </c>
      <c r="J695" s="35" t="s">
        <v>127</v>
      </c>
      <c r="K695" s="35"/>
    </row>
    <row r="696" spans="1:11" ht="36" x14ac:dyDescent="0.2">
      <c r="B696" s="126"/>
      <c r="C696" s="131"/>
      <c r="D696" s="131"/>
      <c r="E696" s="46" t="s">
        <v>252</v>
      </c>
      <c r="F696" s="37">
        <v>42669</v>
      </c>
      <c r="G696" s="37">
        <v>45416</v>
      </c>
      <c r="H696" s="39">
        <v>90</v>
      </c>
      <c r="I696" s="39">
        <v>9</v>
      </c>
      <c r="J696" s="40" t="s">
        <v>127</v>
      </c>
      <c r="K696" s="35"/>
    </row>
    <row r="697" spans="1:11" x14ac:dyDescent="0.2">
      <c r="B697" s="126"/>
      <c r="C697" s="131"/>
      <c r="D697" s="131"/>
      <c r="E697" s="46" t="s">
        <v>253</v>
      </c>
      <c r="F697" s="37">
        <v>44320</v>
      </c>
      <c r="G697" s="37">
        <v>45422</v>
      </c>
      <c r="H697" s="36">
        <v>36</v>
      </c>
      <c r="I697" s="36">
        <v>6</v>
      </c>
      <c r="J697" s="35" t="s">
        <v>136</v>
      </c>
      <c r="K697" s="35" t="s">
        <v>135</v>
      </c>
    </row>
    <row r="698" spans="1:11" x14ac:dyDescent="0.2">
      <c r="B698" s="126"/>
      <c r="C698" s="131"/>
      <c r="D698" s="131"/>
      <c r="E698" s="133" t="s">
        <v>179</v>
      </c>
      <c r="F698" s="129"/>
      <c r="G698" s="129"/>
      <c r="H698" s="51">
        <f>SUM(H694:H697)</f>
        <v>145</v>
      </c>
      <c r="I698" s="51">
        <f>SUM(I694:I697)</f>
        <v>43</v>
      </c>
      <c r="J698" s="35" t="s">
        <v>127</v>
      </c>
      <c r="K698" s="35"/>
    </row>
    <row r="699" spans="1:11" x14ac:dyDescent="0.2">
      <c r="B699" s="126"/>
      <c r="C699" s="132"/>
      <c r="D699" s="132"/>
      <c r="E699" s="129" t="s">
        <v>150</v>
      </c>
      <c r="F699" s="35" t="s">
        <v>149</v>
      </c>
      <c r="G699" s="35" t="s">
        <v>148</v>
      </c>
      <c r="H699" s="129" t="s">
        <v>147</v>
      </c>
      <c r="I699" s="129" t="s">
        <v>146</v>
      </c>
      <c r="J699" s="129" t="s">
        <v>145</v>
      </c>
      <c r="K699" s="129" t="s">
        <v>144</v>
      </c>
    </row>
    <row r="700" spans="1:11" x14ac:dyDescent="0.2">
      <c r="B700" s="126" t="s">
        <v>255</v>
      </c>
      <c r="C700" s="127" t="s">
        <v>151</v>
      </c>
      <c r="D700" s="128"/>
      <c r="E700" s="129"/>
      <c r="F700" s="35" t="s">
        <v>142</v>
      </c>
      <c r="G700" s="35" t="s">
        <v>142</v>
      </c>
      <c r="H700" s="129"/>
      <c r="I700" s="129"/>
      <c r="J700" s="129"/>
      <c r="K700" s="129"/>
    </row>
    <row r="701" spans="1:11" x14ac:dyDescent="0.2">
      <c r="B701" s="126"/>
      <c r="C701" s="41" t="s">
        <v>143</v>
      </c>
      <c r="D701" s="119" t="s">
        <v>135</v>
      </c>
      <c r="E701" s="124" t="s">
        <v>256</v>
      </c>
      <c r="F701" s="37">
        <v>43327</v>
      </c>
      <c r="G701" s="37">
        <v>47072</v>
      </c>
      <c r="H701" s="36">
        <v>3</v>
      </c>
      <c r="I701" s="36"/>
      <c r="J701" s="35" t="s">
        <v>127</v>
      </c>
      <c r="K701" s="35"/>
    </row>
    <row r="702" spans="1:11" x14ac:dyDescent="0.2">
      <c r="B702" s="126"/>
      <c r="C702" s="125" t="s">
        <v>127</v>
      </c>
      <c r="D702" s="130"/>
      <c r="E702" s="124" t="s">
        <v>256</v>
      </c>
      <c r="F702" s="37" t="s">
        <v>257</v>
      </c>
      <c r="G702" s="37">
        <v>43511</v>
      </c>
      <c r="H702" s="36">
        <v>3</v>
      </c>
      <c r="I702" s="36"/>
      <c r="J702" s="35" t="s">
        <v>127</v>
      </c>
      <c r="K702" s="35"/>
    </row>
    <row r="703" spans="1:11" x14ac:dyDescent="0.2">
      <c r="B703" s="126"/>
      <c r="C703" s="131"/>
      <c r="D703" s="131"/>
      <c r="E703" s="46" t="s">
        <v>260</v>
      </c>
      <c r="F703" s="37">
        <v>43678</v>
      </c>
      <c r="G703" s="37">
        <v>44497</v>
      </c>
      <c r="H703" s="39">
        <v>26</v>
      </c>
      <c r="I703" s="39">
        <v>27</v>
      </c>
      <c r="J703" s="40" t="s">
        <v>127</v>
      </c>
      <c r="K703" s="35"/>
    </row>
    <row r="704" spans="1:11" x14ac:dyDescent="0.2">
      <c r="B704" s="126"/>
      <c r="C704" s="131"/>
      <c r="D704" s="131"/>
      <c r="E704" s="46" t="s">
        <v>258</v>
      </c>
      <c r="F704" s="37">
        <v>44515</v>
      </c>
      <c r="G704" s="37">
        <v>44757</v>
      </c>
      <c r="H704" s="39">
        <v>8</v>
      </c>
      <c r="I704" s="39"/>
      <c r="J704" s="40" t="s">
        <v>127</v>
      </c>
      <c r="K704" s="35"/>
    </row>
    <row r="705" spans="2:11" x14ac:dyDescent="0.2">
      <c r="B705" s="126"/>
      <c r="C705" s="131"/>
      <c r="D705" s="131"/>
      <c r="E705" s="46" t="s">
        <v>259</v>
      </c>
      <c r="F705" s="37">
        <v>44774</v>
      </c>
      <c r="G705" s="37">
        <v>44953</v>
      </c>
      <c r="H705" s="39">
        <v>5</v>
      </c>
      <c r="I705" s="39">
        <v>22</v>
      </c>
      <c r="J705" s="40" t="s">
        <v>127</v>
      </c>
      <c r="K705" s="35"/>
    </row>
    <row r="706" spans="2:11" x14ac:dyDescent="0.2">
      <c r="B706" s="126"/>
      <c r="C706" s="131"/>
      <c r="D706" s="131"/>
      <c r="E706" s="46" t="s">
        <v>261</v>
      </c>
      <c r="F706" s="37">
        <v>45079</v>
      </c>
      <c r="G706" s="37">
        <v>45199</v>
      </c>
      <c r="H706" s="39">
        <v>3</v>
      </c>
      <c r="I706" s="39">
        <v>28</v>
      </c>
      <c r="J706" s="40" t="s">
        <v>127</v>
      </c>
      <c r="K706" s="35"/>
    </row>
    <row r="707" spans="2:11" x14ac:dyDescent="0.2">
      <c r="B707" s="126"/>
      <c r="C707" s="131"/>
      <c r="D707" s="131"/>
      <c r="E707" s="46" t="s">
        <v>261</v>
      </c>
      <c r="F707" s="37">
        <v>45048</v>
      </c>
      <c r="G707" s="37">
        <v>45077</v>
      </c>
      <c r="H707" s="39"/>
      <c r="I707" s="39">
        <v>29</v>
      </c>
      <c r="J707" s="40" t="s">
        <v>127</v>
      </c>
      <c r="K707" s="35"/>
    </row>
    <row r="708" spans="2:11" x14ac:dyDescent="0.2">
      <c r="B708" s="126"/>
      <c r="C708" s="131"/>
      <c r="D708" s="131"/>
      <c r="E708" s="46" t="s">
        <v>261</v>
      </c>
      <c r="F708" s="37">
        <v>44987</v>
      </c>
      <c r="G708" s="37">
        <v>45046</v>
      </c>
      <c r="H708" s="39"/>
      <c r="I708" s="39">
        <v>30</v>
      </c>
      <c r="J708" s="40" t="s">
        <v>127</v>
      </c>
      <c r="K708" s="35"/>
    </row>
    <row r="709" spans="2:11" x14ac:dyDescent="0.2">
      <c r="B709" s="126"/>
      <c r="C709" s="131"/>
      <c r="D709" s="131"/>
      <c r="E709" s="46" t="s">
        <v>261</v>
      </c>
      <c r="F709" s="37">
        <v>44929</v>
      </c>
      <c r="G709" s="37">
        <v>44957</v>
      </c>
      <c r="H709" s="39"/>
      <c r="I709" s="39">
        <v>28</v>
      </c>
      <c r="J709" s="40" t="s">
        <v>127</v>
      </c>
      <c r="K709" s="35"/>
    </row>
    <row r="710" spans="2:11" x14ac:dyDescent="0.2">
      <c r="B710" s="126"/>
      <c r="C710" s="131"/>
      <c r="D710" s="131"/>
      <c r="E710" s="46" t="s">
        <v>141</v>
      </c>
      <c r="F710" s="37">
        <v>45366</v>
      </c>
      <c r="G710" s="37">
        <v>45641</v>
      </c>
      <c r="H710" s="36">
        <v>9</v>
      </c>
      <c r="I710" s="36"/>
      <c r="J710" s="35" t="s">
        <v>136</v>
      </c>
      <c r="K710" s="35" t="s">
        <v>135</v>
      </c>
    </row>
    <row r="711" spans="2:11" x14ac:dyDescent="0.2">
      <c r="B711" s="126"/>
      <c r="C711" s="131"/>
      <c r="D711" s="131"/>
      <c r="E711" s="133" t="s">
        <v>179</v>
      </c>
      <c r="F711" s="129"/>
      <c r="G711" s="129"/>
      <c r="H711" s="51">
        <f>SUM(H701:H710)</f>
        <v>57</v>
      </c>
      <c r="I711" s="51">
        <f>SUM(I701:I710)</f>
        <v>164</v>
      </c>
      <c r="J711" s="35" t="s">
        <v>127</v>
      </c>
      <c r="K711" s="35"/>
    </row>
    <row r="712" spans="2:11" x14ac:dyDescent="0.2">
      <c r="B712" s="126"/>
      <c r="C712" s="132"/>
      <c r="D712" s="132"/>
      <c r="E712" s="129" t="s">
        <v>150</v>
      </c>
      <c r="F712" s="35" t="s">
        <v>149</v>
      </c>
      <c r="G712" s="35" t="s">
        <v>148</v>
      </c>
      <c r="H712" s="129" t="s">
        <v>147</v>
      </c>
      <c r="I712" s="129" t="s">
        <v>146</v>
      </c>
      <c r="J712" s="129" t="s">
        <v>145</v>
      </c>
      <c r="K712" s="129" t="s">
        <v>144</v>
      </c>
    </row>
    <row r="713" spans="2:11" x14ac:dyDescent="0.2">
      <c r="B713" s="126" t="s">
        <v>264</v>
      </c>
      <c r="C713" s="127" t="s">
        <v>151</v>
      </c>
      <c r="D713" s="128"/>
      <c r="E713" s="129"/>
      <c r="F713" s="35" t="s">
        <v>142</v>
      </c>
      <c r="G713" s="35" t="s">
        <v>142</v>
      </c>
      <c r="H713" s="129"/>
      <c r="I713" s="129"/>
      <c r="J713" s="129"/>
      <c r="K713" s="129"/>
    </row>
    <row r="714" spans="2:11" x14ac:dyDescent="0.2">
      <c r="B714" s="126"/>
      <c r="C714" s="41" t="s">
        <v>143</v>
      </c>
      <c r="D714" s="119" t="s">
        <v>135</v>
      </c>
      <c r="E714" s="124" t="s">
        <v>141</v>
      </c>
      <c r="F714" s="37">
        <v>45336</v>
      </c>
      <c r="G714" s="37">
        <v>45640</v>
      </c>
      <c r="H714" s="36">
        <v>10</v>
      </c>
      <c r="I714" s="36"/>
      <c r="J714" s="35" t="s">
        <v>127</v>
      </c>
      <c r="K714" s="35"/>
    </row>
    <row r="715" spans="2:11" x14ac:dyDescent="0.2">
      <c r="B715" s="126"/>
      <c r="C715" s="125" t="s">
        <v>127</v>
      </c>
      <c r="D715" s="130"/>
      <c r="E715" s="46" t="s">
        <v>141</v>
      </c>
      <c r="F715" s="37" t="s">
        <v>263</v>
      </c>
      <c r="G715" s="37">
        <v>45077</v>
      </c>
      <c r="H715" s="39">
        <v>4</v>
      </c>
      <c r="I715" s="39"/>
      <c r="J715" s="35" t="s">
        <v>127</v>
      </c>
      <c r="K715" s="35"/>
    </row>
    <row r="716" spans="2:11" x14ac:dyDescent="0.2">
      <c r="B716" s="126"/>
      <c r="C716" s="131" t="s">
        <v>214</v>
      </c>
      <c r="D716" s="131"/>
      <c r="E716" s="46" t="s">
        <v>141</v>
      </c>
      <c r="F716" s="37">
        <v>45100</v>
      </c>
      <c r="G716" s="37">
        <v>45158</v>
      </c>
      <c r="H716" s="39">
        <v>1</v>
      </c>
      <c r="I716" s="39">
        <v>27</v>
      </c>
      <c r="J716" s="35" t="s">
        <v>127</v>
      </c>
      <c r="K716" s="35"/>
    </row>
    <row r="717" spans="2:11" x14ac:dyDescent="0.2">
      <c r="B717" s="126"/>
      <c r="C717" s="131"/>
      <c r="D717" s="131"/>
      <c r="E717" s="46" t="s">
        <v>141</v>
      </c>
      <c r="F717" s="37">
        <v>45168</v>
      </c>
      <c r="G717" s="37">
        <v>45289</v>
      </c>
      <c r="H717" s="39">
        <v>4</v>
      </c>
      <c r="I717" s="39"/>
      <c r="J717" s="35" t="s">
        <v>127</v>
      </c>
      <c r="K717" s="35"/>
    </row>
    <row r="718" spans="2:11" x14ac:dyDescent="0.2">
      <c r="B718" s="126"/>
      <c r="C718" s="131"/>
      <c r="D718" s="131"/>
      <c r="E718" s="46" t="s">
        <v>141</v>
      </c>
      <c r="F718" s="37">
        <v>44831</v>
      </c>
      <c r="G718" s="37">
        <v>44921</v>
      </c>
      <c r="H718" s="39">
        <v>3</v>
      </c>
      <c r="I718" s="39"/>
      <c r="J718" s="35" t="s">
        <v>127</v>
      </c>
      <c r="K718" s="35"/>
    </row>
    <row r="719" spans="2:11" x14ac:dyDescent="0.2">
      <c r="B719" s="126"/>
      <c r="C719" s="131"/>
      <c r="D719" s="131"/>
      <c r="E719" s="46" t="s">
        <v>141</v>
      </c>
      <c r="F719" s="37">
        <v>44599</v>
      </c>
      <c r="G719" s="37">
        <v>44773</v>
      </c>
      <c r="H719" s="39">
        <v>5</v>
      </c>
      <c r="I719" s="39">
        <v>24</v>
      </c>
      <c r="J719" s="35" t="s">
        <v>127</v>
      </c>
      <c r="K719" s="35"/>
    </row>
    <row r="720" spans="2:11" x14ac:dyDescent="0.2">
      <c r="B720" s="126"/>
      <c r="C720" s="131"/>
      <c r="D720" s="131"/>
      <c r="E720" s="46" t="s">
        <v>141</v>
      </c>
      <c r="F720" s="37">
        <v>44228</v>
      </c>
      <c r="G720" s="37">
        <v>44561</v>
      </c>
      <c r="H720" s="39">
        <v>11</v>
      </c>
      <c r="I720" s="39"/>
      <c r="J720" s="35" t="s">
        <v>127</v>
      </c>
      <c r="K720" s="35"/>
    </row>
    <row r="721" spans="2:11" x14ac:dyDescent="0.2">
      <c r="B721" s="126"/>
      <c r="C721" s="131"/>
      <c r="D721" s="131"/>
      <c r="E721" s="46" t="s">
        <v>141</v>
      </c>
      <c r="F721" s="37">
        <v>43864</v>
      </c>
      <c r="G721" s="37">
        <v>44196</v>
      </c>
      <c r="H721" s="39">
        <v>10</v>
      </c>
      <c r="I721" s="39">
        <v>28</v>
      </c>
      <c r="J721" s="35" t="s">
        <v>127</v>
      </c>
      <c r="K721" s="35"/>
    </row>
    <row r="722" spans="2:11" x14ac:dyDescent="0.2">
      <c r="B722" s="126"/>
      <c r="C722" s="131"/>
      <c r="D722" s="131"/>
      <c r="E722" s="46" t="s">
        <v>141</v>
      </c>
      <c r="F722" s="37">
        <v>43488</v>
      </c>
      <c r="G722" s="37">
        <v>43830</v>
      </c>
      <c r="H722" s="39">
        <v>11</v>
      </c>
      <c r="I722" s="39">
        <v>8</v>
      </c>
      <c r="J722" s="35" t="s">
        <v>127</v>
      </c>
      <c r="K722" s="35"/>
    </row>
    <row r="723" spans="2:11" x14ac:dyDescent="0.2">
      <c r="B723" s="126"/>
      <c r="C723" s="131"/>
      <c r="D723" s="131"/>
      <c r="E723" s="46" t="s">
        <v>141</v>
      </c>
      <c r="F723" s="37">
        <v>43101</v>
      </c>
      <c r="G723" s="37">
        <v>43465</v>
      </c>
      <c r="H723" s="39">
        <v>11</v>
      </c>
      <c r="I723" s="39"/>
      <c r="J723" s="35" t="s">
        <v>127</v>
      </c>
      <c r="K723" s="35"/>
    </row>
    <row r="724" spans="2:11" x14ac:dyDescent="0.2">
      <c r="B724" s="126"/>
      <c r="C724" s="131"/>
      <c r="D724" s="131"/>
      <c r="E724" s="46" t="s">
        <v>141</v>
      </c>
      <c r="F724" s="37">
        <v>42758</v>
      </c>
      <c r="G724" s="37">
        <v>43099</v>
      </c>
      <c r="H724" s="39">
        <v>11</v>
      </c>
      <c r="I724" s="39">
        <v>7</v>
      </c>
      <c r="J724" s="35" t="s">
        <v>127</v>
      </c>
      <c r="K724" s="35"/>
    </row>
    <row r="725" spans="2:11" x14ac:dyDescent="0.2">
      <c r="B725" s="126"/>
      <c r="C725" s="131"/>
      <c r="D725" s="131"/>
      <c r="E725" s="46" t="s">
        <v>141</v>
      </c>
      <c r="F725" s="37">
        <v>42390</v>
      </c>
      <c r="G725" s="37">
        <v>42735</v>
      </c>
      <c r="H725" s="39">
        <v>11</v>
      </c>
      <c r="I725" s="39">
        <v>10</v>
      </c>
      <c r="J725" s="35" t="s">
        <v>127</v>
      </c>
      <c r="K725" s="35"/>
    </row>
    <row r="726" spans="2:11" x14ac:dyDescent="0.2">
      <c r="B726" s="126"/>
      <c r="C726" s="131"/>
      <c r="D726" s="131"/>
      <c r="E726" s="46" t="s">
        <v>141</v>
      </c>
      <c r="F726" s="37">
        <v>42023</v>
      </c>
      <c r="G726" s="37">
        <v>42368</v>
      </c>
      <c r="H726" s="39">
        <v>11</v>
      </c>
      <c r="I726" s="39">
        <v>11</v>
      </c>
      <c r="J726" s="35" t="s">
        <v>127</v>
      </c>
      <c r="K726" s="35"/>
    </row>
    <row r="727" spans="2:11" x14ac:dyDescent="0.2">
      <c r="B727" s="126"/>
      <c r="C727" s="131"/>
      <c r="D727" s="131"/>
      <c r="E727" s="46" t="s">
        <v>141</v>
      </c>
      <c r="F727" s="37">
        <v>41657</v>
      </c>
      <c r="G727" s="37">
        <v>42003</v>
      </c>
      <c r="H727" s="39">
        <v>11</v>
      </c>
      <c r="I727" s="39">
        <v>12</v>
      </c>
      <c r="J727" s="35" t="s">
        <v>127</v>
      </c>
      <c r="K727" s="35"/>
    </row>
    <row r="728" spans="2:11" x14ac:dyDescent="0.2">
      <c r="B728" s="126"/>
      <c r="C728" s="131"/>
      <c r="D728" s="131"/>
      <c r="E728" s="46" t="s">
        <v>141</v>
      </c>
      <c r="F728" s="37">
        <v>41290</v>
      </c>
      <c r="G728" s="37">
        <v>41638</v>
      </c>
      <c r="H728" s="39">
        <v>11</v>
      </c>
      <c r="I728" s="39">
        <v>14</v>
      </c>
      <c r="J728" s="35" t="s">
        <v>127</v>
      </c>
      <c r="K728" s="35"/>
    </row>
    <row r="729" spans="2:11" x14ac:dyDescent="0.2">
      <c r="B729" s="126"/>
      <c r="C729" s="131"/>
      <c r="D729" s="131"/>
      <c r="E729" s="46" t="s">
        <v>141</v>
      </c>
      <c r="F729" s="37">
        <v>41103</v>
      </c>
      <c r="G729" s="37">
        <v>41274</v>
      </c>
      <c r="H729" s="39">
        <v>5</v>
      </c>
      <c r="I729" s="39">
        <v>18</v>
      </c>
      <c r="J729" s="35" t="s">
        <v>127</v>
      </c>
      <c r="K729" s="35"/>
    </row>
    <row r="730" spans="2:11" x14ac:dyDescent="0.2">
      <c r="B730" s="126"/>
      <c r="C730" s="131"/>
      <c r="D730" s="131"/>
      <c r="E730" s="46" t="s">
        <v>141</v>
      </c>
      <c r="F730" s="37">
        <v>40942</v>
      </c>
      <c r="G730" s="37">
        <v>41089</v>
      </c>
      <c r="H730" s="39">
        <v>4</v>
      </c>
      <c r="I730" s="39">
        <v>27</v>
      </c>
      <c r="J730" s="35" t="s">
        <v>127</v>
      </c>
      <c r="K730" s="35"/>
    </row>
    <row r="731" spans="2:11" x14ac:dyDescent="0.2">
      <c r="B731" s="126"/>
      <c r="C731" s="131"/>
      <c r="D731" s="131"/>
      <c r="E731" s="46" t="s">
        <v>141</v>
      </c>
      <c r="F731" s="37">
        <v>40739</v>
      </c>
      <c r="G731" s="37">
        <v>40877</v>
      </c>
      <c r="H731" s="39">
        <v>4</v>
      </c>
      <c r="I731" s="39">
        <v>15</v>
      </c>
      <c r="J731" s="35" t="s">
        <v>127</v>
      </c>
      <c r="K731" s="35"/>
    </row>
    <row r="732" spans="2:11" x14ac:dyDescent="0.2">
      <c r="B732" s="126"/>
      <c r="C732" s="131"/>
      <c r="D732" s="131"/>
      <c r="E732" s="46" t="s">
        <v>141</v>
      </c>
      <c r="F732" s="37">
        <v>40595</v>
      </c>
      <c r="G732" s="37">
        <v>40722</v>
      </c>
      <c r="H732" s="39">
        <v>4</v>
      </c>
      <c r="I732" s="39">
        <v>7</v>
      </c>
      <c r="J732" s="35" t="s">
        <v>127</v>
      </c>
      <c r="K732" s="35"/>
    </row>
    <row r="733" spans="2:11" x14ac:dyDescent="0.2">
      <c r="B733" s="126"/>
      <c r="C733" s="131"/>
      <c r="D733" s="131"/>
      <c r="E733" s="46" t="s">
        <v>262</v>
      </c>
      <c r="F733" s="37">
        <v>40210</v>
      </c>
      <c r="G733" s="37">
        <v>40512</v>
      </c>
      <c r="H733" s="39">
        <v>9</v>
      </c>
      <c r="I733" s="39">
        <v>29</v>
      </c>
      <c r="J733" s="35" t="s">
        <v>127</v>
      </c>
      <c r="K733" s="35"/>
    </row>
    <row r="734" spans="2:11" x14ac:dyDescent="0.2">
      <c r="B734" s="126"/>
      <c r="C734" s="131"/>
      <c r="D734" s="131"/>
      <c r="E734" s="46"/>
      <c r="F734" s="37"/>
      <c r="G734" s="37"/>
      <c r="H734" s="36"/>
      <c r="I734" s="36"/>
      <c r="J734" s="35" t="s">
        <v>136</v>
      </c>
      <c r="K734" s="35" t="s">
        <v>135</v>
      </c>
    </row>
    <row r="735" spans="2:11" x14ac:dyDescent="0.2">
      <c r="B735" s="126"/>
      <c r="C735" s="131"/>
      <c r="D735" s="131"/>
      <c r="E735" s="133" t="s">
        <v>179</v>
      </c>
      <c r="F735" s="129"/>
      <c r="G735" s="129"/>
      <c r="H735" s="51">
        <f>SUM(H714:H734)</f>
        <v>151</v>
      </c>
      <c r="I735" s="51">
        <f>SUM(I714:I734)</f>
        <v>237</v>
      </c>
      <c r="J735" s="35" t="s">
        <v>127</v>
      </c>
      <c r="K735" s="35"/>
    </row>
    <row r="736" spans="2:11" x14ac:dyDescent="0.2">
      <c r="B736" s="126"/>
      <c r="C736" s="132"/>
      <c r="D736" s="132"/>
      <c r="E736" s="129" t="s">
        <v>150</v>
      </c>
      <c r="F736" s="35" t="s">
        <v>149</v>
      </c>
      <c r="G736" s="35" t="s">
        <v>148</v>
      </c>
      <c r="H736" s="129" t="s">
        <v>147</v>
      </c>
      <c r="I736" s="129" t="s">
        <v>146</v>
      </c>
      <c r="J736" s="129" t="s">
        <v>145</v>
      </c>
      <c r="K736" s="129" t="s">
        <v>144</v>
      </c>
    </row>
    <row r="737" spans="2:11" x14ac:dyDescent="0.2">
      <c r="B737" s="126" t="s">
        <v>265</v>
      </c>
      <c r="C737" s="127" t="s">
        <v>151</v>
      </c>
      <c r="D737" s="128"/>
      <c r="E737" s="129"/>
      <c r="F737" s="35" t="s">
        <v>142</v>
      </c>
      <c r="G737" s="35" t="s">
        <v>142</v>
      </c>
      <c r="H737" s="129"/>
      <c r="I737" s="129"/>
      <c r="J737" s="129"/>
      <c r="K737" s="129"/>
    </row>
    <row r="738" spans="2:11" x14ac:dyDescent="0.2">
      <c r="B738" s="126"/>
      <c r="C738" s="41" t="s">
        <v>143</v>
      </c>
      <c r="D738" s="119" t="s">
        <v>135</v>
      </c>
      <c r="E738" s="124" t="s">
        <v>141</v>
      </c>
      <c r="F738" s="37">
        <v>45452</v>
      </c>
      <c r="G738" s="37">
        <v>45657</v>
      </c>
      <c r="H738" s="36">
        <v>6</v>
      </c>
      <c r="I738" s="36">
        <v>22</v>
      </c>
      <c r="J738" s="35" t="s">
        <v>127</v>
      </c>
      <c r="K738" s="35"/>
    </row>
    <row r="739" spans="2:11" x14ac:dyDescent="0.2">
      <c r="B739" s="126"/>
      <c r="C739" s="125" t="s">
        <v>127</v>
      </c>
      <c r="D739" s="130"/>
      <c r="E739" s="46"/>
      <c r="F739" s="37"/>
      <c r="G739" s="37"/>
      <c r="H739" s="36"/>
      <c r="I739" s="36"/>
      <c r="J739" s="35" t="s">
        <v>136</v>
      </c>
      <c r="K739" s="35" t="s">
        <v>135</v>
      </c>
    </row>
    <row r="740" spans="2:11" x14ac:dyDescent="0.2">
      <c r="B740" s="126"/>
      <c r="C740" s="131" t="s">
        <v>266</v>
      </c>
      <c r="D740" s="131"/>
      <c r="E740" s="133" t="s">
        <v>179</v>
      </c>
      <c r="F740" s="129"/>
      <c r="G740" s="129"/>
      <c r="H740" s="51">
        <f>SUM(H738:H739)</f>
        <v>6</v>
      </c>
      <c r="I740" s="51">
        <f>SUM(I738:I739)</f>
        <v>22</v>
      </c>
      <c r="J740" s="35" t="s">
        <v>127</v>
      </c>
      <c r="K740" s="35"/>
    </row>
    <row r="741" spans="2:11" x14ac:dyDescent="0.2">
      <c r="B741" s="126"/>
      <c r="C741" s="132"/>
      <c r="D741" s="132"/>
    </row>
  </sheetData>
  <mergeCells count="559">
    <mergeCell ref="K692:K693"/>
    <mergeCell ref="D695:D699"/>
    <mergeCell ref="C696:C699"/>
    <mergeCell ref="E698:G698"/>
    <mergeCell ref="B693:B699"/>
    <mergeCell ref="C693:D693"/>
    <mergeCell ref="E692:E693"/>
    <mergeCell ref="H692:H693"/>
    <mergeCell ref="I692:I693"/>
    <mergeCell ref="D688:D692"/>
    <mergeCell ref="C689:C692"/>
    <mergeCell ref="E691:G691"/>
    <mergeCell ref="B686:B692"/>
    <mergeCell ref="C686:D686"/>
    <mergeCell ref="E685:E686"/>
    <mergeCell ref="H685:H686"/>
    <mergeCell ref="I685:I686"/>
    <mergeCell ref="J692:J693"/>
    <mergeCell ref="K679:K680"/>
    <mergeCell ref="C683:C685"/>
    <mergeCell ref="D683:D685"/>
    <mergeCell ref="E684:G684"/>
    <mergeCell ref="B680:B685"/>
    <mergeCell ref="C680:D680"/>
    <mergeCell ref="E679:E680"/>
    <mergeCell ref="H679:H680"/>
    <mergeCell ref="I679:I680"/>
    <mergeCell ref="J685:J686"/>
    <mergeCell ref="K685:K686"/>
    <mergeCell ref="D676:D679"/>
    <mergeCell ref="C677:C679"/>
    <mergeCell ref="E678:G678"/>
    <mergeCell ref="B673:B679"/>
    <mergeCell ref="C673:D673"/>
    <mergeCell ref="E672:E673"/>
    <mergeCell ref="H672:H673"/>
    <mergeCell ref="I672:I673"/>
    <mergeCell ref="J679:J680"/>
    <mergeCell ref="K652:K653"/>
    <mergeCell ref="D656:D672"/>
    <mergeCell ref="C658:C672"/>
    <mergeCell ref="E671:G671"/>
    <mergeCell ref="B653:B672"/>
    <mergeCell ref="C653:D653"/>
    <mergeCell ref="E652:E653"/>
    <mergeCell ref="H652:H653"/>
    <mergeCell ref="I652:I653"/>
    <mergeCell ref="J672:J673"/>
    <mergeCell ref="K672:K673"/>
    <mergeCell ref="D649:D652"/>
    <mergeCell ref="C650:C652"/>
    <mergeCell ref="E651:G651"/>
    <mergeCell ref="B646:B652"/>
    <mergeCell ref="C646:D646"/>
    <mergeCell ref="E645:E646"/>
    <mergeCell ref="H645:H646"/>
    <mergeCell ref="I645:I646"/>
    <mergeCell ref="J652:J653"/>
    <mergeCell ref="J640:J641"/>
    <mergeCell ref="K640:K641"/>
    <mergeCell ref="D643:D645"/>
    <mergeCell ref="C644:C645"/>
    <mergeCell ref="E644:G644"/>
    <mergeCell ref="B641:B645"/>
    <mergeCell ref="C641:D641"/>
    <mergeCell ref="E640:E641"/>
    <mergeCell ref="H640:H641"/>
    <mergeCell ref="I640:I641"/>
    <mergeCell ref="J645:J646"/>
    <mergeCell ref="K645:K646"/>
    <mergeCell ref="B629:B640"/>
    <mergeCell ref="C629:D629"/>
    <mergeCell ref="E628:E629"/>
    <mergeCell ref="H628:H629"/>
    <mergeCell ref="I628:I629"/>
    <mergeCell ref="J620:J621"/>
    <mergeCell ref="K620:K621"/>
    <mergeCell ref="D624:D628"/>
    <mergeCell ref="C625:C628"/>
    <mergeCell ref="E627:G627"/>
    <mergeCell ref="B621:B628"/>
    <mergeCell ref="C621:D621"/>
    <mergeCell ref="E620:E621"/>
    <mergeCell ref="H620:H621"/>
    <mergeCell ref="I620:I621"/>
    <mergeCell ref="J628:J629"/>
    <mergeCell ref="K628:K629"/>
    <mergeCell ref="D631:D637"/>
    <mergeCell ref="C632:C640"/>
    <mergeCell ref="F633:F634"/>
    <mergeCell ref="G633:G634"/>
    <mergeCell ref="H633:H634"/>
    <mergeCell ref="I633:I634"/>
    <mergeCell ref="K633:K634"/>
    <mergeCell ref="B612:B620"/>
    <mergeCell ref="D613:D620"/>
    <mergeCell ref="C614:C620"/>
    <mergeCell ref="E619:G619"/>
    <mergeCell ref="J599:J600"/>
    <mergeCell ref="K599:K600"/>
    <mergeCell ref="D603:D610"/>
    <mergeCell ref="C604:C610"/>
    <mergeCell ref="E609:G609"/>
    <mergeCell ref="B600:B610"/>
    <mergeCell ref="C600:D600"/>
    <mergeCell ref="E599:E600"/>
    <mergeCell ref="H599:H600"/>
    <mergeCell ref="I599:I600"/>
    <mergeCell ref="D587:D599"/>
    <mergeCell ref="C588:C599"/>
    <mergeCell ref="E598:G598"/>
    <mergeCell ref="B584:B599"/>
    <mergeCell ref="C584:D584"/>
    <mergeCell ref="E583:E584"/>
    <mergeCell ref="H583:H584"/>
    <mergeCell ref="I583:I584"/>
    <mergeCell ref="C611:D611"/>
    <mergeCell ref="K574:K575"/>
    <mergeCell ref="D578:D583"/>
    <mergeCell ref="C579:C583"/>
    <mergeCell ref="E582:G582"/>
    <mergeCell ref="B575:B583"/>
    <mergeCell ref="C575:D575"/>
    <mergeCell ref="E574:E575"/>
    <mergeCell ref="H574:H575"/>
    <mergeCell ref="I574:I575"/>
    <mergeCell ref="J583:J584"/>
    <mergeCell ref="K583:K584"/>
    <mergeCell ref="D562:D574"/>
    <mergeCell ref="C563:C574"/>
    <mergeCell ref="E573:G573"/>
    <mergeCell ref="B559:B574"/>
    <mergeCell ref="C559:D559"/>
    <mergeCell ref="E558:E559"/>
    <mergeCell ref="H558:H559"/>
    <mergeCell ref="I558:I559"/>
    <mergeCell ref="J574:J575"/>
    <mergeCell ref="J551:J552"/>
    <mergeCell ref="K551:K552"/>
    <mergeCell ref="D554:D558"/>
    <mergeCell ref="C556:C558"/>
    <mergeCell ref="E557:G557"/>
    <mergeCell ref="B551:B558"/>
    <mergeCell ref="C551:D551"/>
    <mergeCell ref="E550:G550"/>
    <mergeCell ref="E551:E552"/>
    <mergeCell ref="H551:H552"/>
    <mergeCell ref="J558:J559"/>
    <mergeCell ref="K558:K559"/>
    <mergeCell ref="D548:D550"/>
    <mergeCell ref="C549:C550"/>
    <mergeCell ref="E549:G549"/>
    <mergeCell ref="B546:B550"/>
    <mergeCell ref="C546:D546"/>
    <mergeCell ref="E545:E546"/>
    <mergeCell ref="H545:H546"/>
    <mergeCell ref="I545:I546"/>
    <mergeCell ref="I551:I552"/>
    <mergeCell ref="I529:I530"/>
    <mergeCell ref="J529:J530"/>
    <mergeCell ref="K529:K530"/>
    <mergeCell ref="D532:D545"/>
    <mergeCell ref="C534:C545"/>
    <mergeCell ref="E544:G544"/>
    <mergeCell ref="B529:B545"/>
    <mergeCell ref="C529:D529"/>
    <mergeCell ref="E528:G528"/>
    <mergeCell ref="E529:E530"/>
    <mergeCell ref="H529:H530"/>
    <mergeCell ref="J545:J546"/>
    <mergeCell ref="K545:K546"/>
    <mergeCell ref="B516:B528"/>
    <mergeCell ref="C516:D516"/>
    <mergeCell ref="C520:C528"/>
    <mergeCell ref="D520:D528"/>
    <mergeCell ref="E527:G527"/>
    <mergeCell ref="J510:J511"/>
    <mergeCell ref="K510:K511"/>
    <mergeCell ref="D513:D515"/>
    <mergeCell ref="C514:C515"/>
    <mergeCell ref="E514:G514"/>
    <mergeCell ref="B511:B515"/>
    <mergeCell ref="C511:D511"/>
    <mergeCell ref="E510:E511"/>
    <mergeCell ref="H510:H511"/>
    <mergeCell ref="I510:I511"/>
    <mergeCell ref="K505:K506"/>
    <mergeCell ref="D508:D510"/>
    <mergeCell ref="C509:C510"/>
    <mergeCell ref="E509:G509"/>
    <mergeCell ref="B506:B510"/>
    <mergeCell ref="C506:D506"/>
    <mergeCell ref="E505:E506"/>
    <mergeCell ref="H505:H506"/>
    <mergeCell ref="I505:I506"/>
    <mergeCell ref="D503:D505"/>
    <mergeCell ref="C504:C505"/>
    <mergeCell ref="E504:G504"/>
    <mergeCell ref="B501:B505"/>
    <mergeCell ref="C501:D501"/>
    <mergeCell ref="E500:E501"/>
    <mergeCell ref="H500:H501"/>
    <mergeCell ref="I500:I501"/>
    <mergeCell ref="J505:J506"/>
    <mergeCell ref="J492:J493"/>
    <mergeCell ref="K492:K493"/>
    <mergeCell ref="D494:D500"/>
    <mergeCell ref="C495:C500"/>
    <mergeCell ref="E499:G499"/>
    <mergeCell ref="B492:B500"/>
    <mergeCell ref="C492:D492"/>
    <mergeCell ref="E492:E493"/>
    <mergeCell ref="H492:H493"/>
    <mergeCell ref="I492:I493"/>
    <mergeCell ref="J500:J501"/>
    <mergeCell ref="K500:K501"/>
    <mergeCell ref="J487:J488"/>
    <mergeCell ref="K487:K488"/>
    <mergeCell ref="D489:D491"/>
    <mergeCell ref="C490:C491"/>
    <mergeCell ref="E491:G491"/>
    <mergeCell ref="B487:B491"/>
    <mergeCell ref="C487:D487"/>
    <mergeCell ref="E487:E488"/>
    <mergeCell ref="H487:H488"/>
    <mergeCell ref="I487:I488"/>
    <mergeCell ref="J482:J483"/>
    <mergeCell ref="K482:K483"/>
    <mergeCell ref="D484:D486"/>
    <mergeCell ref="C485:C486"/>
    <mergeCell ref="E486:G486"/>
    <mergeCell ref="B482:B486"/>
    <mergeCell ref="C482:D482"/>
    <mergeCell ref="E482:E483"/>
    <mergeCell ref="H482:H483"/>
    <mergeCell ref="I482:I483"/>
    <mergeCell ref="J477:J478"/>
    <mergeCell ref="K477:K478"/>
    <mergeCell ref="D479:D481"/>
    <mergeCell ref="C480:C481"/>
    <mergeCell ref="E481:G481"/>
    <mergeCell ref="B477:B481"/>
    <mergeCell ref="C477:D477"/>
    <mergeCell ref="E477:E478"/>
    <mergeCell ref="H477:H478"/>
    <mergeCell ref="I477:I478"/>
    <mergeCell ref="J455:J456"/>
    <mergeCell ref="K455:K456"/>
    <mergeCell ref="D457:D476"/>
    <mergeCell ref="C458:C476"/>
    <mergeCell ref="E476:G476"/>
    <mergeCell ref="B455:B476"/>
    <mergeCell ref="C455:D455"/>
    <mergeCell ref="E455:E456"/>
    <mergeCell ref="H455:H456"/>
    <mergeCell ref="I455:I456"/>
    <mergeCell ref="J443:J444"/>
    <mergeCell ref="K443:K444"/>
    <mergeCell ref="C445:C454"/>
    <mergeCell ref="D445:D454"/>
    <mergeCell ref="E454:G454"/>
    <mergeCell ref="B443:B454"/>
    <mergeCell ref="C443:D443"/>
    <mergeCell ref="E443:E444"/>
    <mergeCell ref="H443:H444"/>
    <mergeCell ref="I443:I444"/>
    <mergeCell ref="K419:K420"/>
    <mergeCell ref="C423:C430"/>
    <mergeCell ref="D423:D430"/>
    <mergeCell ref="E430:G430"/>
    <mergeCell ref="B431:B442"/>
    <mergeCell ref="C431:D431"/>
    <mergeCell ref="E431:E432"/>
    <mergeCell ref="H431:H432"/>
    <mergeCell ref="I431:I432"/>
    <mergeCell ref="J431:J432"/>
    <mergeCell ref="K431:K432"/>
    <mergeCell ref="D433:D442"/>
    <mergeCell ref="C434:C442"/>
    <mergeCell ref="E442:G442"/>
    <mergeCell ref="C419:D419"/>
    <mergeCell ref="E419:E420"/>
    <mergeCell ref="H419:H420"/>
    <mergeCell ref="I419:I420"/>
    <mergeCell ref="J419:J420"/>
    <mergeCell ref="J379:J380"/>
    <mergeCell ref="K379:K380"/>
    <mergeCell ref="D381:D393"/>
    <mergeCell ref="C382:C418"/>
    <mergeCell ref="D394:D418"/>
    <mergeCell ref="E418:G418"/>
    <mergeCell ref="B379:B418"/>
    <mergeCell ref="C379:D379"/>
    <mergeCell ref="E379:E380"/>
    <mergeCell ref="H379:H380"/>
    <mergeCell ref="I379:I380"/>
    <mergeCell ref="J367:J368"/>
    <mergeCell ref="K367:K368"/>
    <mergeCell ref="D369:D378"/>
    <mergeCell ref="C370:C378"/>
    <mergeCell ref="E378:G378"/>
    <mergeCell ref="B367:B378"/>
    <mergeCell ref="C367:D367"/>
    <mergeCell ref="E367:E368"/>
    <mergeCell ref="H367:H368"/>
    <mergeCell ref="I367:I368"/>
    <mergeCell ref="J353:J354"/>
    <mergeCell ref="K353:K354"/>
    <mergeCell ref="D356:D361"/>
    <mergeCell ref="C357:C361"/>
    <mergeCell ref="C362:C366"/>
    <mergeCell ref="D362:D366"/>
    <mergeCell ref="E366:G366"/>
    <mergeCell ref="B353:B366"/>
    <mergeCell ref="C353:D353"/>
    <mergeCell ref="E353:E354"/>
    <mergeCell ref="H353:H354"/>
    <mergeCell ref="I353:I354"/>
    <mergeCell ref="J337:J338"/>
    <mergeCell ref="K337:K338"/>
    <mergeCell ref="D340:D352"/>
    <mergeCell ref="C341:C352"/>
    <mergeCell ref="E352:G352"/>
    <mergeCell ref="B337:B352"/>
    <mergeCell ref="C337:D337"/>
    <mergeCell ref="E337:E338"/>
    <mergeCell ref="H337:H338"/>
    <mergeCell ref="I337:I338"/>
    <mergeCell ref="J322:J323"/>
    <mergeCell ref="K322:K323"/>
    <mergeCell ref="D325:D336"/>
    <mergeCell ref="C326:C336"/>
    <mergeCell ref="E336:G336"/>
    <mergeCell ref="B322:B336"/>
    <mergeCell ref="C322:D322"/>
    <mergeCell ref="E322:E323"/>
    <mergeCell ref="H322:H323"/>
    <mergeCell ref="I322:I323"/>
    <mergeCell ref="J306:J307"/>
    <mergeCell ref="K306:K307"/>
    <mergeCell ref="D309:D321"/>
    <mergeCell ref="C310:C321"/>
    <mergeCell ref="E321:G321"/>
    <mergeCell ref="B306:B321"/>
    <mergeCell ref="C306:D306"/>
    <mergeCell ref="E306:E307"/>
    <mergeCell ref="H306:H307"/>
    <mergeCell ref="I306:I307"/>
    <mergeCell ref="J294:J295"/>
    <mergeCell ref="K294:K295"/>
    <mergeCell ref="D296:D297"/>
    <mergeCell ref="B298:B305"/>
    <mergeCell ref="C298:C305"/>
    <mergeCell ref="D298:D305"/>
    <mergeCell ref="E305:G305"/>
    <mergeCell ref="B294:B297"/>
    <mergeCell ref="C294:D294"/>
    <mergeCell ref="E294:E295"/>
    <mergeCell ref="H294:H295"/>
    <mergeCell ref="I294:I295"/>
    <mergeCell ref="J265:J266"/>
    <mergeCell ref="K265:K266"/>
    <mergeCell ref="D268:D293"/>
    <mergeCell ref="C269:C293"/>
    <mergeCell ref="E293:G293"/>
    <mergeCell ref="B265:B293"/>
    <mergeCell ref="C265:D265"/>
    <mergeCell ref="E265:E266"/>
    <mergeCell ref="H265:H266"/>
    <mergeCell ref="I265:I266"/>
    <mergeCell ref="J245:J246"/>
    <mergeCell ref="K245:K246"/>
    <mergeCell ref="D247:D264"/>
    <mergeCell ref="C248:C264"/>
    <mergeCell ref="E264:G264"/>
    <mergeCell ref="B245:B264"/>
    <mergeCell ref="C245:D245"/>
    <mergeCell ref="E245:E246"/>
    <mergeCell ref="H245:H246"/>
    <mergeCell ref="I245:I246"/>
    <mergeCell ref="J232:J233"/>
    <mergeCell ref="K232:K233"/>
    <mergeCell ref="D234:D244"/>
    <mergeCell ref="C235:C244"/>
    <mergeCell ref="E244:G244"/>
    <mergeCell ref="B232:B244"/>
    <mergeCell ref="C232:D232"/>
    <mergeCell ref="E232:E233"/>
    <mergeCell ref="H232:H233"/>
    <mergeCell ref="I232:I233"/>
    <mergeCell ref="J203:J204"/>
    <mergeCell ref="K203:K204"/>
    <mergeCell ref="D206:D227"/>
    <mergeCell ref="C207:C227"/>
    <mergeCell ref="C228:C231"/>
    <mergeCell ref="D228:D231"/>
    <mergeCell ref="E231:G231"/>
    <mergeCell ref="B203:B231"/>
    <mergeCell ref="C203:D203"/>
    <mergeCell ref="E203:E204"/>
    <mergeCell ref="H203:H204"/>
    <mergeCell ref="I203:I204"/>
    <mergeCell ref="J180:J181"/>
    <mergeCell ref="K180:K181"/>
    <mergeCell ref="D182:D187"/>
    <mergeCell ref="C183:C202"/>
    <mergeCell ref="D188:D202"/>
    <mergeCell ref="E202:G202"/>
    <mergeCell ref="B180:B202"/>
    <mergeCell ref="C180:D180"/>
    <mergeCell ref="E180:E181"/>
    <mergeCell ref="H180:H181"/>
    <mergeCell ref="I180:I181"/>
    <mergeCell ref="J164:J165"/>
    <mergeCell ref="K164:K165"/>
    <mergeCell ref="D166:D179"/>
    <mergeCell ref="C167:C179"/>
    <mergeCell ref="E179:G179"/>
    <mergeCell ref="B164:B179"/>
    <mergeCell ref="C164:D164"/>
    <mergeCell ref="E164:E165"/>
    <mergeCell ref="H164:H165"/>
    <mergeCell ref="I164:I165"/>
    <mergeCell ref="J147:J148"/>
    <mergeCell ref="K147:K148"/>
    <mergeCell ref="D150:D163"/>
    <mergeCell ref="C151:C163"/>
    <mergeCell ref="E163:G163"/>
    <mergeCell ref="B147:B163"/>
    <mergeCell ref="C147:D147"/>
    <mergeCell ref="E147:E148"/>
    <mergeCell ref="H147:H148"/>
    <mergeCell ref="I147:I148"/>
    <mergeCell ref="J136:J137"/>
    <mergeCell ref="K136:K137"/>
    <mergeCell ref="D138:D146"/>
    <mergeCell ref="C139:C146"/>
    <mergeCell ref="E146:G146"/>
    <mergeCell ref="B136:B146"/>
    <mergeCell ref="C136:D136"/>
    <mergeCell ref="E136:E137"/>
    <mergeCell ref="H136:H137"/>
    <mergeCell ref="I136:I137"/>
    <mergeCell ref="J120:J121"/>
    <mergeCell ref="K120:K121"/>
    <mergeCell ref="C123:C135"/>
    <mergeCell ref="D123:D135"/>
    <mergeCell ref="E135:G135"/>
    <mergeCell ref="B120:B135"/>
    <mergeCell ref="C120:D120"/>
    <mergeCell ref="E120:E121"/>
    <mergeCell ref="H120:H121"/>
    <mergeCell ref="I120:I121"/>
    <mergeCell ref="K103:K104"/>
    <mergeCell ref="D105:D119"/>
    <mergeCell ref="C106:C119"/>
    <mergeCell ref="E119:G119"/>
    <mergeCell ref="B103:B119"/>
    <mergeCell ref="C103:D103"/>
    <mergeCell ref="E103:E104"/>
    <mergeCell ref="H103:H104"/>
    <mergeCell ref="I103:I104"/>
    <mergeCell ref="D52:D66"/>
    <mergeCell ref="E66:G66"/>
    <mergeCell ref="D12:D36"/>
    <mergeCell ref="C10:D10"/>
    <mergeCell ref="E10:E11"/>
    <mergeCell ref="H10:H11"/>
    <mergeCell ref="I10:I11"/>
    <mergeCell ref="J10:J11"/>
    <mergeCell ref="J103:J104"/>
    <mergeCell ref="B93:B101"/>
    <mergeCell ref="C93:D93"/>
    <mergeCell ref="E93:E94"/>
    <mergeCell ref="B78:B92"/>
    <mergeCell ref="E102:G102"/>
    <mergeCell ref="C96:C102"/>
    <mergeCell ref="J78:J79"/>
    <mergeCell ref="K78:K79"/>
    <mergeCell ref="D81:D92"/>
    <mergeCell ref="C82:C92"/>
    <mergeCell ref="E92:G92"/>
    <mergeCell ref="C78:D78"/>
    <mergeCell ref="E78:E79"/>
    <mergeCell ref="H78:H79"/>
    <mergeCell ref="I78:I79"/>
    <mergeCell ref="J93:J94"/>
    <mergeCell ref="K93:K94"/>
    <mergeCell ref="D95:D101"/>
    <mergeCell ref="H93:H94"/>
    <mergeCell ref="I93:I94"/>
    <mergeCell ref="J9:K9"/>
    <mergeCell ref="E77:G77"/>
    <mergeCell ref="B67:B76"/>
    <mergeCell ref="C67:D67"/>
    <mergeCell ref="E67:E68"/>
    <mergeCell ref="H67:H68"/>
    <mergeCell ref="D37:D48"/>
    <mergeCell ref="E48:G48"/>
    <mergeCell ref="J49:J50"/>
    <mergeCell ref="K49:K50"/>
    <mergeCell ref="J67:J68"/>
    <mergeCell ref="K67:K68"/>
    <mergeCell ref="C69:C76"/>
    <mergeCell ref="D69:D76"/>
    <mergeCell ref="B10:B48"/>
    <mergeCell ref="C13:C48"/>
    <mergeCell ref="B49:B66"/>
    <mergeCell ref="C49:D49"/>
    <mergeCell ref="E49:E50"/>
    <mergeCell ref="C52:C66"/>
    <mergeCell ref="I67:I68"/>
    <mergeCell ref="H49:H50"/>
    <mergeCell ref="I49:I50"/>
    <mergeCell ref="K10:K11"/>
    <mergeCell ref="B1:K1"/>
    <mergeCell ref="B2:K2"/>
    <mergeCell ref="B3:K3"/>
    <mergeCell ref="B4:K4"/>
    <mergeCell ref="B5:K5"/>
    <mergeCell ref="B700:B712"/>
    <mergeCell ref="C700:D700"/>
    <mergeCell ref="E699:E700"/>
    <mergeCell ref="H699:H700"/>
    <mergeCell ref="I699:I700"/>
    <mergeCell ref="J699:J700"/>
    <mergeCell ref="K699:K700"/>
    <mergeCell ref="D702:D712"/>
    <mergeCell ref="C703:C712"/>
    <mergeCell ref="E711:G711"/>
    <mergeCell ref="B6:F6"/>
    <mergeCell ref="G6:H6"/>
    <mergeCell ref="I6:K6"/>
    <mergeCell ref="B7:F7"/>
    <mergeCell ref="G7:H7"/>
    <mergeCell ref="I7:K7"/>
    <mergeCell ref="B8:K8"/>
    <mergeCell ref="C9:D9"/>
    <mergeCell ref="E9:I9"/>
    <mergeCell ref="B737:B741"/>
    <mergeCell ref="C737:D737"/>
    <mergeCell ref="E736:E737"/>
    <mergeCell ref="H736:H737"/>
    <mergeCell ref="I736:I737"/>
    <mergeCell ref="J736:J737"/>
    <mergeCell ref="K736:K737"/>
    <mergeCell ref="D739:D741"/>
    <mergeCell ref="C740:C741"/>
    <mergeCell ref="E740:G740"/>
    <mergeCell ref="B713:B736"/>
    <mergeCell ref="C713:D713"/>
    <mergeCell ref="E712:E713"/>
    <mergeCell ref="H712:H713"/>
    <mergeCell ref="I712:I713"/>
    <mergeCell ref="J712:J713"/>
    <mergeCell ref="K712:K713"/>
    <mergeCell ref="D715:D736"/>
    <mergeCell ref="C716:C736"/>
    <mergeCell ref="E735:G7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dcterms:created xsi:type="dcterms:W3CDTF">2025-01-21T19:03:22Z</dcterms:created>
  <dcterms:modified xsi:type="dcterms:W3CDTF">2025-02-05T15:24:05Z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2024-01-23T00:00:00Z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2025-01-21T00:00:00Z</vt:filetime>
  </property>
  <property fmtid="{D5CDD505-2E9C-101B-9397-08002B2CF9AE}" pid="5" name="MSIP_Label_1299739c-ad3d-4908-806e-4d91151a6e13_ActionId">
    <vt:lpwstr>2ada78a6-cfe0-43c7-9e09-643045dbcfcc</vt:lpwstr>
  </property>
  <property fmtid="{D5CDD505-2E9C-101B-9397-08002B2CF9AE}" pid="6" name="MSIP_Label_1299739c-ad3d-4908-806e-4d91151a6e13_ContentBits">
    <vt:lpwstr>0</vt:lpwstr>
  </property>
  <property fmtid="{D5CDD505-2E9C-101B-9397-08002B2CF9AE}" pid="7" name="MSIP_Label_1299739c-ad3d-4908-806e-4d91151a6e13_Enabled">
    <vt:lpwstr>true</vt:lpwstr>
  </property>
  <property fmtid="{D5CDD505-2E9C-101B-9397-08002B2CF9AE}" pid="8" name="MSIP_Label_1299739c-ad3d-4908-806e-4d91151a6e13_Method">
    <vt:lpwstr>Standard</vt:lpwstr>
  </property>
  <property fmtid="{D5CDD505-2E9C-101B-9397-08002B2CF9AE}" pid="9" name="MSIP_Label_1299739c-ad3d-4908-806e-4d91151a6e13_Name">
    <vt:lpwstr>All Employees (Unrestricted)</vt:lpwstr>
  </property>
  <property fmtid="{D5CDD505-2E9C-101B-9397-08002B2CF9AE}" pid="10" name="MSIP_Label_1299739c-ad3d-4908-806e-4d91151a6e13_SetDate">
    <vt:lpwstr>2024-01-20T18:31:15Z</vt:lpwstr>
  </property>
  <property fmtid="{D5CDD505-2E9C-101B-9397-08002B2CF9AE}" pid="11" name="MSIP_Label_1299739c-ad3d-4908-806e-4d91151a6e13_SiteId">
    <vt:lpwstr>cbc2c381-2f2e-4d93-91d1-506c9316ace7</vt:lpwstr>
  </property>
  <property fmtid="{D5CDD505-2E9C-101B-9397-08002B2CF9AE}" pid="12" name="Producer">
    <vt:lpwstr>Microsoft® Excel® para Microsoft 365</vt:lpwstr>
  </property>
</Properties>
</file>