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juris\Desktop\BACKUP-JURIDICO-2024\IMRD 2025\MINIMA CUANTIA FERRETERIA\"/>
    </mc:Choice>
  </mc:AlternateContent>
  <xr:revisionPtr revIDLastSave="0" documentId="13_ncr:1_{792E96AD-7BBB-4096-BE6A-FCD7CF3658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6" i="1" l="1"/>
  <c r="P87" i="1"/>
  <c r="P88" i="1"/>
  <c r="P89" i="1"/>
  <c r="P90" i="1"/>
  <c r="P91" i="1"/>
  <c r="P92" i="1"/>
  <c r="P93" i="1"/>
  <c r="P94" i="1"/>
  <c r="P95" i="1"/>
  <c r="P96" i="1"/>
  <c r="P97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6" i="1"/>
  <c r="H98" i="1"/>
  <c r="I98" i="1"/>
  <c r="J98" i="1"/>
  <c r="K98" i="1"/>
  <c r="L98" i="1"/>
  <c r="M98" i="1"/>
  <c r="N98" i="1"/>
  <c r="O98" i="1"/>
  <c r="P98" i="1" l="1"/>
  <c r="G98" i="1"/>
</calcChain>
</file>

<file path=xl/sharedStrings.xml><?xml version="1.0" encoding="utf-8"?>
<sst xmlns="http://schemas.openxmlformats.org/spreadsheetml/2006/main" count="299" uniqueCount="211">
  <si>
    <t>ESTUDIO DE MERCADO</t>
  </si>
  <si>
    <t>FERRETEJAS DE LA 68 -   GUILLERMO REYES SUAREZ</t>
  </si>
  <si>
    <t>PRECIO PROMEDIO IMRD COTA</t>
  </si>
  <si>
    <t xml:space="preserve">Nit: 19499147- 5
</t>
  </si>
  <si>
    <t xml:space="preserve">Nit: 
</t>
  </si>
  <si>
    <t xml:space="preserve">ITEM </t>
  </si>
  <si>
    <t>ELEMENTO</t>
  </si>
  <si>
    <t>DESCRIPCION</t>
  </si>
  <si>
    <t>UNIDAD DE MEDIDA</t>
  </si>
  <si>
    <t>CANTIDAD</t>
  </si>
  <si>
    <t>VALOR UNITARIO</t>
  </si>
  <si>
    <t>VALOR IMPUESTO</t>
  </si>
  <si>
    <t>VALOR TOTAL</t>
  </si>
  <si>
    <t>Nylon para guadaña</t>
  </si>
  <si>
    <t>Nylon para guadaña 3.3 mm x 400 metros</t>
  </si>
  <si>
    <t>ROLLO</t>
  </si>
  <si>
    <t>Careta para jardinería</t>
  </si>
  <si>
    <t>Careta con cabezal graduable y malla Largo 26 cm.</t>
  </si>
  <si>
    <t>UNIDAD</t>
  </si>
  <si>
    <t>Mono gafas</t>
  </si>
  <si>
    <t>Mono gafas en policarbonato con anti empañante y protección UV</t>
  </si>
  <si>
    <t>Cuchilla</t>
  </si>
  <si>
    <t>Cuchilla para Guadaña</t>
  </si>
  <si>
    <t xml:space="preserve">Guantes </t>
  </si>
  <si>
    <t>Guante de Carnaza Estándar</t>
  </si>
  <si>
    <t>PAR</t>
  </si>
  <si>
    <t xml:space="preserve">Lima </t>
  </si>
  <si>
    <t>Lima Triangular con Cabo 6</t>
  </si>
  <si>
    <t xml:space="preserve">Tapa Oídos </t>
  </si>
  <si>
    <t>Accesorio de seguridad industrial, Hipo Alérgico, de textura suave y blanda, para permitir su inserción en el canal auditivo</t>
  </si>
  <si>
    <t>Machete</t>
  </si>
  <si>
    <t xml:space="preserve">herramienta para corte y poda de alta calidad adecuado para trabajo pesado, en filo duradero y resistente, mango antideslizante para brindar más seguridad y manejo  </t>
  </si>
  <si>
    <t xml:space="preserve">Cepillo </t>
  </si>
  <si>
    <t>33 cm cabeza escoba dura Ideal para superficies rugosas cerdas de longitud - 10 cm</t>
  </si>
  <si>
    <t xml:space="preserve">Destornillador </t>
  </si>
  <si>
    <t>Destornillador de Pala de 1/4 x 4”</t>
  </si>
  <si>
    <t>Destornillador de Estrella de 1/4 x 4 “</t>
  </si>
  <si>
    <t>Destornillador Tester Mango Aislado</t>
  </si>
  <si>
    <t xml:space="preserve">Pinza </t>
  </si>
  <si>
    <t>Pinza Alicate de 8 Pulgadas</t>
  </si>
  <si>
    <t xml:space="preserve">Marco </t>
  </si>
  <si>
    <t>Marco de Segueta Metálico</t>
  </si>
  <si>
    <t xml:space="preserve">Hoja </t>
  </si>
  <si>
    <t>Hoja de Segueta metálica</t>
  </si>
  <si>
    <t xml:space="preserve">Brocha </t>
  </si>
  <si>
    <t>Brocha Mona de 4 Pulgadas</t>
  </si>
  <si>
    <t xml:space="preserve">Disco </t>
  </si>
  <si>
    <t>Disco flap</t>
  </si>
  <si>
    <t xml:space="preserve">Disco de 7"grano 60 color azul </t>
  </si>
  <si>
    <t>Disco Para Cortar Metal de 4 1/2 Pulgadas</t>
  </si>
  <si>
    <t>Rastrillo</t>
  </si>
  <si>
    <t>Herramienta formada por una barra transversal dentada con mango y que se utiliza para quitar guijarros de la superficie, retirar maleza, aplanar el terreno, amontonar restos de cultivo, etc.</t>
  </si>
  <si>
    <t xml:space="preserve">PALINES </t>
  </si>
  <si>
    <t>herramienta básica de jardinería, formada por una lámina metálica, levemente curvada y un mango de madera para manejarla</t>
  </si>
  <si>
    <t xml:space="preserve">SOPLADORA </t>
  </si>
  <si>
    <t>Generador a gasolina, máquina especializada con motor de 4 tiempos,
portátil, con corriente continua y directa. Interruptor de encendido y
apagado, fuente de poder portátil para deficiencias de energía.</t>
  </si>
  <si>
    <t xml:space="preserve">CORTA SETOS </t>
  </si>
  <si>
    <t xml:space="preserve">Grifería </t>
  </si>
  <si>
    <t>Grifería Para Cisterna Juego Completo</t>
  </si>
  <si>
    <t>JUEGO</t>
  </si>
  <si>
    <t>Grifería para lavamanos juego completo</t>
  </si>
  <si>
    <t>llave para lavamanos</t>
  </si>
  <si>
    <t xml:space="preserve">Llave </t>
  </si>
  <si>
    <t>Llave para Jardín</t>
  </si>
  <si>
    <t xml:space="preserve">Teflón </t>
  </si>
  <si>
    <t>Rollo cinta Teflón industrial</t>
  </si>
  <si>
    <t>GALON</t>
  </si>
  <si>
    <t xml:space="preserve">Soldadura </t>
  </si>
  <si>
    <t>Flotador</t>
  </si>
  <si>
    <t>Flotador para sanitario varilla roscada y pera plástica</t>
  </si>
  <si>
    <t>Bombillo ahorrador</t>
  </si>
  <si>
    <t>Bombillo ahorrador de 27 W (E27), Voltaje 110 - 127 V, 50760HZ</t>
  </si>
  <si>
    <t>Bombillo LED</t>
  </si>
  <si>
    <t>Bombillo LED 7W  Luz Blanca, Conector (E27) voltaje 100  - 120V - 50/60 HZ</t>
  </si>
  <si>
    <t xml:space="preserve">Toma de sobreponer </t>
  </si>
  <si>
    <t>Toma doble de sobreponer, resistente a la abrasión y al agua, fácil de instalar. Termoplástico.</t>
  </si>
  <si>
    <t xml:space="preserve">MULTIMETRO </t>
  </si>
  <si>
    <t xml:space="preserve">Multímetro digital, pantalla LCD, llave selectora de medición, protector antiácidas, soporte para
fácil lectura, punta para medición de temperatura (termopar), puntas para medición de corriente,
voltaje, resistencia, etc. </t>
  </si>
  <si>
    <t xml:space="preserve">Roseta </t>
  </si>
  <si>
    <t>Roseta en Porcelana</t>
  </si>
  <si>
    <t>Rollo de Cinta Aislante x 18 ml color negro</t>
  </si>
  <si>
    <t xml:space="preserve">Interruptor </t>
  </si>
  <si>
    <t>Interruptor Sencillo</t>
  </si>
  <si>
    <t>Interruptor Toma Sencillo</t>
  </si>
  <si>
    <t xml:space="preserve">Caja </t>
  </si>
  <si>
    <t>Caja toma doble con polo a tierra</t>
  </si>
  <si>
    <t xml:space="preserve">Copia de llaves </t>
  </si>
  <si>
    <t xml:space="preserve">Copiado para llaves metálicas para chapas doble y sencilla  según muestra </t>
  </si>
  <si>
    <t xml:space="preserve">Chapa de perilla </t>
  </si>
  <si>
    <t>Chapa de perilla con doble llave picaporte cantonera  color gris.</t>
  </si>
  <si>
    <t xml:space="preserve">Candado </t>
  </si>
  <si>
    <t>Candado Grande marca reconocida</t>
  </si>
  <si>
    <t>Candado Mediano marca reconocida</t>
  </si>
  <si>
    <t xml:space="preserve">Cerraduras </t>
  </si>
  <si>
    <t xml:space="preserve">Cerradura o chapa para puerta principal con doble cilindro y roseta interior. </t>
  </si>
  <si>
    <t xml:space="preserve">vinilo </t>
  </si>
  <si>
    <t xml:space="preserve">Vinilo Tipo 2 por 5 galones </t>
  </si>
  <si>
    <t>CANECA</t>
  </si>
  <si>
    <t xml:space="preserve">Vinilo </t>
  </si>
  <si>
    <t xml:space="preserve">Vinilo Tipo 1 por 5 galones </t>
  </si>
  <si>
    <t xml:space="preserve">Anticorrosivo </t>
  </si>
  <si>
    <t xml:space="preserve">base solvente, de acabado mate diseñada para mejorar la resistencia de los esmaltes por un galon </t>
  </si>
  <si>
    <t xml:space="preserve">Esmalte </t>
  </si>
  <si>
    <t>Esmalte Pintura Tipo Esmalte con tecnología Technologiestrade, Colores Blanco, verde, rojo, amarillo negro caneca por 5 galónes.</t>
  </si>
  <si>
    <t xml:space="preserve">Rodillo </t>
  </si>
  <si>
    <t>Rodillo con unión metálica y mango tubular plástico, en Felpa, de 4"</t>
  </si>
  <si>
    <t xml:space="preserve">Rodillo con unión metálica y mango tubular plástico, en Felpa, de 9" </t>
  </si>
  <si>
    <t xml:space="preserve">Lija </t>
  </si>
  <si>
    <t xml:space="preserve"> Lija Uni-Metal J-83 #60 9"X11" </t>
  </si>
  <si>
    <t xml:space="preserve">Cemento </t>
  </si>
  <si>
    <t xml:space="preserve">Cemento gris  bulto por 50 kilos </t>
  </si>
  <si>
    <t>BULTO</t>
  </si>
  <si>
    <t>Silicona en tubo</t>
  </si>
  <si>
    <t>Silicona De Alta Temperatura Rtv 280 Ml</t>
  </si>
  <si>
    <t>Aceite Siliconado</t>
  </si>
  <si>
    <t>Galon aceite Siliconado Lubricante Bandas Caminadoras X1000cc</t>
  </si>
  <si>
    <t>Soldadura Eléctrica 6013 1/8 Pq X Kilo Truper</t>
  </si>
  <si>
    <t>Chazo Con Tornillo</t>
  </si>
  <si>
    <t xml:space="preserve">Paquete de chazos Plásticos, con Tornillo Lamina de 1/4  x 1000 Unidades </t>
  </si>
  <si>
    <t>PAQUETE</t>
  </si>
  <si>
    <t xml:space="preserve">Broca </t>
  </si>
  <si>
    <t>Broca en Tusteno de 1/4" x 13"</t>
  </si>
  <si>
    <t xml:space="preserve">Pita </t>
  </si>
  <si>
    <t>Carrete de Pita plastica #8  x 300 metros</t>
  </si>
  <si>
    <t>CARRETE</t>
  </si>
  <si>
    <t xml:space="preserve">Metro </t>
  </si>
  <si>
    <t>Cinta métrica por 5 metros sistema retráctil mecánico</t>
  </si>
  <si>
    <t xml:space="preserve">Rollo Poli Sombra </t>
  </si>
  <si>
    <t>Tela - Polisombra Cerramiento Negra De 2.10*100mt Rl Tela Cerramiento de 2.00*100 Mt
Colores: Negro y verde
Material: Polipropileno
Usos: Cerramientos, Separacion de Materiales, Embalajes, Etc</t>
  </si>
  <si>
    <t xml:space="preserve">Grasa </t>
  </si>
  <si>
    <t>Grasa Litio azul 1086 X Libra</t>
  </si>
  <si>
    <t>LIBRA</t>
  </si>
  <si>
    <t xml:space="preserve">Vidrio </t>
  </si>
  <si>
    <t>Vidrio de 4 Milímetros Plano Transparente metro cuadrado.</t>
  </si>
  <si>
    <t>METRO</t>
  </si>
  <si>
    <t>Fertilizante</t>
  </si>
  <si>
    <t xml:space="preserve">Fertilizante soluble 15-15-15 por 1 kilo </t>
  </si>
  <si>
    <t>KILO</t>
  </si>
  <si>
    <t>Fertilizante Urea Caja X 1 Kilo</t>
  </si>
  <si>
    <t xml:space="preserve">Caucho </t>
  </si>
  <si>
    <t>Bulto de caucho x 40kg. Ref CG -12 TIPO FIFA</t>
  </si>
  <si>
    <t>Cordel Trenzado</t>
  </si>
  <si>
    <t xml:space="preserve">Rollo de cordel trenzado de 300 metros. 
Cordón pisador de plástico fabricado en materiales de alta resistencia con recubrimiento UV que evita la perdida de condiciones físicas por la exposición a los rayos ultravioleta. </t>
  </si>
  <si>
    <t>Registro de 1/2</t>
  </si>
  <si>
    <t>Registro bola PVC, roscado de 1/2</t>
  </si>
  <si>
    <t>Pegante</t>
  </si>
  <si>
    <t>Pegante PVC</t>
  </si>
  <si>
    <t>Pegante De Contacto Base Solvente, Es Un Adhesivo Base De Policloropreno De Poco Olor Y Color Suave. Es Ideal Para El Pegue De Espumas, Cerámicas, Maderas, Cauchos, Textiles, Cartón Cueros, Etc, contenido 750cm3</t>
  </si>
  <si>
    <t>Frasco</t>
  </si>
  <si>
    <t xml:space="preserve">CANILLERA </t>
  </si>
  <si>
    <t>canilleras de protección para guadañar
Canilleras metálicas</t>
  </si>
  <si>
    <t xml:space="preserve">CADENA </t>
  </si>
  <si>
    <t xml:space="preserve">de eslabon metalico para columpio </t>
  </si>
  <si>
    <t>metro</t>
  </si>
  <si>
    <t>Aceite</t>
  </si>
  <si>
    <t>Aceite 3 en uno de 90 ml</t>
  </si>
  <si>
    <t xml:space="preserve">DELANTAL DE CARNAZA </t>
  </si>
  <si>
    <t>Delantal fabricado en carnaza de 90×60  de primera calidad con un espesor de 1,2mm y Riata cosido con hilo poliéster calibre 25 de alta tenacidad.</t>
  </si>
  <si>
    <t xml:space="preserve">PUNTILLA </t>
  </si>
  <si>
    <t xml:space="preserve">DE 3 PULGADAS, CAJA POR 500 GR. </t>
  </si>
  <si>
    <t xml:space="preserve">CAJA </t>
  </si>
  <si>
    <t xml:space="preserve">Manguera de jardin </t>
  </si>
  <si>
    <t>manguera extensible o una de carrete de, al menos, 15 metros</t>
  </si>
  <si>
    <t xml:space="preserve">unidad </t>
  </si>
  <si>
    <t>Canaleta</t>
  </si>
  <si>
    <t>Canaleta plastica, 2x2 cm</t>
  </si>
  <si>
    <t>Perfil</t>
  </si>
  <si>
    <t>perfiles  de tubería  rectangular  para estructura, de 30 milímetros de  ancho por  50  milímetros de  alto.  Cada  perfil o tubería  tiene una  longitud estándar de 6 metros.</t>
  </si>
  <si>
    <t xml:space="preserve">Lámparas  </t>
  </si>
  <si>
    <t xml:space="preserve">Lamparas rectangulares 
Medidas 60x60 de incrustar. 
40 whats. 
</t>
  </si>
  <si>
    <t xml:space="preserve">OVEROLES </t>
  </si>
  <si>
    <t xml:space="preserve">Overol multiusos para hombre y mujer diferentes tallas </t>
  </si>
  <si>
    <t xml:space="preserve">UNIDAD </t>
  </si>
  <si>
    <t xml:space="preserve">ESTUCO PLASTICO </t>
  </si>
  <si>
    <t>Estuco Plástico X GALON Paredes/Techos Interior y ExterioR</t>
  </si>
  <si>
    <t xml:space="preserve">GALON </t>
  </si>
  <si>
    <t xml:space="preserve">TUBO GALVANIZADO </t>
  </si>
  <si>
    <t>Tubo cerramiento galvanizado 1 1/2" x 1.5mm x 6m Z180</t>
  </si>
  <si>
    <t>ESPATULA</t>
  </si>
  <si>
    <t xml:space="preserve">espatula para estuco - Hoja metálica inoxidable completa de la base a la puntamango metalico </t>
  </si>
  <si>
    <t xml:space="preserve">TORNILLO  PARA MADERA </t>
  </si>
  <si>
    <t>Tornillo Madera Autoperforante 8X2 100un</t>
  </si>
  <si>
    <t>de 2 pulgadas para sujetar una pieza al material base</t>
  </si>
  <si>
    <t xml:space="preserve">CHAZO EXPANSIVO </t>
  </si>
  <si>
    <t>Chazo anclaje expansivo 1/2" x 2 1/4</t>
  </si>
  <si>
    <t xml:space="preserve">Malla </t>
  </si>
  <si>
    <t>TOTAL</t>
  </si>
  <si>
    <t>Angulo 1 " x1" x1/8</t>
  </si>
  <si>
    <t>FERRELECTRICOS POWERLINE</t>
  </si>
  <si>
    <t>CONTATAR EL SUMINISTRO DE MATERIALES Y ELEMENTOS DE FERRETERIA EN GENERAL PARA EL MANTENIMIENTO DE LAS INSTALACIONES DEL INSTITUTO MUNICIPAL DE RECREACIÓN Y DEPORTES DE COTA</t>
  </si>
  <si>
    <t>máquina a gasolina que funciona con motor a gasolina diseñada especialmente para cortar las ramas del jardín</t>
  </si>
  <si>
    <t>Cinta Aislante</t>
  </si>
  <si>
    <t>ANGULO METALICO</t>
  </si>
  <si>
    <t>GUADAÑA HUSQVARNA</t>
  </si>
  <si>
    <t>REFE- 143R-II- Motor T45X+Multi 330-2 (1"), Potencia 1,47 kW</t>
  </si>
  <si>
    <t xml:space="preserve">ELECTROBOMBA SUMERGIBLE </t>
  </si>
  <si>
    <t xml:space="preserve">Malla Eslabonada de 1.80 Metros calibre 12 M 2 - Rollo x 10 mts- </t>
  </si>
  <si>
    <t>Electrobomba sumergible con motor monofásico- Potencia : 0.5 HP
•Voltaje : 115 V
•Amperaje : 4.2 A
•Presión Máxima : 17 psi
•Diámetro : 22 cm</t>
  </si>
  <si>
    <t xml:space="preserve">CARRETILLA </t>
  </si>
  <si>
    <t>Carretilla de tolva de 6 ft, material de la tolva plástica, rin metálico, ruda antipinchazo</t>
  </si>
  <si>
    <t xml:space="preserve">PISTOLA PARA PINTAR </t>
  </si>
  <si>
    <t>Aerógrafo Trabajo Industrial 600 cc- Garantía : 1 Año
•Capacidad volumétrica : 600 cm3
•Características : Aerografo de gravedad, Trabajo Profesional, Boquilla 1.5mm, Caudal 3.5 CFM, Presion min 25 Psi, Presion max 55 Psi</t>
  </si>
  <si>
    <t xml:space="preserve">FLEJES EN HIERRO </t>
  </si>
  <si>
    <t xml:space="preserve">Flejes en varilla metalica de 3/8 DIMENSIONES 20CM X20 CM </t>
  </si>
  <si>
    <t xml:space="preserve">Alambre negro </t>
  </si>
  <si>
    <t xml:space="preserve">kilo </t>
  </si>
  <si>
    <t xml:space="preserve">Alambre negro x kilo- calibre 17 </t>
  </si>
  <si>
    <t xml:space="preserve">Rollo de cinta de seguridad "PELIGRO" NO PASE" X 500 MTS </t>
  </si>
  <si>
    <t xml:space="preserve">ROLLO X 500 MTS </t>
  </si>
  <si>
    <t xml:space="preserve">CINTA DE SEGURIDAD </t>
  </si>
  <si>
    <t>Ferreteria Bonelo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</si>
</sst>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3" tint="-0.499984740745262"/>
      <name val="Century Gothic"/>
      <family val="2"/>
    </font>
    <font>
      <b/>
      <sz val="8"/>
      <color theme="1"/>
      <name val="Century Gothic"/>
      <family val="2"/>
    </font>
    <font>
      <b/>
      <sz val="8"/>
      <name val="Century Gothic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</font>
    <font>
      <b/>
      <sz val="8"/>
      <name val="Calibri"/>
      <family val="2"/>
    </font>
    <font>
      <sz val="8"/>
      <color theme="1"/>
      <name val="Century Gothic"/>
      <family val="2"/>
    </font>
    <font>
      <b/>
      <sz val="7"/>
      <color rgb="FF000000"/>
      <name val="Century Gothic"/>
      <family val="2"/>
    </font>
    <font>
      <sz val="7"/>
      <color theme="1"/>
      <name val="Century Gothic"/>
      <family val="2"/>
    </font>
    <font>
      <sz val="7"/>
      <name val="Calibri"/>
      <family val="2"/>
    </font>
    <font>
      <sz val="7"/>
      <color rgb="FF000000"/>
      <name val="Century Gothic"/>
      <family val="2"/>
    </font>
    <font>
      <sz val="7"/>
      <color theme="1"/>
      <name val="Calibri"/>
      <family val="2"/>
      <scheme val="minor"/>
    </font>
    <font>
      <sz val="7"/>
      <name val="Century Gothic"/>
      <family val="2"/>
    </font>
    <font>
      <b/>
      <sz val="7"/>
      <color theme="1"/>
      <name val="Century Gothic"/>
      <family val="2"/>
    </font>
    <font>
      <b/>
      <sz val="7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164" fontId="3" fillId="6" borderId="10" xfId="1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164" fontId="3" fillId="7" borderId="10" xfId="1" applyNumberFormat="1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164" fontId="3" fillId="8" borderId="10" xfId="1" applyNumberFormat="1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/>
    </xf>
    <xf numFmtId="165" fontId="0" fillId="0" borderId="0" xfId="0" applyNumberFormat="1"/>
    <xf numFmtId="0" fontId="3" fillId="2" borderId="8" xfId="0" applyFont="1" applyFill="1" applyBorder="1" applyAlignment="1">
      <alignment wrapText="1"/>
    </xf>
    <xf numFmtId="0" fontId="3" fillId="2" borderId="9" xfId="0" applyFont="1" applyFill="1" applyBorder="1"/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9" fillId="0" borderId="0" xfId="0" applyFont="1"/>
    <xf numFmtId="0" fontId="3" fillId="4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  <xf numFmtId="0" fontId="3" fillId="3" borderId="26" xfId="0" applyFont="1" applyFill="1" applyBorder="1" applyAlignment="1">
      <alignment horizontal="center" wrapText="1"/>
    </xf>
    <xf numFmtId="0" fontId="3" fillId="3" borderId="27" xfId="0" applyFont="1" applyFill="1" applyBorder="1" applyAlignment="1">
      <alignment horizontal="center" wrapText="1"/>
    </xf>
    <xf numFmtId="0" fontId="3" fillId="3" borderId="28" xfId="0" applyFont="1" applyFill="1" applyBorder="1" applyAlignment="1">
      <alignment horizontal="center" wrapText="1"/>
    </xf>
    <xf numFmtId="0" fontId="10" fillId="0" borderId="14" xfId="0" applyFont="1" applyBorder="1" applyAlignment="1">
      <alignment horizontal="center" vertical="center"/>
    </xf>
    <xf numFmtId="0" fontId="11" fillId="0" borderId="29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165" fontId="11" fillId="0" borderId="0" xfId="2" applyNumberFormat="1" applyFont="1"/>
    <xf numFmtId="165" fontId="14" fillId="7" borderId="17" xfId="2" applyNumberFormat="1" applyFont="1" applyFill="1" applyBorder="1"/>
    <xf numFmtId="165" fontId="14" fillId="6" borderId="32" xfId="2" applyNumberFormat="1" applyFont="1" applyFill="1" applyBorder="1"/>
    <xf numFmtId="165" fontId="14" fillId="0" borderId="18" xfId="0" applyNumberFormat="1" applyFont="1" applyBorder="1"/>
    <xf numFmtId="0" fontId="13" fillId="0" borderId="25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3" fillId="5" borderId="19" xfId="0" applyFont="1" applyFill="1" applyBorder="1" applyAlignment="1">
      <alignment vertical="center" wrapText="1"/>
    </xf>
    <xf numFmtId="0" fontId="12" fillId="5" borderId="20" xfId="0" applyFont="1" applyFill="1" applyBorder="1" applyAlignment="1">
      <alignment vertical="center" wrapText="1"/>
    </xf>
    <xf numFmtId="0" fontId="15" fillId="5" borderId="19" xfId="0" applyFont="1" applyFill="1" applyBorder="1" applyAlignment="1">
      <alignment vertical="center" wrapText="1"/>
    </xf>
    <xf numFmtId="0" fontId="11" fillId="5" borderId="19" xfId="0" applyFont="1" applyFill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5" fillId="5" borderId="19" xfId="0" applyFont="1" applyFill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2" fillId="5" borderId="20" xfId="0" applyFont="1" applyFill="1" applyBorder="1" applyAlignment="1">
      <alignment horizontal="left" wrapText="1"/>
    </xf>
    <xf numFmtId="0" fontId="12" fillId="5" borderId="20" xfId="0" applyFont="1" applyFill="1" applyBorder="1" applyAlignment="1">
      <alignment horizontal="center" wrapText="1"/>
    </xf>
    <xf numFmtId="0" fontId="15" fillId="5" borderId="25" xfId="0" applyFont="1" applyFill="1" applyBorder="1" applyAlignment="1">
      <alignment vertical="center" wrapText="1"/>
    </xf>
    <xf numFmtId="0" fontId="15" fillId="5" borderId="23" xfId="0" applyFont="1" applyFill="1" applyBorder="1" applyAlignment="1">
      <alignment vertical="center" wrapText="1"/>
    </xf>
    <xf numFmtId="0" fontId="15" fillId="0" borderId="2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5" fillId="5" borderId="29" xfId="0" applyFont="1" applyFill="1" applyBorder="1" applyAlignment="1">
      <alignment vertical="center" wrapText="1"/>
    </xf>
    <xf numFmtId="0" fontId="15" fillId="5" borderId="30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left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5" borderId="17" xfId="0" applyFont="1" applyFill="1" applyBorder="1" applyAlignment="1">
      <alignment vertical="center" wrapText="1"/>
    </xf>
    <xf numFmtId="0" fontId="16" fillId="0" borderId="6" xfId="0" applyFont="1" applyBorder="1" applyAlignment="1">
      <alignment wrapText="1"/>
    </xf>
    <xf numFmtId="165" fontId="16" fillId="8" borderId="21" xfId="0" applyNumberFormat="1" applyFont="1" applyFill="1" applyBorder="1"/>
    <xf numFmtId="165" fontId="17" fillId="8" borderId="21" xfId="0" applyNumberFormat="1" applyFont="1" applyFill="1" applyBorder="1"/>
    <xf numFmtId="0" fontId="12" fillId="5" borderId="35" xfId="0" applyFont="1" applyFill="1" applyBorder="1"/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98"/>
  <sheetViews>
    <sheetView tabSelected="1" zoomScale="106" zoomScaleNormal="106" workbookViewId="0">
      <selection activeCell="D105" sqref="D105"/>
    </sheetView>
  </sheetViews>
  <sheetFormatPr baseColWidth="10" defaultRowHeight="15" x14ac:dyDescent="0.25"/>
  <cols>
    <col min="1" max="1" width="3.140625" customWidth="1"/>
    <col min="2" max="2" width="3.5703125" customWidth="1"/>
    <col min="3" max="3" width="6" customWidth="1"/>
    <col min="4" max="4" width="25.5703125" style="3" customWidth="1"/>
    <col min="5" max="5" width="6.7109375" customWidth="1"/>
    <col min="6" max="6" width="3.85546875" customWidth="1"/>
    <col min="7" max="7" width="12.140625" customWidth="1"/>
    <col min="8" max="8" width="11.28515625" customWidth="1"/>
    <col min="9" max="9" width="12.85546875" customWidth="1"/>
    <col min="10" max="10" width="12.42578125" customWidth="1"/>
    <col min="11" max="11" width="11.42578125" customWidth="1"/>
    <col min="12" max="12" width="13.7109375" customWidth="1"/>
    <col min="13" max="13" width="12.140625" customWidth="1"/>
    <col min="14" max="14" width="11.85546875" customWidth="1"/>
    <col min="15" max="15" width="12.42578125" customWidth="1"/>
    <col min="16" max="16" width="14" customWidth="1"/>
  </cols>
  <sheetData>
    <row r="1" spans="2:17" ht="14.45" customHeight="1" x14ac:dyDescent="0.3">
      <c r="B1" s="4"/>
      <c r="C1" s="21" t="s">
        <v>0</v>
      </c>
      <c r="D1" s="21"/>
      <c r="E1" s="21"/>
      <c r="F1" s="21"/>
      <c r="G1" s="21"/>
      <c r="H1" s="21"/>
      <c r="I1" s="31"/>
      <c r="J1" s="4"/>
      <c r="K1" s="4"/>
      <c r="L1" s="4"/>
      <c r="M1" s="4"/>
      <c r="N1" s="4"/>
      <c r="O1" s="4"/>
      <c r="P1" s="4"/>
    </row>
    <row r="2" spans="2:17" ht="16.5" thickBot="1" x14ac:dyDescent="0.35">
      <c r="B2" s="4"/>
      <c r="C2" s="4"/>
      <c r="D2" s="5"/>
      <c r="E2" s="4"/>
      <c r="F2" s="4"/>
      <c r="G2" s="31"/>
      <c r="H2" s="31"/>
      <c r="I2" s="31"/>
      <c r="J2" s="4"/>
      <c r="K2" s="4"/>
      <c r="L2" s="4"/>
      <c r="M2" s="4"/>
      <c r="N2" s="4"/>
      <c r="O2" s="4"/>
      <c r="P2" s="4"/>
    </row>
    <row r="3" spans="2:17" ht="26.25" customHeight="1" x14ac:dyDescent="0.25">
      <c r="B3" s="25" t="s">
        <v>189</v>
      </c>
      <c r="C3" s="26"/>
      <c r="D3" s="26"/>
      <c r="E3" s="26"/>
      <c r="F3" s="27"/>
      <c r="G3" s="22" t="s">
        <v>1</v>
      </c>
      <c r="H3" s="23"/>
      <c r="I3" s="24"/>
      <c r="J3" s="40" t="s">
        <v>188</v>
      </c>
      <c r="K3" s="41"/>
      <c r="L3" s="42"/>
      <c r="M3" s="35" t="s">
        <v>210</v>
      </c>
      <c r="N3" s="36"/>
      <c r="O3" s="36"/>
      <c r="P3" s="32" t="s">
        <v>2</v>
      </c>
    </row>
    <row r="4" spans="2:17" ht="35.1" customHeight="1" thickBot="1" x14ac:dyDescent="0.3">
      <c r="B4" s="28"/>
      <c r="C4" s="29"/>
      <c r="D4" s="29"/>
      <c r="E4" s="29"/>
      <c r="F4" s="30"/>
      <c r="G4" s="18" t="s">
        <v>3</v>
      </c>
      <c r="H4" s="19"/>
      <c r="I4" s="19"/>
      <c r="J4" s="39" t="s">
        <v>4</v>
      </c>
      <c r="K4" s="39"/>
      <c r="L4" s="39"/>
      <c r="M4" s="37"/>
      <c r="N4" s="38"/>
      <c r="O4" s="38"/>
      <c r="P4" s="33"/>
    </row>
    <row r="5" spans="2:17" ht="45" customHeight="1" thickBot="1" x14ac:dyDescent="0.3">
      <c r="B5" s="1" t="s">
        <v>5</v>
      </c>
      <c r="C5" s="20" t="s">
        <v>6</v>
      </c>
      <c r="D5" s="6" t="s">
        <v>7</v>
      </c>
      <c r="E5" s="2" t="s">
        <v>8</v>
      </c>
      <c r="F5" s="7" t="s">
        <v>9</v>
      </c>
      <c r="G5" s="14" t="s">
        <v>10</v>
      </c>
      <c r="H5" s="15" t="s">
        <v>11</v>
      </c>
      <c r="I5" s="16" t="s">
        <v>12</v>
      </c>
      <c r="J5" s="11" t="s">
        <v>10</v>
      </c>
      <c r="K5" s="12" t="s">
        <v>11</v>
      </c>
      <c r="L5" s="13" t="s">
        <v>12</v>
      </c>
      <c r="M5" s="8" t="s">
        <v>10</v>
      </c>
      <c r="N5" s="9" t="s">
        <v>11</v>
      </c>
      <c r="O5" s="10" t="s">
        <v>12</v>
      </c>
      <c r="P5" s="34"/>
    </row>
    <row r="6" spans="2:17" ht="27" x14ac:dyDescent="0.25">
      <c r="B6" s="43">
        <v>1</v>
      </c>
      <c r="C6" s="44" t="s">
        <v>13</v>
      </c>
      <c r="D6" s="45" t="s">
        <v>14</v>
      </c>
      <c r="E6" s="46" t="s">
        <v>15</v>
      </c>
      <c r="F6" s="47">
        <v>1</v>
      </c>
      <c r="G6" s="48">
        <v>459404.40382200002</v>
      </c>
      <c r="H6" s="48">
        <v>87286.836726180001</v>
      </c>
      <c r="I6" s="48">
        <v>546691.24054818007</v>
      </c>
      <c r="J6" s="49">
        <v>463998.44786022004</v>
      </c>
      <c r="K6" s="49">
        <v>88159.705093441808</v>
      </c>
      <c r="L6" s="49">
        <v>552158.15295366186</v>
      </c>
      <c r="M6" s="50">
        <v>468638.43233882223</v>
      </c>
      <c r="N6" s="50">
        <v>89041.302144376226</v>
      </c>
      <c r="O6" s="50">
        <v>557679.7344831985</v>
      </c>
      <c r="P6" s="51">
        <f>(I6+L6+O6)/3</f>
        <v>552176.37599501351</v>
      </c>
      <c r="Q6" s="17"/>
    </row>
    <row r="7" spans="2:17" ht="23.25" customHeight="1" x14ac:dyDescent="0.25">
      <c r="B7" s="43">
        <v>2</v>
      </c>
      <c r="C7" s="52" t="s">
        <v>16</v>
      </c>
      <c r="D7" s="53" t="s">
        <v>17</v>
      </c>
      <c r="E7" s="54" t="s">
        <v>18</v>
      </c>
      <c r="F7" s="55">
        <v>1</v>
      </c>
      <c r="G7" s="48">
        <v>112658.351715</v>
      </c>
      <c r="H7" s="48">
        <v>21405.086825850001</v>
      </c>
      <c r="I7" s="48">
        <v>134063.43854085001</v>
      </c>
      <c r="J7" s="49">
        <v>113784.93523214999</v>
      </c>
      <c r="K7" s="49">
        <v>21619.1376941085</v>
      </c>
      <c r="L7" s="49">
        <v>135404.07292625849</v>
      </c>
      <c r="M7" s="50">
        <v>114922.78458447149</v>
      </c>
      <c r="N7" s="50">
        <v>21835.329071049582</v>
      </c>
      <c r="O7" s="50">
        <v>136758.11365552107</v>
      </c>
      <c r="P7" s="51">
        <f t="shared" ref="P7:P70" si="0">(I7+L7+O7)/3</f>
        <v>135408.54170754319</v>
      </c>
    </row>
    <row r="8" spans="2:17" ht="20.45" customHeight="1" x14ac:dyDescent="0.25">
      <c r="B8" s="43">
        <v>3</v>
      </c>
      <c r="C8" s="56" t="s">
        <v>19</v>
      </c>
      <c r="D8" s="53" t="s">
        <v>20</v>
      </c>
      <c r="E8" s="54" t="s">
        <v>18</v>
      </c>
      <c r="F8" s="55">
        <v>1</v>
      </c>
      <c r="G8" s="48">
        <v>60279.398361000007</v>
      </c>
      <c r="H8" s="48">
        <v>11453.085688590001</v>
      </c>
      <c r="I8" s="48">
        <v>71732.484049590013</v>
      </c>
      <c r="J8" s="49">
        <v>60882.192344610005</v>
      </c>
      <c r="K8" s="49">
        <v>11567.616545475901</v>
      </c>
      <c r="L8" s="49">
        <v>72449.8088900859</v>
      </c>
      <c r="M8" s="50">
        <v>61491.014268056104</v>
      </c>
      <c r="N8" s="50">
        <v>11683.29271093066</v>
      </c>
      <c r="O8" s="50">
        <v>73174.306978986759</v>
      </c>
      <c r="P8" s="51">
        <f t="shared" si="0"/>
        <v>72452.199972887567</v>
      </c>
    </row>
    <row r="9" spans="2:17" x14ac:dyDescent="0.25">
      <c r="B9" s="43">
        <v>4</v>
      </c>
      <c r="C9" s="56" t="s">
        <v>21</v>
      </c>
      <c r="D9" s="53" t="s">
        <v>22</v>
      </c>
      <c r="E9" s="57" t="s">
        <v>18</v>
      </c>
      <c r="F9" s="55">
        <v>1</v>
      </c>
      <c r="G9" s="48">
        <v>22531.670343000002</v>
      </c>
      <c r="H9" s="48">
        <v>4281.0173651700006</v>
      </c>
      <c r="I9" s="48">
        <v>26812.68770817</v>
      </c>
      <c r="J9" s="49">
        <v>22756.98704643</v>
      </c>
      <c r="K9" s="49">
        <v>4323.8275388216998</v>
      </c>
      <c r="L9" s="49">
        <v>27080.814585251701</v>
      </c>
      <c r="M9" s="50">
        <v>22984.5569168943</v>
      </c>
      <c r="N9" s="50">
        <v>4367.0658142099173</v>
      </c>
      <c r="O9" s="50">
        <v>27351.622731104217</v>
      </c>
      <c r="P9" s="51">
        <f t="shared" si="0"/>
        <v>27081.708341508638</v>
      </c>
    </row>
    <row r="10" spans="2:17" x14ac:dyDescent="0.25">
      <c r="B10" s="43">
        <v>5</v>
      </c>
      <c r="C10" s="56" t="s">
        <v>23</v>
      </c>
      <c r="D10" s="53" t="s">
        <v>24</v>
      </c>
      <c r="E10" s="57" t="s">
        <v>25</v>
      </c>
      <c r="F10" s="55">
        <v>1</v>
      </c>
      <c r="G10" s="48">
        <v>22402.203642</v>
      </c>
      <c r="H10" s="48">
        <v>4256.4186919800004</v>
      </c>
      <c r="I10" s="48">
        <v>26658.622333980002</v>
      </c>
      <c r="J10" s="49">
        <v>22626.22567842</v>
      </c>
      <c r="K10" s="49">
        <v>4298.9828788998002</v>
      </c>
      <c r="L10" s="49">
        <v>26925.208557319798</v>
      </c>
      <c r="M10" s="50">
        <v>22852.487935204201</v>
      </c>
      <c r="N10" s="50">
        <v>4341.9727076887984</v>
      </c>
      <c r="O10" s="50">
        <v>27194.460642892998</v>
      </c>
      <c r="P10" s="51">
        <f t="shared" si="0"/>
        <v>26926.097178064269</v>
      </c>
    </row>
    <row r="11" spans="2:17" x14ac:dyDescent="0.25">
      <c r="B11" s="43">
        <v>6</v>
      </c>
      <c r="C11" s="56" t="s">
        <v>26</v>
      </c>
      <c r="D11" s="53" t="s">
        <v>27</v>
      </c>
      <c r="E11" s="57" t="s">
        <v>18</v>
      </c>
      <c r="F11" s="55">
        <v>1</v>
      </c>
      <c r="G11" s="48">
        <v>11845.459080000001</v>
      </c>
      <c r="H11" s="48">
        <v>2250.6372252000001</v>
      </c>
      <c r="I11" s="48">
        <v>14096.096305200001</v>
      </c>
      <c r="J11" s="49">
        <v>11963.913670800001</v>
      </c>
      <c r="K11" s="49">
        <v>2273.143597452</v>
      </c>
      <c r="L11" s="49">
        <v>14237.057268252</v>
      </c>
      <c r="M11" s="50">
        <v>12083.552807508</v>
      </c>
      <c r="N11" s="50">
        <v>2295.8750334265201</v>
      </c>
      <c r="O11" s="50">
        <v>14379.427840934521</v>
      </c>
      <c r="P11" s="51">
        <f t="shared" si="0"/>
        <v>14237.52713812884</v>
      </c>
    </row>
    <row r="12" spans="2:17" ht="27" x14ac:dyDescent="0.25">
      <c r="B12" s="43">
        <v>7</v>
      </c>
      <c r="C12" s="56" t="s">
        <v>28</v>
      </c>
      <c r="D12" s="53" t="s">
        <v>29</v>
      </c>
      <c r="E12" s="57" t="s">
        <v>18</v>
      </c>
      <c r="F12" s="55">
        <v>1</v>
      </c>
      <c r="G12" s="48">
        <v>7242.694641</v>
      </c>
      <c r="H12" s="48">
        <v>1376.1119817900001</v>
      </c>
      <c r="I12" s="48">
        <v>8618.8066227899999</v>
      </c>
      <c r="J12" s="49">
        <v>7315.1215874099998</v>
      </c>
      <c r="K12" s="49">
        <v>1389.8731016079</v>
      </c>
      <c r="L12" s="49">
        <v>8704.9946890178999</v>
      </c>
      <c r="M12" s="50">
        <v>7388.2728032840996</v>
      </c>
      <c r="N12" s="50">
        <v>1403.771832623979</v>
      </c>
      <c r="O12" s="50">
        <v>8792.0446359080779</v>
      </c>
      <c r="P12" s="51">
        <f t="shared" si="0"/>
        <v>8705.2819825719926</v>
      </c>
    </row>
    <row r="13" spans="2:17" ht="45" x14ac:dyDescent="0.25">
      <c r="B13" s="43">
        <v>8</v>
      </c>
      <c r="C13" s="56" t="s">
        <v>30</v>
      </c>
      <c r="D13" s="53" t="s">
        <v>31</v>
      </c>
      <c r="E13" s="57" t="s">
        <v>18</v>
      </c>
      <c r="F13" s="55">
        <v>1</v>
      </c>
      <c r="G13" s="48">
        <v>40363.848252000003</v>
      </c>
      <c r="H13" s="48">
        <v>7669.1311678800012</v>
      </c>
      <c r="I13" s="48">
        <v>48032.979419880008</v>
      </c>
      <c r="J13" s="49">
        <v>40767.486734520004</v>
      </c>
      <c r="K13" s="49">
        <v>7745.8224795588012</v>
      </c>
      <c r="L13" s="49">
        <v>48513.309214078807</v>
      </c>
      <c r="M13" s="50">
        <v>41175.161601865206</v>
      </c>
      <c r="N13" s="50">
        <v>7823.2807043543889</v>
      </c>
      <c r="O13" s="50">
        <v>48998.442306219593</v>
      </c>
      <c r="P13" s="51">
        <f t="shared" si="0"/>
        <v>48514.910313392807</v>
      </c>
    </row>
    <row r="14" spans="2:17" ht="27" x14ac:dyDescent="0.25">
      <c r="B14" s="43">
        <v>9</v>
      </c>
      <c r="C14" s="56" t="s">
        <v>32</v>
      </c>
      <c r="D14" s="53" t="s">
        <v>33</v>
      </c>
      <c r="E14" s="57" t="s">
        <v>18</v>
      </c>
      <c r="F14" s="55">
        <v>1</v>
      </c>
      <c r="G14" s="48">
        <v>474775.22628900001</v>
      </c>
      <c r="H14" s="48">
        <v>90207.292994910007</v>
      </c>
      <c r="I14" s="48">
        <v>564982.51928391005</v>
      </c>
      <c r="J14" s="49">
        <v>479522.97855189</v>
      </c>
      <c r="K14" s="49">
        <v>91109.365924859099</v>
      </c>
      <c r="L14" s="49">
        <v>570632.34447674907</v>
      </c>
      <c r="M14" s="50">
        <v>484318.2083374089</v>
      </c>
      <c r="N14" s="50">
        <v>92020.459584107695</v>
      </c>
      <c r="O14" s="50">
        <v>576338.66792151658</v>
      </c>
      <c r="P14" s="51">
        <f t="shared" si="0"/>
        <v>570651.17722739186</v>
      </c>
    </row>
    <row r="15" spans="2:17" ht="14.45" customHeight="1" x14ac:dyDescent="0.25">
      <c r="B15" s="43">
        <v>10</v>
      </c>
      <c r="C15" s="56" t="s">
        <v>34</v>
      </c>
      <c r="D15" s="53" t="s">
        <v>35</v>
      </c>
      <c r="E15" s="57" t="s">
        <v>18</v>
      </c>
      <c r="F15" s="55">
        <v>1</v>
      </c>
      <c r="G15" s="48">
        <v>38368.275309000004</v>
      </c>
      <c r="H15" s="48">
        <v>7289.972308710001</v>
      </c>
      <c r="I15" s="48">
        <v>45658.247617710003</v>
      </c>
      <c r="J15" s="49">
        <v>38751.958062090001</v>
      </c>
      <c r="K15" s="49">
        <v>7362.8720317971001</v>
      </c>
      <c r="L15" s="49">
        <v>46114.830093887103</v>
      </c>
      <c r="M15" s="50">
        <v>39139.477642710903</v>
      </c>
      <c r="N15" s="50">
        <v>7436.5007521150719</v>
      </c>
      <c r="O15" s="50">
        <v>46575.978394825972</v>
      </c>
      <c r="P15" s="51">
        <f t="shared" si="0"/>
        <v>46116.35203547436</v>
      </c>
    </row>
    <row r="16" spans="2:17" ht="14.45" customHeight="1" x14ac:dyDescent="0.25">
      <c r="B16" s="43">
        <v>11</v>
      </c>
      <c r="C16" s="56" t="s">
        <v>34</v>
      </c>
      <c r="D16" s="53" t="s">
        <v>36</v>
      </c>
      <c r="E16" s="57" t="s">
        <v>18</v>
      </c>
      <c r="F16" s="55">
        <v>1</v>
      </c>
      <c r="G16" s="48">
        <v>48669.062714999993</v>
      </c>
      <c r="H16" s="48">
        <v>9247.1219158499989</v>
      </c>
      <c r="I16" s="48">
        <v>57916.184630849995</v>
      </c>
      <c r="J16" s="49">
        <v>49155.75334214999</v>
      </c>
      <c r="K16" s="49">
        <v>9339.5931350084975</v>
      </c>
      <c r="L16" s="49">
        <v>58495.346477158484</v>
      </c>
      <c r="M16" s="50">
        <v>49647.310875571493</v>
      </c>
      <c r="N16" s="50">
        <v>9432.9890663585829</v>
      </c>
      <c r="O16" s="50">
        <v>59080.299941930076</v>
      </c>
      <c r="P16" s="51">
        <f t="shared" si="0"/>
        <v>58497.277016646192</v>
      </c>
    </row>
    <row r="17" spans="2:16" ht="14.45" customHeight="1" x14ac:dyDescent="0.25">
      <c r="B17" s="43">
        <v>12</v>
      </c>
      <c r="C17" s="56" t="s">
        <v>34</v>
      </c>
      <c r="D17" s="53" t="s">
        <v>37</v>
      </c>
      <c r="E17" s="57" t="s">
        <v>18</v>
      </c>
      <c r="F17" s="55">
        <v>1</v>
      </c>
      <c r="G17" s="48">
        <v>26555.554935000004</v>
      </c>
      <c r="H17" s="48">
        <v>5045.5554376500004</v>
      </c>
      <c r="I17" s="48">
        <v>31601.110372650004</v>
      </c>
      <c r="J17" s="49">
        <v>26821.110484350003</v>
      </c>
      <c r="K17" s="49">
        <v>5096.0109920265004</v>
      </c>
      <c r="L17" s="49">
        <v>31917.121476376502</v>
      </c>
      <c r="M17" s="50">
        <v>27089.321589193503</v>
      </c>
      <c r="N17" s="50">
        <v>5146.9711019467659</v>
      </c>
      <c r="O17" s="50">
        <v>32236.292691140268</v>
      </c>
      <c r="P17" s="51">
        <f t="shared" si="0"/>
        <v>31918.174846722261</v>
      </c>
    </row>
    <row r="18" spans="2:16" x14ac:dyDescent="0.25">
      <c r="B18" s="43">
        <v>13</v>
      </c>
      <c r="C18" s="56" t="s">
        <v>38</v>
      </c>
      <c r="D18" s="53" t="s">
        <v>39</v>
      </c>
      <c r="E18" s="57" t="s">
        <v>18</v>
      </c>
      <c r="F18" s="55">
        <v>1</v>
      </c>
      <c r="G18" s="48">
        <v>71135.255646000005</v>
      </c>
      <c r="H18" s="48">
        <v>13515.698572740001</v>
      </c>
      <c r="I18" s="48">
        <v>84650.954218740007</v>
      </c>
      <c r="J18" s="49">
        <v>71846.608202460004</v>
      </c>
      <c r="K18" s="49">
        <v>13650.855558467401</v>
      </c>
      <c r="L18" s="49">
        <v>85497.463760927407</v>
      </c>
      <c r="M18" s="50">
        <v>72565.07428448461</v>
      </c>
      <c r="N18" s="50">
        <v>13787.364114052076</v>
      </c>
      <c r="O18" s="50">
        <v>86352.438398536688</v>
      </c>
      <c r="P18" s="51">
        <f t="shared" si="0"/>
        <v>85500.285459401377</v>
      </c>
    </row>
    <row r="19" spans="2:16" x14ac:dyDescent="0.25">
      <c r="B19" s="43">
        <v>14</v>
      </c>
      <c r="C19" s="56" t="s">
        <v>40</v>
      </c>
      <c r="D19" s="53" t="s">
        <v>41</v>
      </c>
      <c r="E19" s="57" t="s">
        <v>18</v>
      </c>
      <c r="F19" s="55">
        <v>1</v>
      </c>
      <c r="G19" s="48">
        <v>46591.643006999999</v>
      </c>
      <c r="H19" s="48">
        <v>8852.4121713299992</v>
      </c>
      <c r="I19" s="48">
        <v>55444.055178329996</v>
      </c>
      <c r="J19" s="49">
        <v>47057.559437069998</v>
      </c>
      <c r="K19" s="49">
        <v>8940.9362930432999</v>
      </c>
      <c r="L19" s="49">
        <v>55998.495730113296</v>
      </c>
      <c r="M19" s="50">
        <v>47528.135031440695</v>
      </c>
      <c r="N19" s="50">
        <v>9030.3456559737315</v>
      </c>
      <c r="O19" s="50">
        <v>56558.480687414427</v>
      </c>
      <c r="P19" s="51">
        <f t="shared" si="0"/>
        <v>56000.343865285897</v>
      </c>
    </row>
    <row r="20" spans="2:16" x14ac:dyDescent="0.25">
      <c r="B20" s="43">
        <v>15</v>
      </c>
      <c r="C20" s="56" t="s">
        <v>42</v>
      </c>
      <c r="D20" s="53" t="s">
        <v>43</v>
      </c>
      <c r="E20" s="57" t="s">
        <v>18</v>
      </c>
      <c r="F20" s="55">
        <v>1</v>
      </c>
      <c r="G20" s="48">
        <v>8449.5623940000005</v>
      </c>
      <c r="H20" s="48">
        <v>1605.4168548600001</v>
      </c>
      <c r="I20" s="48">
        <v>10054.97924886</v>
      </c>
      <c r="J20" s="49">
        <v>8534.0580179400004</v>
      </c>
      <c r="K20" s="49">
        <v>1621.4710234086001</v>
      </c>
      <c r="L20" s="49">
        <v>10155.5290413486</v>
      </c>
      <c r="M20" s="50">
        <v>8619.3985981194</v>
      </c>
      <c r="N20" s="50">
        <v>1637.685733642686</v>
      </c>
      <c r="O20" s="50">
        <v>10257.084331762086</v>
      </c>
      <c r="P20" s="51">
        <f t="shared" si="0"/>
        <v>10155.864207323562</v>
      </c>
    </row>
    <row r="21" spans="2:16" x14ac:dyDescent="0.25">
      <c r="B21" s="43">
        <v>16</v>
      </c>
      <c r="C21" s="56" t="s">
        <v>44</v>
      </c>
      <c r="D21" s="53" t="s">
        <v>45</v>
      </c>
      <c r="E21" s="57" t="s">
        <v>18</v>
      </c>
      <c r="F21" s="55">
        <v>1</v>
      </c>
      <c r="G21" s="48">
        <v>36051.267798000001</v>
      </c>
      <c r="H21" s="48">
        <v>6849.7408816200004</v>
      </c>
      <c r="I21" s="48">
        <v>42901.008679620005</v>
      </c>
      <c r="J21" s="49">
        <v>36411.780475979998</v>
      </c>
      <c r="K21" s="49">
        <v>6918.2382904361993</v>
      </c>
      <c r="L21" s="49">
        <v>43330.0187664162</v>
      </c>
      <c r="M21" s="50">
        <v>36775.898280739799</v>
      </c>
      <c r="N21" s="50">
        <v>6987.4206733405617</v>
      </c>
      <c r="O21" s="50">
        <v>43763.318954080358</v>
      </c>
      <c r="P21" s="51">
        <f t="shared" si="0"/>
        <v>43331.448800038852</v>
      </c>
    </row>
    <row r="22" spans="2:16" ht="18" x14ac:dyDescent="0.25">
      <c r="B22" s="43">
        <v>17</v>
      </c>
      <c r="C22" s="56" t="s">
        <v>47</v>
      </c>
      <c r="D22" s="53" t="s">
        <v>48</v>
      </c>
      <c r="E22" s="57" t="s">
        <v>18</v>
      </c>
      <c r="F22" s="55">
        <v>1</v>
      </c>
      <c r="G22" s="48">
        <v>57359.701034999998</v>
      </c>
      <c r="H22" s="48">
        <v>10898.343196649999</v>
      </c>
      <c r="I22" s="48">
        <v>68258.044231649998</v>
      </c>
      <c r="J22" s="49">
        <v>57933.298045349999</v>
      </c>
      <c r="K22" s="49">
        <v>11007.3266286165</v>
      </c>
      <c r="L22" s="49">
        <v>68940.624673966493</v>
      </c>
      <c r="M22" s="50">
        <v>58512.631025803501</v>
      </c>
      <c r="N22" s="50">
        <v>11117.399894902665</v>
      </c>
      <c r="O22" s="50">
        <v>69630.030920706165</v>
      </c>
      <c r="P22" s="51">
        <f t="shared" si="0"/>
        <v>68942.899942107557</v>
      </c>
    </row>
    <row r="23" spans="2:16" ht="18" x14ac:dyDescent="0.25">
      <c r="B23" s="43">
        <v>18</v>
      </c>
      <c r="C23" s="56" t="s">
        <v>46</v>
      </c>
      <c r="D23" s="53" t="s">
        <v>49</v>
      </c>
      <c r="E23" s="57" t="s">
        <v>18</v>
      </c>
      <c r="F23" s="55">
        <v>1</v>
      </c>
      <c r="G23" s="48">
        <v>12617.794917000001</v>
      </c>
      <c r="H23" s="48">
        <v>2397.3810342300003</v>
      </c>
      <c r="I23" s="48">
        <v>15015.175951230001</v>
      </c>
      <c r="J23" s="49">
        <v>12743.972866170001</v>
      </c>
      <c r="K23" s="49">
        <v>2421.3548445723004</v>
      </c>
      <c r="L23" s="49">
        <v>15165.327710742302</v>
      </c>
      <c r="M23" s="50">
        <v>12871.412594831701</v>
      </c>
      <c r="N23" s="50">
        <v>2445.5683930180235</v>
      </c>
      <c r="O23" s="50">
        <v>15316.980987849725</v>
      </c>
      <c r="P23" s="51">
        <f t="shared" si="0"/>
        <v>15165.828216607342</v>
      </c>
    </row>
    <row r="24" spans="2:16" ht="45" x14ac:dyDescent="0.25">
      <c r="B24" s="43">
        <v>19</v>
      </c>
      <c r="C24" s="56" t="s">
        <v>50</v>
      </c>
      <c r="D24" s="53" t="s">
        <v>51</v>
      </c>
      <c r="E24" s="57" t="s">
        <v>18</v>
      </c>
      <c r="F24" s="55">
        <v>1</v>
      </c>
      <c r="G24" s="48">
        <v>101393.260605</v>
      </c>
      <c r="H24" s="48">
        <v>19264.71951495</v>
      </c>
      <c r="I24" s="48">
        <v>120657.98011995001</v>
      </c>
      <c r="J24" s="49">
        <v>102407.19321105001</v>
      </c>
      <c r="K24" s="49">
        <v>19457.366710099501</v>
      </c>
      <c r="L24" s="49">
        <v>121864.55992114951</v>
      </c>
      <c r="M24" s="50">
        <v>103431.2651431605</v>
      </c>
      <c r="N24" s="50">
        <v>19651.940377200495</v>
      </c>
      <c r="O24" s="50">
        <v>123083.20552036099</v>
      </c>
      <c r="P24" s="51">
        <f t="shared" si="0"/>
        <v>121868.58185382017</v>
      </c>
    </row>
    <row r="25" spans="2:16" ht="36" x14ac:dyDescent="0.25">
      <c r="B25" s="43">
        <v>20</v>
      </c>
      <c r="C25" s="58" t="s">
        <v>52</v>
      </c>
      <c r="D25" s="59" t="s">
        <v>53</v>
      </c>
      <c r="E25" s="57" t="s">
        <v>18</v>
      </c>
      <c r="F25" s="55">
        <v>1</v>
      </c>
      <c r="G25" s="48">
        <v>37203.074999999997</v>
      </c>
      <c r="H25" s="48">
        <v>7068.5842499999999</v>
      </c>
      <c r="I25" s="48">
        <v>44271.659249999997</v>
      </c>
      <c r="J25" s="49">
        <v>37575.105749999995</v>
      </c>
      <c r="K25" s="49">
        <v>7139.270092499999</v>
      </c>
      <c r="L25" s="49">
        <v>44714.375842499998</v>
      </c>
      <c r="M25" s="50">
        <v>37950.856807499993</v>
      </c>
      <c r="N25" s="50">
        <v>7210.6627934249991</v>
      </c>
      <c r="O25" s="50">
        <v>45161.519600924992</v>
      </c>
      <c r="P25" s="51">
        <f t="shared" si="0"/>
        <v>44715.851564474993</v>
      </c>
    </row>
    <row r="26" spans="2:16" ht="54" customHeight="1" x14ac:dyDescent="0.25">
      <c r="B26" s="43">
        <v>21</v>
      </c>
      <c r="C26" s="58" t="s">
        <v>54</v>
      </c>
      <c r="D26" s="59" t="s">
        <v>55</v>
      </c>
      <c r="E26" s="57" t="s">
        <v>8</v>
      </c>
      <c r="F26" s="55">
        <v>1</v>
      </c>
      <c r="G26" s="48">
        <v>4166744.4</v>
      </c>
      <c r="H26" s="48">
        <v>791681.43599999999</v>
      </c>
      <c r="I26" s="48">
        <v>4958425.8360000001</v>
      </c>
      <c r="J26" s="49">
        <v>4208411.8439999996</v>
      </c>
      <c r="K26" s="49">
        <v>799598.25035999995</v>
      </c>
      <c r="L26" s="49">
        <v>5008010.0943599995</v>
      </c>
      <c r="M26" s="50">
        <v>4250495.9624399999</v>
      </c>
      <c r="N26" s="50">
        <v>807594.23286360002</v>
      </c>
      <c r="O26" s="50">
        <v>5058090.1953036003</v>
      </c>
      <c r="P26" s="51">
        <f t="shared" si="0"/>
        <v>5008175.3752212003</v>
      </c>
    </row>
    <row r="27" spans="2:16" ht="36" x14ac:dyDescent="0.25">
      <c r="B27" s="43">
        <v>22</v>
      </c>
      <c r="C27" s="60" t="s">
        <v>56</v>
      </c>
      <c r="D27" s="59" t="s">
        <v>190</v>
      </c>
      <c r="E27" s="57" t="s">
        <v>18</v>
      </c>
      <c r="F27" s="55">
        <v>1</v>
      </c>
      <c r="G27" s="48">
        <v>2008966.05</v>
      </c>
      <c r="H27" s="48">
        <v>381703.54950000002</v>
      </c>
      <c r="I27" s="48">
        <v>2390669.5995</v>
      </c>
      <c r="J27" s="49">
        <v>2029055.7105</v>
      </c>
      <c r="K27" s="49">
        <v>385520.58499500004</v>
      </c>
      <c r="L27" s="49">
        <v>2414576.2954950002</v>
      </c>
      <c r="M27" s="50">
        <v>2049346.2676049999</v>
      </c>
      <c r="N27" s="50">
        <v>389375.79084495001</v>
      </c>
      <c r="O27" s="50">
        <v>2438722.0584499501</v>
      </c>
      <c r="P27" s="51">
        <f t="shared" si="0"/>
        <v>2414655.9844816499</v>
      </c>
    </row>
    <row r="28" spans="2:16" x14ac:dyDescent="0.25">
      <c r="B28" s="43">
        <v>23</v>
      </c>
      <c r="C28" s="58" t="s">
        <v>57</v>
      </c>
      <c r="D28" s="59" t="s">
        <v>58</v>
      </c>
      <c r="E28" s="57" t="s">
        <v>59</v>
      </c>
      <c r="F28" s="55">
        <v>1</v>
      </c>
      <c r="G28" s="48">
        <v>232011.76880700001</v>
      </c>
      <c r="H28" s="48">
        <v>44082.236073330001</v>
      </c>
      <c r="I28" s="48">
        <v>276094.00488033</v>
      </c>
      <c r="J28" s="49">
        <v>234331.88649507001</v>
      </c>
      <c r="K28" s="49">
        <v>44523.0584340633</v>
      </c>
      <c r="L28" s="49">
        <v>278854.94492913329</v>
      </c>
      <c r="M28" s="50">
        <v>236675.20536002071</v>
      </c>
      <c r="N28" s="50">
        <v>44968.289018403935</v>
      </c>
      <c r="O28" s="50">
        <v>281643.49437842466</v>
      </c>
      <c r="P28" s="51">
        <f t="shared" si="0"/>
        <v>278864.14806262933</v>
      </c>
    </row>
    <row r="29" spans="2:16" x14ac:dyDescent="0.25">
      <c r="B29" s="43">
        <v>24</v>
      </c>
      <c r="C29" s="58" t="s">
        <v>57</v>
      </c>
      <c r="D29" s="59" t="s">
        <v>60</v>
      </c>
      <c r="E29" s="57" t="s">
        <v>59</v>
      </c>
      <c r="F29" s="55">
        <v>1</v>
      </c>
      <c r="G29" s="48">
        <v>184823.388477</v>
      </c>
      <c r="H29" s="48">
        <v>35116.44381063</v>
      </c>
      <c r="I29" s="48">
        <v>219939.83228763001</v>
      </c>
      <c r="J29" s="49">
        <v>186671.62236176999</v>
      </c>
      <c r="K29" s="49">
        <v>35467.608248736295</v>
      </c>
      <c r="L29" s="49">
        <v>222139.23061050629</v>
      </c>
      <c r="M29" s="50">
        <v>188538.33858538768</v>
      </c>
      <c r="N29" s="50">
        <v>35822.284331223658</v>
      </c>
      <c r="O29" s="50">
        <v>224360.62291661135</v>
      </c>
      <c r="P29" s="51">
        <f t="shared" si="0"/>
        <v>222146.56193824924</v>
      </c>
    </row>
    <row r="30" spans="2:16" x14ac:dyDescent="0.25">
      <c r="B30" s="43">
        <v>25</v>
      </c>
      <c r="C30" s="58" t="s">
        <v>57</v>
      </c>
      <c r="D30" s="59" t="s">
        <v>61</v>
      </c>
      <c r="E30" s="57" t="s">
        <v>18</v>
      </c>
      <c r="F30" s="55">
        <v>1</v>
      </c>
      <c r="G30" s="48">
        <v>75642.780213000005</v>
      </c>
      <c r="H30" s="48">
        <v>14372.128240470001</v>
      </c>
      <c r="I30" s="48">
        <v>90014.908453470009</v>
      </c>
      <c r="J30" s="49">
        <v>76399.208015130003</v>
      </c>
      <c r="K30" s="49">
        <v>14515.849522874702</v>
      </c>
      <c r="L30" s="49">
        <v>90915.057538004708</v>
      </c>
      <c r="M30" s="50">
        <v>77163.20009528131</v>
      </c>
      <c r="N30" s="50">
        <v>14661.00801810345</v>
      </c>
      <c r="O30" s="50">
        <v>91824.208113384753</v>
      </c>
      <c r="P30" s="51">
        <f t="shared" si="0"/>
        <v>90918.058034953152</v>
      </c>
    </row>
    <row r="31" spans="2:16" x14ac:dyDescent="0.25">
      <c r="B31" s="43">
        <v>26</v>
      </c>
      <c r="C31" s="58" t="s">
        <v>62</v>
      </c>
      <c r="D31" s="59" t="s">
        <v>63</v>
      </c>
      <c r="E31" s="57" t="s">
        <v>18</v>
      </c>
      <c r="F31" s="55">
        <v>1</v>
      </c>
      <c r="G31" s="48">
        <v>58904.372709000003</v>
      </c>
      <c r="H31" s="48">
        <v>11191.830814710002</v>
      </c>
      <c r="I31" s="48">
        <v>70096.203523710006</v>
      </c>
      <c r="J31" s="49">
        <v>59493.416436090003</v>
      </c>
      <c r="K31" s="49">
        <v>11303.749122857102</v>
      </c>
      <c r="L31" s="49">
        <v>70797.165558947105</v>
      </c>
      <c r="M31" s="50">
        <v>60088.350600450904</v>
      </c>
      <c r="N31" s="50">
        <v>11416.786614085671</v>
      </c>
      <c r="O31" s="50">
        <v>71505.137214536575</v>
      </c>
      <c r="P31" s="51">
        <f t="shared" si="0"/>
        <v>70799.502099064557</v>
      </c>
    </row>
    <row r="32" spans="2:16" x14ac:dyDescent="0.25">
      <c r="B32" s="43">
        <v>27</v>
      </c>
      <c r="C32" s="58" t="s">
        <v>64</v>
      </c>
      <c r="D32" s="59" t="s">
        <v>65</v>
      </c>
      <c r="E32" s="57" t="s">
        <v>18</v>
      </c>
      <c r="F32" s="55">
        <v>1</v>
      </c>
      <c r="G32" s="48">
        <v>11588.013801000001</v>
      </c>
      <c r="H32" s="48">
        <v>2201.72262219</v>
      </c>
      <c r="I32" s="48">
        <v>13789.736423190001</v>
      </c>
      <c r="J32" s="49">
        <v>11703.89393901</v>
      </c>
      <c r="K32" s="49">
        <v>2223.7398484119003</v>
      </c>
      <c r="L32" s="49">
        <v>13927.633787421901</v>
      </c>
      <c r="M32" s="50">
        <v>11820.932878400101</v>
      </c>
      <c r="N32" s="50">
        <v>2245.9772468960191</v>
      </c>
      <c r="O32" s="50">
        <v>14066.910125296119</v>
      </c>
      <c r="P32" s="51">
        <f t="shared" si="0"/>
        <v>13928.093445302673</v>
      </c>
    </row>
    <row r="33" spans="2:16" ht="18" x14ac:dyDescent="0.25">
      <c r="B33" s="43">
        <v>28</v>
      </c>
      <c r="C33" s="58" t="s">
        <v>68</v>
      </c>
      <c r="D33" s="59" t="s">
        <v>69</v>
      </c>
      <c r="E33" s="57" t="s">
        <v>18</v>
      </c>
      <c r="F33" s="55">
        <v>1</v>
      </c>
      <c r="G33" s="48">
        <v>64376.200979999994</v>
      </c>
      <c r="H33" s="48">
        <v>12231.478186199998</v>
      </c>
      <c r="I33" s="48">
        <v>76607.679166199989</v>
      </c>
      <c r="J33" s="49">
        <v>65019.962989799991</v>
      </c>
      <c r="K33" s="49">
        <v>12353.792968061998</v>
      </c>
      <c r="L33" s="49">
        <v>77373.755957861984</v>
      </c>
      <c r="M33" s="50">
        <v>65670.162619697992</v>
      </c>
      <c r="N33" s="50">
        <v>12477.330897742619</v>
      </c>
      <c r="O33" s="50">
        <v>78147.493517440613</v>
      </c>
      <c r="P33" s="51">
        <f t="shared" si="0"/>
        <v>77376.309547167519</v>
      </c>
    </row>
    <row r="34" spans="2:16" ht="20.45" customHeight="1" x14ac:dyDescent="0.25">
      <c r="B34" s="43">
        <v>29</v>
      </c>
      <c r="C34" s="58" t="s">
        <v>70</v>
      </c>
      <c r="D34" s="59" t="s">
        <v>71</v>
      </c>
      <c r="E34" s="57" t="s">
        <v>18</v>
      </c>
      <c r="F34" s="55">
        <v>1</v>
      </c>
      <c r="G34" s="48">
        <v>79400.290788000013</v>
      </c>
      <c r="H34" s="48">
        <v>15086.055249720002</v>
      </c>
      <c r="I34" s="48">
        <v>94486.34603772001</v>
      </c>
      <c r="J34" s="49">
        <v>80194.293695880013</v>
      </c>
      <c r="K34" s="49">
        <v>15236.915802217203</v>
      </c>
      <c r="L34" s="49">
        <v>95431.209498097218</v>
      </c>
      <c r="M34" s="50">
        <v>80996.236632838816</v>
      </c>
      <c r="N34" s="50">
        <v>15389.284960239374</v>
      </c>
      <c r="O34" s="50">
        <v>96385.521593078185</v>
      </c>
      <c r="P34" s="51">
        <f t="shared" si="0"/>
        <v>95434.359042965152</v>
      </c>
    </row>
    <row r="35" spans="2:16" ht="20.45" customHeight="1" x14ac:dyDescent="0.25">
      <c r="B35" s="43">
        <v>30</v>
      </c>
      <c r="C35" s="58" t="s">
        <v>72</v>
      </c>
      <c r="D35" s="59" t="s">
        <v>73</v>
      </c>
      <c r="E35" s="57" t="s">
        <v>18</v>
      </c>
      <c r="F35" s="55">
        <v>1</v>
      </c>
      <c r="G35" s="48">
        <v>64376.200979999994</v>
      </c>
      <c r="H35" s="48">
        <v>12231.478186199998</v>
      </c>
      <c r="I35" s="48">
        <v>76607.679166199989</v>
      </c>
      <c r="J35" s="49">
        <v>65019.962989799991</v>
      </c>
      <c r="K35" s="49">
        <v>12353.792968061998</v>
      </c>
      <c r="L35" s="49">
        <v>77373.755957861984</v>
      </c>
      <c r="M35" s="50">
        <v>65670.162619697992</v>
      </c>
      <c r="N35" s="50">
        <v>12477.330897742619</v>
      </c>
      <c r="O35" s="50">
        <v>78147.493517440613</v>
      </c>
      <c r="P35" s="51">
        <f t="shared" si="0"/>
        <v>77376.309547167519</v>
      </c>
    </row>
    <row r="36" spans="2:16" ht="36" x14ac:dyDescent="0.25">
      <c r="B36" s="43">
        <v>31</v>
      </c>
      <c r="C36" s="58" t="s">
        <v>74</v>
      </c>
      <c r="D36" s="59" t="s">
        <v>75</v>
      </c>
      <c r="E36" s="57" t="s">
        <v>18</v>
      </c>
      <c r="F36" s="55">
        <v>1</v>
      </c>
      <c r="G36" s="48">
        <v>37017.059625000002</v>
      </c>
      <c r="H36" s="48">
        <v>7033.2413287500003</v>
      </c>
      <c r="I36" s="48">
        <v>44050.300953750004</v>
      </c>
      <c r="J36" s="49">
        <v>37387.23022125</v>
      </c>
      <c r="K36" s="49">
        <v>7103.5737420374999</v>
      </c>
      <c r="L36" s="49">
        <v>44490.803963287501</v>
      </c>
      <c r="M36" s="50">
        <v>37761.102523462498</v>
      </c>
      <c r="N36" s="50">
        <v>7174.6094794578748</v>
      </c>
      <c r="O36" s="50">
        <v>44935.712002920372</v>
      </c>
      <c r="P36" s="51">
        <f t="shared" si="0"/>
        <v>44492.272306652623</v>
      </c>
    </row>
    <row r="37" spans="2:16" ht="63" x14ac:dyDescent="0.25">
      <c r="B37" s="43">
        <v>32</v>
      </c>
      <c r="C37" s="58" t="s">
        <v>76</v>
      </c>
      <c r="D37" s="59" t="s">
        <v>77</v>
      </c>
      <c r="E37" s="57" t="s">
        <v>18</v>
      </c>
      <c r="F37" s="55">
        <v>1</v>
      </c>
      <c r="G37" s="48">
        <v>1041686.1</v>
      </c>
      <c r="H37" s="48">
        <v>197920.359</v>
      </c>
      <c r="I37" s="48">
        <v>1239606.459</v>
      </c>
      <c r="J37" s="49">
        <v>1052102.9609999999</v>
      </c>
      <c r="K37" s="49">
        <v>199899.56258999999</v>
      </c>
      <c r="L37" s="49">
        <v>1252002.5235899999</v>
      </c>
      <c r="M37" s="50">
        <v>1062623.99061</v>
      </c>
      <c r="N37" s="50">
        <v>201898.5582159</v>
      </c>
      <c r="O37" s="50">
        <v>1264522.5488259001</v>
      </c>
      <c r="P37" s="51">
        <f t="shared" si="0"/>
        <v>1252043.8438053001</v>
      </c>
    </row>
    <row r="38" spans="2:16" x14ac:dyDescent="0.25">
      <c r="B38" s="43">
        <v>33</v>
      </c>
      <c r="C38" s="58" t="s">
        <v>78</v>
      </c>
      <c r="D38" s="59" t="s">
        <v>79</v>
      </c>
      <c r="E38" s="57" t="s">
        <v>18</v>
      </c>
      <c r="F38" s="55">
        <v>1</v>
      </c>
      <c r="G38" s="48">
        <v>64054.766411999997</v>
      </c>
      <c r="H38" s="48">
        <v>12170.40561828</v>
      </c>
      <c r="I38" s="48">
        <v>76225.172030279995</v>
      </c>
      <c r="J38" s="49">
        <v>64695.314076119997</v>
      </c>
      <c r="K38" s="49">
        <v>12292.109674462799</v>
      </c>
      <c r="L38" s="49">
        <v>76987.423750582791</v>
      </c>
      <c r="M38" s="50">
        <v>65342.267216881199</v>
      </c>
      <c r="N38" s="50">
        <v>12415.030771207428</v>
      </c>
      <c r="O38" s="50">
        <v>77757.297988088627</v>
      </c>
      <c r="P38" s="51">
        <f t="shared" si="0"/>
        <v>76989.964589650466</v>
      </c>
    </row>
    <row r="39" spans="2:16" ht="18" x14ac:dyDescent="0.25">
      <c r="B39" s="43">
        <v>34</v>
      </c>
      <c r="C39" s="58" t="s">
        <v>191</v>
      </c>
      <c r="D39" s="59" t="s">
        <v>80</v>
      </c>
      <c r="E39" s="57" t="s">
        <v>18</v>
      </c>
      <c r="F39" s="55">
        <v>1</v>
      </c>
      <c r="G39" s="48">
        <v>13277.033405999999</v>
      </c>
      <c r="H39" s="48">
        <v>2522.63634714</v>
      </c>
      <c r="I39" s="48">
        <v>15799.669753139999</v>
      </c>
      <c r="J39" s="49">
        <v>13409.803740059999</v>
      </c>
      <c r="K39" s="49">
        <v>2547.8627106114</v>
      </c>
      <c r="L39" s="49">
        <v>15957.666450671399</v>
      </c>
      <c r="M39" s="50">
        <v>13543.901777460598</v>
      </c>
      <c r="N39" s="50">
        <v>2573.3413377175139</v>
      </c>
      <c r="O39" s="50">
        <v>16117.243115178113</v>
      </c>
      <c r="P39" s="51">
        <f t="shared" si="0"/>
        <v>15958.193106329838</v>
      </c>
    </row>
    <row r="40" spans="2:16" ht="14.45" customHeight="1" x14ac:dyDescent="0.25">
      <c r="B40" s="43">
        <v>35</v>
      </c>
      <c r="C40" s="58" t="s">
        <v>81</v>
      </c>
      <c r="D40" s="59" t="s">
        <v>82</v>
      </c>
      <c r="E40" s="57" t="s">
        <v>18</v>
      </c>
      <c r="F40" s="55">
        <v>1</v>
      </c>
      <c r="G40" s="48">
        <v>14485.389282</v>
      </c>
      <c r="H40" s="48">
        <v>2752.2239635800001</v>
      </c>
      <c r="I40" s="48">
        <v>17237.61324558</v>
      </c>
      <c r="J40" s="49">
        <v>14630.24317482</v>
      </c>
      <c r="K40" s="49">
        <v>2779.7462032158001</v>
      </c>
      <c r="L40" s="49">
        <v>17409.9893780358</v>
      </c>
      <c r="M40" s="50">
        <v>14776.545606568199</v>
      </c>
      <c r="N40" s="50">
        <v>2807.543665247958</v>
      </c>
      <c r="O40" s="50">
        <v>17584.089271816156</v>
      </c>
      <c r="P40" s="51">
        <f t="shared" si="0"/>
        <v>17410.563965143985</v>
      </c>
    </row>
    <row r="41" spans="2:16" ht="14.45" customHeight="1" x14ac:dyDescent="0.25">
      <c r="B41" s="43">
        <v>36</v>
      </c>
      <c r="C41" s="58" t="s">
        <v>81</v>
      </c>
      <c r="D41" s="59" t="s">
        <v>83</v>
      </c>
      <c r="E41" s="57" t="s">
        <v>18</v>
      </c>
      <c r="F41" s="55">
        <v>1</v>
      </c>
      <c r="G41" s="48">
        <v>27360.629477999999</v>
      </c>
      <c r="H41" s="48">
        <v>5198.5196008200001</v>
      </c>
      <c r="I41" s="48">
        <v>32559.149078819999</v>
      </c>
      <c r="J41" s="49">
        <v>27634.235772779997</v>
      </c>
      <c r="K41" s="49">
        <v>5250.5047968281997</v>
      </c>
      <c r="L41" s="49">
        <v>32884.740569608199</v>
      </c>
      <c r="M41" s="50">
        <v>27910.578130507798</v>
      </c>
      <c r="N41" s="50">
        <v>5303.009844796482</v>
      </c>
      <c r="O41" s="50">
        <v>33213.587975304283</v>
      </c>
      <c r="P41" s="51">
        <f t="shared" si="0"/>
        <v>32885.825874577495</v>
      </c>
    </row>
    <row r="42" spans="2:16" x14ac:dyDescent="0.25">
      <c r="B42" s="43">
        <v>37</v>
      </c>
      <c r="C42" s="61" t="s">
        <v>84</v>
      </c>
      <c r="D42" s="59" t="s">
        <v>85</v>
      </c>
      <c r="E42" s="57" t="s">
        <v>18</v>
      </c>
      <c r="F42" s="55">
        <v>1</v>
      </c>
      <c r="G42" s="48">
        <v>20923.00938</v>
      </c>
      <c r="H42" s="48">
        <v>3975.3717821999999</v>
      </c>
      <c r="I42" s="48">
        <v>24898.381162199999</v>
      </c>
      <c r="J42" s="49">
        <v>21132.2394738</v>
      </c>
      <c r="K42" s="49">
        <v>4015.1255000220003</v>
      </c>
      <c r="L42" s="49">
        <v>25147.364973822001</v>
      </c>
      <c r="M42" s="50">
        <v>21343.561868538</v>
      </c>
      <c r="N42" s="50">
        <v>4055.2767550222202</v>
      </c>
      <c r="O42" s="50">
        <v>25398.838623560219</v>
      </c>
      <c r="P42" s="51">
        <f t="shared" si="0"/>
        <v>25148.194919860744</v>
      </c>
    </row>
    <row r="43" spans="2:16" ht="27" x14ac:dyDescent="0.25">
      <c r="B43" s="43">
        <v>38</v>
      </c>
      <c r="C43" s="58" t="s">
        <v>86</v>
      </c>
      <c r="D43" s="59" t="s">
        <v>87</v>
      </c>
      <c r="E43" s="57" t="s">
        <v>18</v>
      </c>
      <c r="F43" s="55">
        <v>1</v>
      </c>
      <c r="G43" s="48">
        <v>8369.2037519999994</v>
      </c>
      <c r="H43" s="48">
        <v>1590.1487128799999</v>
      </c>
      <c r="I43" s="48">
        <v>9959.3524648799994</v>
      </c>
      <c r="J43" s="49">
        <v>8452.8957895200001</v>
      </c>
      <c r="K43" s="49">
        <v>1606.0502000087999</v>
      </c>
      <c r="L43" s="49">
        <v>10058.9459895288</v>
      </c>
      <c r="M43" s="50">
        <v>8537.4247474151998</v>
      </c>
      <c r="N43" s="50">
        <v>1622.110702008888</v>
      </c>
      <c r="O43" s="50">
        <v>10159.535449424087</v>
      </c>
      <c r="P43" s="51">
        <f t="shared" si="0"/>
        <v>10059.277967944296</v>
      </c>
    </row>
    <row r="44" spans="2:16" ht="20.45" customHeight="1" x14ac:dyDescent="0.25">
      <c r="B44" s="43">
        <v>39</v>
      </c>
      <c r="C44" s="58" t="s">
        <v>88</v>
      </c>
      <c r="D44" s="59" t="s">
        <v>89</v>
      </c>
      <c r="E44" s="57" t="s">
        <v>18</v>
      </c>
      <c r="F44" s="55">
        <v>1</v>
      </c>
      <c r="G44" s="48">
        <v>157721.69240100001</v>
      </c>
      <c r="H44" s="48">
        <v>29967.121556190003</v>
      </c>
      <c r="I44" s="48">
        <v>187688.81395719002</v>
      </c>
      <c r="J44" s="49">
        <v>159298.90932501</v>
      </c>
      <c r="K44" s="49">
        <v>30266.792771751901</v>
      </c>
      <c r="L44" s="49">
        <v>189565.7020967619</v>
      </c>
      <c r="M44" s="50">
        <v>160891.8984182601</v>
      </c>
      <c r="N44" s="50">
        <v>30569.460699469419</v>
      </c>
      <c r="O44" s="50">
        <v>191461.35911772953</v>
      </c>
      <c r="P44" s="51">
        <f t="shared" si="0"/>
        <v>189571.95839056047</v>
      </c>
    </row>
    <row r="45" spans="2:16" ht="18" x14ac:dyDescent="0.25">
      <c r="B45" s="43">
        <v>40</v>
      </c>
      <c r="C45" s="58" t="s">
        <v>90</v>
      </c>
      <c r="D45" s="59" t="s">
        <v>91</v>
      </c>
      <c r="E45" s="57" t="s">
        <v>18</v>
      </c>
      <c r="F45" s="55">
        <v>1</v>
      </c>
      <c r="G45" s="48">
        <v>201176.37212399999</v>
      </c>
      <c r="H45" s="48">
        <v>38223.510703560001</v>
      </c>
      <c r="I45" s="48">
        <v>239399.88282755998</v>
      </c>
      <c r="J45" s="49">
        <v>203188.13584523997</v>
      </c>
      <c r="K45" s="49">
        <v>38605.745810595596</v>
      </c>
      <c r="L45" s="49">
        <v>241793.88165583558</v>
      </c>
      <c r="M45" s="50">
        <v>205220.01720369238</v>
      </c>
      <c r="N45" s="50">
        <v>38991.803268701551</v>
      </c>
      <c r="O45" s="50">
        <v>244211.82047239394</v>
      </c>
      <c r="P45" s="51">
        <f t="shared" si="0"/>
        <v>241801.86165192982</v>
      </c>
    </row>
    <row r="46" spans="2:16" ht="18" x14ac:dyDescent="0.25">
      <c r="B46" s="43">
        <v>41</v>
      </c>
      <c r="C46" s="58" t="s">
        <v>90</v>
      </c>
      <c r="D46" s="59" t="s">
        <v>92</v>
      </c>
      <c r="E46" s="57" t="s">
        <v>18</v>
      </c>
      <c r="F46" s="55">
        <v>1</v>
      </c>
      <c r="G46" s="48">
        <v>112658.351715</v>
      </c>
      <c r="H46" s="48">
        <v>21405.086825850001</v>
      </c>
      <c r="I46" s="48">
        <v>134063.43854085001</v>
      </c>
      <c r="J46" s="49">
        <v>113784.93523214999</v>
      </c>
      <c r="K46" s="49">
        <v>21619.1376941085</v>
      </c>
      <c r="L46" s="49">
        <v>135404.07292625849</v>
      </c>
      <c r="M46" s="50">
        <v>114922.78458447149</v>
      </c>
      <c r="N46" s="50">
        <v>21835.329071049582</v>
      </c>
      <c r="O46" s="50">
        <v>136758.11365552107</v>
      </c>
      <c r="P46" s="51">
        <f t="shared" si="0"/>
        <v>135408.54170754319</v>
      </c>
    </row>
    <row r="47" spans="2:16" ht="20.45" customHeight="1" x14ac:dyDescent="0.25">
      <c r="B47" s="43">
        <v>42</v>
      </c>
      <c r="C47" s="58" t="s">
        <v>93</v>
      </c>
      <c r="D47" s="59" t="s">
        <v>94</v>
      </c>
      <c r="E47" s="57" t="s">
        <v>18</v>
      </c>
      <c r="F47" s="55">
        <v>1</v>
      </c>
      <c r="G47" s="48">
        <v>366462.19373399997</v>
      </c>
      <c r="H47" s="48">
        <v>69627.816809459997</v>
      </c>
      <c r="I47" s="48">
        <v>436090.01054345997</v>
      </c>
      <c r="J47" s="49">
        <v>370126.81567133998</v>
      </c>
      <c r="K47" s="49">
        <v>70324.094977554603</v>
      </c>
      <c r="L47" s="49">
        <v>440450.91064889461</v>
      </c>
      <c r="M47" s="50">
        <v>373828.08382805338</v>
      </c>
      <c r="N47" s="50">
        <v>71027.335927330147</v>
      </c>
      <c r="O47" s="50">
        <v>444855.41975538351</v>
      </c>
      <c r="P47" s="51">
        <f t="shared" si="0"/>
        <v>440465.44698257931</v>
      </c>
    </row>
    <row r="48" spans="2:16" ht="18" x14ac:dyDescent="0.25">
      <c r="B48" s="43">
        <v>43</v>
      </c>
      <c r="C48" s="58" t="s">
        <v>95</v>
      </c>
      <c r="D48" s="59" t="s">
        <v>96</v>
      </c>
      <c r="E48" s="57" t="s">
        <v>97</v>
      </c>
      <c r="F48" s="55">
        <v>1</v>
      </c>
      <c r="G48" s="48">
        <v>589790.76483600005</v>
      </c>
      <c r="H48" s="48">
        <v>112060.24531884001</v>
      </c>
      <c r="I48" s="48">
        <v>701851.01015484007</v>
      </c>
      <c r="J48" s="49">
        <v>595688.67248436005</v>
      </c>
      <c r="K48" s="49">
        <v>113180.84777202841</v>
      </c>
      <c r="L48" s="49">
        <v>708869.52025638847</v>
      </c>
      <c r="M48" s="50">
        <v>601645.5592092037</v>
      </c>
      <c r="N48" s="50">
        <v>114312.6562497487</v>
      </c>
      <c r="O48" s="50">
        <v>715958.21545895236</v>
      </c>
      <c r="P48" s="51">
        <f t="shared" si="0"/>
        <v>708892.91529006034</v>
      </c>
    </row>
    <row r="49" spans="2:16" ht="18" x14ac:dyDescent="0.25">
      <c r="B49" s="43">
        <v>44</v>
      </c>
      <c r="C49" s="58" t="s">
        <v>98</v>
      </c>
      <c r="D49" s="59" t="s">
        <v>99</v>
      </c>
      <c r="E49" s="57" t="s">
        <v>97</v>
      </c>
      <c r="F49" s="55">
        <v>1</v>
      </c>
      <c r="G49" s="48">
        <v>917360.86396500003</v>
      </c>
      <c r="H49" s="48">
        <v>174298.56415335002</v>
      </c>
      <c r="I49" s="48">
        <v>1091659.42811835</v>
      </c>
      <c r="J49" s="49">
        <v>926534.47260465007</v>
      </c>
      <c r="K49" s="49">
        <v>176041.54979488353</v>
      </c>
      <c r="L49" s="49">
        <v>1102576.0223995335</v>
      </c>
      <c r="M49" s="50">
        <v>935799.81733069662</v>
      </c>
      <c r="N49" s="50">
        <v>177801.96529283235</v>
      </c>
      <c r="O49" s="50">
        <v>1113601.782623529</v>
      </c>
      <c r="P49" s="51">
        <f t="shared" si="0"/>
        <v>1102612.4110471376</v>
      </c>
    </row>
    <row r="50" spans="2:16" ht="27" x14ac:dyDescent="0.25">
      <c r="B50" s="43">
        <v>45</v>
      </c>
      <c r="C50" s="58" t="s">
        <v>100</v>
      </c>
      <c r="D50" s="59" t="s">
        <v>101</v>
      </c>
      <c r="E50" s="57" t="s">
        <v>66</v>
      </c>
      <c r="F50" s="55">
        <v>1</v>
      </c>
      <c r="G50" s="48">
        <v>177034.55269499999</v>
      </c>
      <c r="H50" s="48">
        <v>33636.565012049999</v>
      </c>
      <c r="I50" s="48">
        <v>210671.11770705</v>
      </c>
      <c r="J50" s="49">
        <v>178804.89822194999</v>
      </c>
      <c r="K50" s="49">
        <v>33972.930662170496</v>
      </c>
      <c r="L50" s="49">
        <v>212777.82888412048</v>
      </c>
      <c r="M50" s="50">
        <v>180592.9472041695</v>
      </c>
      <c r="N50" s="50">
        <v>34312.659968792206</v>
      </c>
      <c r="O50" s="50">
        <v>214905.6071729617</v>
      </c>
      <c r="P50" s="51">
        <f t="shared" si="0"/>
        <v>212784.85125471072</v>
      </c>
    </row>
    <row r="51" spans="2:16" ht="36" x14ac:dyDescent="0.25">
      <c r="B51" s="43">
        <v>46</v>
      </c>
      <c r="C51" s="61" t="s">
        <v>102</v>
      </c>
      <c r="D51" s="59" t="s">
        <v>103</v>
      </c>
      <c r="E51" s="57" t="s">
        <v>97</v>
      </c>
      <c r="F51" s="55">
        <v>1</v>
      </c>
      <c r="G51" s="48">
        <v>824015.37254399993</v>
      </c>
      <c r="H51" s="48">
        <v>156562.92078335999</v>
      </c>
      <c r="I51" s="48">
        <v>980578.29332735995</v>
      </c>
      <c r="J51" s="49">
        <v>832255.52626943996</v>
      </c>
      <c r="K51" s="49">
        <v>158128.54999119361</v>
      </c>
      <c r="L51" s="49">
        <v>990384.07626063353</v>
      </c>
      <c r="M51" s="50">
        <v>840578.08153213433</v>
      </c>
      <c r="N51" s="50">
        <v>159709.83549110554</v>
      </c>
      <c r="O51" s="50">
        <v>1000287.9170232399</v>
      </c>
      <c r="P51" s="51">
        <f t="shared" si="0"/>
        <v>990416.7622037445</v>
      </c>
    </row>
    <row r="52" spans="2:16" ht="18" x14ac:dyDescent="0.25">
      <c r="B52" s="43">
        <v>47</v>
      </c>
      <c r="C52" s="58" t="s">
        <v>104</v>
      </c>
      <c r="D52" s="59" t="s">
        <v>105</v>
      </c>
      <c r="E52" s="57" t="s">
        <v>18</v>
      </c>
      <c r="F52" s="55">
        <v>1</v>
      </c>
      <c r="G52" s="48">
        <v>13841.032023</v>
      </c>
      <c r="H52" s="48">
        <v>2629.7960843699998</v>
      </c>
      <c r="I52" s="48">
        <v>16470.828107369998</v>
      </c>
      <c r="J52" s="49">
        <v>13979.442343229999</v>
      </c>
      <c r="K52" s="49">
        <v>2656.0940452136997</v>
      </c>
      <c r="L52" s="49">
        <v>16635.536388443699</v>
      </c>
      <c r="M52" s="50">
        <v>14119.236766662299</v>
      </c>
      <c r="N52" s="50">
        <v>2682.6549856658371</v>
      </c>
      <c r="O52" s="50">
        <v>16801.891752328138</v>
      </c>
      <c r="P52" s="51">
        <f t="shared" si="0"/>
        <v>16636.085416047281</v>
      </c>
    </row>
    <row r="53" spans="2:16" ht="18" x14ac:dyDescent="0.25">
      <c r="B53" s="43">
        <v>48</v>
      </c>
      <c r="C53" s="58" t="s">
        <v>104</v>
      </c>
      <c r="D53" s="59" t="s">
        <v>106</v>
      </c>
      <c r="E53" s="57" t="s">
        <v>18</v>
      </c>
      <c r="F53" s="55">
        <v>1</v>
      </c>
      <c r="G53" s="48">
        <v>32397.925833000001</v>
      </c>
      <c r="H53" s="48">
        <v>6155.6059082700003</v>
      </c>
      <c r="I53" s="48">
        <v>38553.531741270002</v>
      </c>
      <c r="J53" s="49">
        <v>32721.905091330002</v>
      </c>
      <c r="K53" s="49">
        <v>6217.1619673527002</v>
      </c>
      <c r="L53" s="49">
        <v>38939.067058682704</v>
      </c>
      <c r="M53" s="50">
        <v>33049.124142243301</v>
      </c>
      <c r="N53" s="50">
        <v>6279.3335870262272</v>
      </c>
      <c r="O53" s="50">
        <v>39328.457729269532</v>
      </c>
      <c r="P53" s="51">
        <f t="shared" si="0"/>
        <v>38940.352176407418</v>
      </c>
    </row>
    <row r="54" spans="2:16" x14ac:dyDescent="0.25">
      <c r="B54" s="43">
        <v>49</v>
      </c>
      <c r="C54" s="58" t="s">
        <v>107</v>
      </c>
      <c r="D54" s="59" t="s">
        <v>108</v>
      </c>
      <c r="E54" s="57" t="s">
        <v>18</v>
      </c>
      <c r="F54" s="55">
        <v>1</v>
      </c>
      <c r="G54" s="48">
        <v>7965.9224190000004</v>
      </c>
      <c r="H54" s="48">
        <v>1513.5252596100001</v>
      </c>
      <c r="I54" s="48">
        <v>9479.4476786100004</v>
      </c>
      <c r="J54" s="49">
        <v>8045.5816431900002</v>
      </c>
      <c r="K54" s="49">
        <v>1528.6605122061001</v>
      </c>
      <c r="L54" s="49">
        <v>9574.2421553960994</v>
      </c>
      <c r="M54" s="50">
        <v>8126.0374596218999</v>
      </c>
      <c r="N54" s="50">
        <v>1543.9471173281611</v>
      </c>
      <c r="O54" s="50">
        <v>9669.9845769500607</v>
      </c>
      <c r="P54" s="51">
        <f t="shared" si="0"/>
        <v>9574.558136985388</v>
      </c>
    </row>
    <row r="55" spans="2:16" ht="18" x14ac:dyDescent="0.25">
      <c r="B55" s="43">
        <v>50</v>
      </c>
      <c r="C55" s="58" t="s">
        <v>109</v>
      </c>
      <c r="D55" s="59" t="s">
        <v>110</v>
      </c>
      <c r="E55" s="57" t="s">
        <v>111</v>
      </c>
      <c r="F55" s="55">
        <v>1</v>
      </c>
      <c r="G55" s="48">
        <v>61962.465473999997</v>
      </c>
      <c r="H55" s="48">
        <v>11772.86844006</v>
      </c>
      <c r="I55" s="48">
        <v>73735.33391406</v>
      </c>
      <c r="J55" s="49">
        <v>62582.090128739997</v>
      </c>
      <c r="K55" s="49">
        <v>11890.597124460599</v>
      </c>
      <c r="L55" s="49">
        <v>74472.687253200595</v>
      </c>
      <c r="M55" s="50">
        <v>63207.911030027397</v>
      </c>
      <c r="N55" s="50">
        <v>12009.503095705206</v>
      </c>
      <c r="O55" s="50">
        <v>75217.414125732597</v>
      </c>
      <c r="P55" s="51">
        <f t="shared" si="0"/>
        <v>74475.145097664397</v>
      </c>
    </row>
    <row r="56" spans="2:16" ht="20.25" customHeight="1" x14ac:dyDescent="0.25">
      <c r="B56" s="43">
        <v>51</v>
      </c>
      <c r="C56" s="58" t="s">
        <v>112</v>
      </c>
      <c r="D56" s="59" t="s">
        <v>113</v>
      </c>
      <c r="E56" s="57" t="s">
        <v>18</v>
      </c>
      <c r="F56" s="55">
        <v>1</v>
      </c>
      <c r="G56" s="48">
        <v>56297.181213000003</v>
      </c>
      <c r="H56" s="48">
        <v>10696.464430470001</v>
      </c>
      <c r="I56" s="48">
        <v>66993.645643470009</v>
      </c>
      <c r="J56" s="49">
        <v>56860.153025130006</v>
      </c>
      <c r="K56" s="49">
        <v>10803.429074774702</v>
      </c>
      <c r="L56" s="49">
        <v>67663.582099904714</v>
      </c>
      <c r="M56" s="50">
        <v>57428.754555381303</v>
      </c>
      <c r="N56" s="50">
        <v>10911.463365522448</v>
      </c>
      <c r="O56" s="50">
        <v>68340.217920903757</v>
      </c>
      <c r="P56" s="51">
        <f t="shared" si="0"/>
        <v>67665.81522142615</v>
      </c>
    </row>
    <row r="57" spans="2:16" ht="27" x14ac:dyDescent="0.25">
      <c r="B57" s="43">
        <v>52</v>
      </c>
      <c r="C57" s="61" t="s">
        <v>114</v>
      </c>
      <c r="D57" s="59" t="s">
        <v>115</v>
      </c>
      <c r="E57" s="57" t="s">
        <v>66</v>
      </c>
      <c r="F57" s="55">
        <v>1</v>
      </c>
      <c r="G57" s="48">
        <v>180253.36274400001</v>
      </c>
      <c r="H57" s="48">
        <v>34248.138921360005</v>
      </c>
      <c r="I57" s="48">
        <v>214501.50166536</v>
      </c>
      <c r="J57" s="49">
        <v>182055.89637144</v>
      </c>
      <c r="K57" s="49">
        <v>34590.620310573599</v>
      </c>
      <c r="L57" s="49">
        <v>216646.51668201361</v>
      </c>
      <c r="M57" s="50">
        <v>183876.4553351544</v>
      </c>
      <c r="N57" s="50">
        <v>34936.526513679339</v>
      </c>
      <c r="O57" s="50">
        <v>218812.98184883373</v>
      </c>
      <c r="P57" s="51">
        <f t="shared" si="0"/>
        <v>216653.6667320691</v>
      </c>
    </row>
    <row r="58" spans="2:16" ht="18" x14ac:dyDescent="0.25">
      <c r="B58" s="43">
        <v>53</v>
      </c>
      <c r="C58" s="58" t="s">
        <v>67</v>
      </c>
      <c r="D58" s="59" t="s">
        <v>116</v>
      </c>
      <c r="E58" s="57" t="s">
        <v>18</v>
      </c>
      <c r="F58" s="55">
        <v>1</v>
      </c>
      <c r="G58" s="48">
        <v>74089.179801000006</v>
      </c>
      <c r="H58" s="48">
        <v>14076.94416219</v>
      </c>
      <c r="I58" s="48">
        <v>88166.12396319001</v>
      </c>
      <c r="J58" s="49">
        <v>74830.07159901</v>
      </c>
      <c r="K58" s="49">
        <v>14217.713603811901</v>
      </c>
      <c r="L58" s="49">
        <v>89047.785202821906</v>
      </c>
      <c r="M58" s="50">
        <v>75578.372315000102</v>
      </c>
      <c r="N58" s="50">
        <v>14359.89073985002</v>
      </c>
      <c r="O58" s="50">
        <v>89938.263054850118</v>
      </c>
      <c r="P58" s="51">
        <f t="shared" si="0"/>
        <v>89050.724073620673</v>
      </c>
    </row>
    <row r="59" spans="2:16" ht="20.45" customHeight="1" x14ac:dyDescent="0.25">
      <c r="B59" s="43">
        <v>54</v>
      </c>
      <c r="C59" s="58" t="s">
        <v>117</v>
      </c>
      <c r="D59" s="59" t="s">
        <v>118</v>
      </c>
      <c r="E59" s="57" t="s">
        <v>119</v>
      </c>
      <c r="F59" s="55">
        <v>1</v>
      </c>
      <c r="G59" s="48">
        <v>273598.85416500003</v>
      </c>
      <c r="H59" s="48">
        <v>51983.782291350006</v>
      </c>
      <c r="I59" s="48">
        <v>325582.63645635004</v>
      </c>
      <c r="J59" s="49">
        <v>276334.84270665003</v>
      </c>
      <c r="K59" s="49">
        <v>52503.620114263504</v>
      </c>
      <c r="L59" s="49">
        <v>328838.46282091353</v>
      </c>
      <c r="M59" s="50">
        <v>279098.19113371655</v>
      </c>
      <c r="N59" s="50">
        <v>53028.656315406144</v>
      </c>
      <c r="O59" s="50">
        <v>332126.8474491227</v>
      </c>
      <c r="P59" s="51">
        <f t="shared" si="0"/>
        <v>328849.31557546207</v>
      </c>
    </row>
    <row r="60" spans="2:16" x14ac:dyDescent="0.25">
      <c r="B60" s="43">
        <v>55</v>
      </c>
      <c r="C60" s="58" t="s">
        <v>120</v>
      </c>
      <c r="D60" s="59" t="s">
        <v>121</v>
      </c>
      <c r="E60" s="57" t="s">
        <v>18</v>
      </c>
      <c r="F60" s="55">
        <v>1</v>
      </c>
      <c r="G60" s="48">
        <v>38368.275309000004</v>
      </c>
      <c r="H60" s="48">
        <v>7289.972308710001</v>
      </c>
      <c r="I60" s="48">
        <v>45658.247617710003</v>
      </c>
      <c r="J60" s="49">
        <v>38751.958062090001</v>
      </c>
      <c r="K60" s="49">
        <v>7362.8720317971001</v>
      </c>
      <c r="L60" s="49">
        <v>46114.830093887103</v>
      </c>
      <c r="M60" s="50">
        <v>39139.477642710903</v>
      </c>
      <c r="N60" s="50">
        <v>7436.5007521150719</v>
      </c>
      <c r="O60" s="50">
        <v>46575.978394825972</v>
      </c>
      <c r="P60" s="51">
        <f t="shared" si="0"/>
        <v>46116.35203547436</v>
      </c>
    </row>
    <row r="61" spans="2:16" ht="18" x14ac:dyDescent="0.25">
      <c r="B61" s="43">
        <v>56</v>
      </c>
      <c r="C61" s="61" t="s">
        <v>122</v>
      </c>
      <c r="D61" s="59" t="s">
        <v>123</v>
      </c>
      <c r="E61" s="62" t="s">
        <v>124</v>
      </c>
      <c r="F61" s="55">
        <v>1</v>
      </c>
      <c r="G61" s="48">
        <v>337975.05514499999</v>
      </c>
      <c r="H61" s="48">
        <v>64215.26047755</v>
      </c>
      <c r="I61" s="48">
        <v>402190.31562254997</v>
      </c>
      <c r="J61" s="49">
        <v>341354.80569645</v>
      </c>
      <c r="K61" s="49">
        <v>64857.413082325504</v>
      </c>
      <c r="L61" s="49">
        <v>406212.21877877548</v>
      </c>
      <c r="M61" s="50">
        <v>344768.35375341447</v>
      </c>
      <c r="N61" s="50">
        <v>65505.98721314875</v>
      </c>
      <c r="O61" s="50">
        <v>410274.34096656321</v>
      </c>
      <c r="P61" s="51">
        <f t="shared" si="0"/>
        <v>406225.62512262957</v>
      </c>
    </row>
    <row r="62" spans="2:16" ht="18" x14ac:dyDescent="0.25">
      <c r="B62" s="43">
        <v>57</v>
      </c>
      <c r="C62" s="58" t="s">
        <v>125</v>
      </c>
      <c r="D62" s="59" t="s">
        <v>126</v>
      </c>
      <c r="E62" s="57" t="s">
        <v>18</v>
      </c>
      <c r="F62" s="55">
        <v>1</v>
      </c>
      <c r="G62" s="48">
        <v>72423.970163999998</v>
      </c>
      <c r="H62" s="48">
        <v>13760.554331159999</v>
      </c>
      <c r="I62" s="48">
        <v>86184.524495160003</v>
      </c>
      <c r="J62" s="49">
        <v>73148.209865640005</v>
      </c>
      <c r="K62" s="49">
        <v>13898.159874471601</v>
      </c>
      <c r="L62" s="49">
        <v>87046.369740111608</v>
      </c>
      <c r="M62" s="50">
        <v>73879.691964296406</v>
      </c>
      <c r="N62" s="50">
        <v>14037.141473216318</v>
      </c>
      <c r="O62" s="50">
        <v>87916.833437512716</v>
      </c>
      <c r="P62" s="51">
        <f t="shared" si="0"/>
        <v>87049.242557594771</v>
      </c>
    </row>
    <row r="63" spans="2:16" ht="56.25" customHeight="1" x14ac:dyDescent="0.25">
      <c r="B63" s="43">
        <v>58</v>
      </c>
      <c r="C63" s="58" t="s">
        <v>127</v>
      </c>
      <c r="D63" s="59" t="s">
        <v>128</v>
      </c>
      <c r="E63" s="57" t="s">
        <v>15</v>
      </c>
      <c r="F63" s="55">
        <v>1</v>
      </c>
      <c r="G63" s="48">
        <v>1207053.768375</v>
      </c>
      <c r="H63" s="48">
        <v>229340.21599125001</v>
      </c>
      <c r="I63" s="48">
        <v>1436393.98436625</v>
      </c>
      <c r="J63" s="49">
        <v>1219124.30605875</v>
      </c>
      <c r="K63" s="49">
        <v>231633.61815116252</v>
      </c>
      <c r="L63" s="49">
        <v>1450757.9242099125</v>
      </c>
      <c r="M63" s="50">
        <v>1231315.5491193375</v>
      </c>
      <c r="N63" s="50">
        <v>233949.95433267413</v>
      </c>
      <c r="O63" s="50">
        <v>1465265.5034520116</v>
      </c>
      <c r="P63" s="51">
        <f t="shared" si="0"/>
        <v>1450805.8040093912</v>
      </c>
    </row>
    <row r="64" spans="2:16" x14ac:dyDescent="0.25">
      <c r="B64" s="43">
        <v>59</v>
      </c>
      <c r="C64" s="58" t="s">
        <v>129</v>
      </c>
      <c r="D64" s="59" t="s">
        <v>130</v>
      </c>
      <c r="E64" s="57" t="s">
        <v>131</v>
      </c>
      <c r="F64" s="55">
        <v>1</v>
      </c>
      <c r="G64" s="48">
        <v>157721.69240100001</v>
      </c>
      <c r="H64" s="48">
        <v>29967.121556190003</v>
      </c>
      <c r="I64" s="48">
        <v>187688.81395719002</v>
      </c>
      <c r="J64" s="49">
        <v>159298.90932501</v>
      </c>
      <c r="K64" s="49">
        <v>30266.792771751901</v>
      </c>
      <c r="L64" s="49">
        <v>189565.7020967619</v>
      </c>
      <c r="M64" s="50">
        <v>160891.8984182601</v>
      </c>
      <c r="N64" s="50">
        <v>30569.460699469419</v>
      </c>
      <c r="O64" s="50">
        <v>191461.35911772953</v>
      </c>
      <c r="P64" s="51">
        <f t="shared" si="0"/>
        <v>189571.95839056047</v>
      </c>
    </row>
    <row r="65" spans="2:16" ht="18" x14ac:dyDescent="0.25">
      <c r="B65" s="43">
        <v>60</v>
      </c>
      <c r="C65" s="58" t="s">
        <v>132</v>
      </c>
      <c r="D65" s="59" t="s">
        <v>133</v>
      </c>
      <c r="E65" s="57" t="s">
        <v>134</v>
      </c>
      <c r="F65" s="55">
        <v>1</v>
      </c>
      <c r="G65" s="48">
        <v>1142677.567395</v>
      </c>
      <c r="H65" s="48">
        <v>217108.73780505001</v>
      </c>
      <c r="I65" s="48">
        <v>1359786.3052000501</v>
      </c>
      <c r="J65" s="49">
        <v>1154104.3430689501</v>
      </c>
      <c r="K65" s="49">
        <v>219279.82518310053</v>
      </c>
      <c r="L65" s="49">
        <v>1373384.1682520506</v>
      </c>
      <c r="M65" s="50">
        <v>1165645.3864996396</v>
      </c>
      <c r="N65" s="50">
        <v>221472.62343493153</v>
      </c>
      <c r="O65" s="50">
        <v>1387118.0099345711</v>
      </c>
      <c r="P65" s="51">
        <f t="shared" si="0"/>
        <v>1373429.494462224</v>
      </c>
    </row>
    <row r="66" spans="2:16" ht="14.45" customHeight="1" x14ac:dyDescent="0.25">
      <c r="B66" s="43">
        <v>61</v>
      </c>
      <c r="C66" s="58" t="s">
        <v>135</v>
      </c>
      <c r="D66" s="59" t="s">
        <v>136</v>
      </c>
      <c r="E66" s="57" t="s">
        <v>137</v>
      </c>
      <c r="F66" s="55">
        <v>1</v>
      </c>
      <c r="G66" s="48">
        <v>18588.144393000002</v>
      </c>
      <c r="H66" s="48">
        <v>3531.7474346700005</v>
      </c>
      <c r="I66" s="48">
        <v>22119.891827670002</v>
      </c>
      <c r="J66" s="49">
        <v>18774.025836930003</v>
      </c>
      <c r="K66" s="49">
        <v>3567.0649090167008</v>
      </c>
      <c r="L66" s="49">
        <v>22341.090745946705</v>
      </c>
      <c r="M66" s="50">
        <v>18961.766095299303</v>
      </c>
      <c r="N66" s="50">
        <v>3602.7355581068678</v>
      </c>
      <c r="O66" s="50">
        <v>22564.501653406172</v>
      </c>
      <c r="P66" s="51">
        <f t="shared" si="0"/>
        <v>22341.828075674293</v>
      </c>
    </row>
    <row r="67" spans="2:16" ht="14.45" customHeight="1" x14ac:dyDescent="0.25">
      <c r="B67" s="43">
        <v>62</v>
      </c>
      <c r="C67" s="58" t="s">
        <v>135</v>
      </c>
      <c r="D67" s="59" t="s">
        <v>138</v>
      </c>
      <c r="E67" s="57" t="s">
        <v>137</v>
      </c>
      <c r="F67" s="55">
        <v>1</v>
      </c>
      <c r="G67" s="48">
        <v>18588.144393000002</v>
      </c>
      <c r="H67" s="48">
        <v>3531.7474346700005</v>
      </c>
      <c r="I67" s="48">
        <v>22119.891827670002</v>
      </c>
      <c r="J67" s="49">
        <v>18774.025836930003</v>
      </c>
      <c r="K67" s="49">
        <v>3567.0649090167008</v>
      </c>
      <c r="L67" s="49">
        <v>22341.090745946705</v>
      </c>
      <c r="M67" s="50">
        <v>18961.766095299303</v>
      </c>
      <c r="N67" s="50">
        <v>3602.7355581068678</v>
      </c>
      <c r="O67" s="50">
        <v>22564.501653406172</v>
      </c>
      <c r="P67" s="51">
        <f t="shared" si="0"/>
        <v>22341.828075674293</v>
      </c>
    </row>
    <row r="68" spans="2:16" ht="18" x14ac:dyDescent="0.25">
      <c r="B68" s="43">
        <v>63</v>
      </c>
      <c r="C68" s="58" t="s">
        <v>139</v>
      </c>
      <c r="D68" s="59" t="s">
        <v>140</v>
      </c>
      <c r="E68" s="57" t="s">
        <v>111</v>
      </c>
      <c r="F68" s="55">
        <v>1</v>
      </c>
      <c r="G68" s="48">
        <v>241410.75367499999</v>
      </c>
      <c r="H68" s="48">
        <v>45868.043198250001</v>
      </c>
      <c r="I68" s="48">
        <v>287278.79687324999</v>
      </c>
      <c r="J68" s="49">
        <v>243824.86121174999</v>
      </c>
      <c r="K68" s="49">
        <v>46326.723630232496</v>
      </c>
      <c r="L68" s="49">
        <v>290151.58484198246</v>
      </c>
      <c r="M68" s="50">
        <v>246263.10982386747</v>
      </c>
      <c r="N68" s="50">
        <v>46789.990866534819</v>
      </c>
      <c r="O68" s="50">
        <v>293053.10069040232</v>
      </c>
      <c r="P68" s="51">
        <f t="shared" si="0"/>
        <v>290161.16080187826</v>
      </c>
    </row>
    <row r="69" spans="2:16" ht="54.95" customHeight="1" x14ac:dyDescent="0.25">
      <c r="B69" s="43">
        <v>64</v>
      </c>
      <c r="C69" s="58" t="s">
        <v>141</v>
      </c>
      <c r="D69" s="59" t="s">
        <v>142</v>
      </c>
      <c r="E69" s="57" t="s">
        <v>15</v>
      </c>
      <c r="F69" s="55">
        <v>1</v>
      </c>
      <c r="G69" s="48">
        <v>101231.055198</v>
      </c>
      <c r="H69" s="48">
        <v>19233.900487620002</v>
      </c>
      <c r="I69" s="48">
        <v>120464.95568562001</v>
      </c>
      <c r="J69" s="49">
        <v>102243.36574998</v>
      </c>
      <c r="K69" s="49">
        <v>19426.239492496199</v>
      </c>
      <c r="L69" s="49">
        <v>121669.6052424762</v>
      </c>
      <c r="M69" s="50">
        <v>103265.7994074798</v>
      </c>
      <c r="N69" s="50">
        <v>19620.501887421164</v>
      </c>
      <c r="O69" s="50">
        <v>122886.30129490097</v>
      </c>
      <c r="P69" s="51">
        <f t="shared" si="0"/>
        <v>121673.62074099906</v>
      </c>
    </row>
    <row r="70" spans="2:16" ht="18" x14ac:dyDescent="0.25">
      <c r="B70" s="43">
        <v>65</v>
      </c>
      <c r="C70" s="58" t="s">
        <v>143</v>
      </c>
      <c r="D70" s="59" t="s">
        <v>144</v>
      </c>
      <c r="E70" s="57" t="s">
        <v>18</v>
      </c>
      <c r="F70" s="55">
        <v>1</v>
      </c>
      <c r="G70" s="48">
        <v>25750.480391999998</v>
      </c>
      <c r="H70" s="48">
        <v>4892.5912744799998</v>
      </c>
      <c r="I70" s="48">
        <v>30643.071666479998</v>
      </c>
      <c r="J70" s="49">
        <v>26007.985195919999</v>
      </c>
      <c r="K70" s="49">
        <v>4941.5171872248002</v>
      </c>
      <c r="L70" s="49">
        <v>30949.502383144798</v>
      </c>
      <c r="M70" s="50">
        <v>26268.065047879198</v>
      </c>
      <c r="N70" s="50">
        <v>4990.932359097048</v>
      </c>
      <c r="O70" s="50">
        <v>31258.997406976247</v>
      </c>
      <c r="P70" s="51">
        <f t="shared" si="0"/>
        <v>30950.523818867016</v>
      </c>
    </row>
    <row r="71" spans="2:16" x14ac:dyDescent="0.25">
      <c r="B71" s="43">
        <v>66</v>
      </c>
      <c r="C71" s="58" t="s">
        <v>145</v>
      </c>
      <c r="D71" s="59" t="s">
        <v>146</v>
      </c>
      <c r="E71" s="57" t="s">
        <v>18</v>
      </c>
      <c r="F71" s="55">
        <v>1</v>
      </c>
      <c r="G71" s="48">
        <v>185000.475114</v>
      </c>
      <c r="H71" s="48">
        <v>35150.090271660003</v>
      </c>
      <c r="I71" s="48">
        <v>220150.56538566001</v>
      </c>
      <c r="J71" s="49">
        <v>186850.47986513999</v>
      </c>
      <c r="K71" s="49">
        <v>35501.591174376597</v>
      </c>
      <c r="L71" s="49">
        <v>222352.0710395166</v>
      </c>
      <c r="M71" s="50">
        <v>188718.9846637914</v>
      </c>
      <c r="N71" s="50">
        <v>35856.60708612037</v>
      </c>
      <c r="O71" s="50">
        <v>224575.59174991178</v>
      </c>
      <c r="P71" s="51">
        <f t="shared" ref="P71:P85" si="1">(I71+L71+O71)/3</f>
        <v>222359.40939169613</v>
      </c>
    </row>
    <row r="72" spans="2:16" ht="54" x14ac:dyDescent="0.25">
      <c r="B72" s="43">
        <v>67</v>
      </c>
      <c r="C72" s="58" t="s">
        <v>145</v>
      </c>
      <c r="D72" s="59" t="s">
        <v>147</v>
      </c>
      <c r="E72" s="57" t="s">
        <v>148</v>
      </c>
      <c r="F72" s="55">
        <v>1</v>
      </c>
      <c r="G72" s="48">
        <v>47606.542893000005</v>
      </c>
      <c r="H72" s="48">
        <v>9045.243149670001</v>
      </c>
      <c r="I72" s="48">
        <v>56651.786042670006</v>
      </c>
      <c r="J72" s="49">
        <v>48082.608321930005</v>
      </c>
      <c r="K72" s="49">
        <v>9135.6955811667012</v>
      </c>
      <c r="L72" s="49">
        <v>57218.303903096705</v>
      </c>
      <c r="M72" s="50">
        <v>48563.434405149303</v>
      </c>
      <c r="N72" s="50">
        <v>9227.0525369783682</v>
      </c>
      <c r="O72" s="50">
        <v>57790.486942127667</v>
      </c>
      <c r="P72" s="51">
        <f t="shared" si="1"/>
        <v>57220.192295964785</v>
      </c>
    </row>
    <row r="73" spans="2:16" ht="27" x14ac:dyDescent="0.25">
      <c r="B73" s="43">
        <v>68</v>
      </c>
      <c r="C73" s="58" t="s">
        <v>149</v>
      </c>
      <c r="D73" s="59" t="s">
        <v>150</v>
      </c>
      <c r="E73" s="57" t="s">
        <v>25</v>
      </c>
      <c r="F73" s="55">
        <v>1</v>
      </c>
      <c r="G73" s="48">
        <v>282743.37</v>
      </c>
      <c r="H73" s="48">
        <v>53721.240299999998</v>
      </c>
      <c r="I73" s="48">
        <v>336464.6103</v>
      </c>
      <c r="J73" s="49">
        <v>285570.80369999999</v>
      </c>
      <c r="K73" s="49">
        <v>54258.452702999995</v>
      </c>
      <c r="L73" s="49">
        <v>339829.25640299998</v>
      </c>
      <c r="M73" s="50">
        <v>288426.51173699996</v>
      </c>
      <c r="N73" s="50">
        <v>54801.037230029993</v>
      </c>
      <c r="O73" s="50">
        <v>343227.54896702996</v>
      </c>
      <c r="P73" s="51">
        <f t="shared" si="1"/>
        <v>339840.47189000994</v>
      </c>
    </row>
    <row r="74" spans="2:16" ht="18" x14ac:dyDescent="0.25">
      <c r="B74" s="43">
        <v>69</v>
      </c>
      <c r="C74" s="58" t="s">
        <v>151</v>
      </c>
      <c r="D74" s="59" t="s">
        <v>152</v>
      </c>
      <c r="E74" s="57" t="s">
        <v>153</v>
      </c>
      <c r="F74" s="55">
        <v>1</v>
      </c>
      <c r="G74" s="48">
        <v>44643.689999999995</v>
      </c>
      <c r="H74" s="48">
        <v>8482.3010999999988</v>
      </c>
      <c r="I74" s="48">
        <v>53125.991099999992</v>
      </c>
      <c r="J74" s="49">
        <v>45090.126899999996</v>
      </c>
      <c r="K74" s="49">
        <v>8567.1241109999992</v>
      </c>
      <c r="L74" s="49">
        <v>53657.251010999993</v>
      </c>
      <c r="M74" s="50">
        <v>45541.028168999997</v>
      </c>
      <c r="N74" s="50">
        <v>8652.7953521099989</v>
      </c>
      <c r="O74" s="50">
        <v>54193.823521109996</v>
      </c>
      <c r="P74" s="51">
        <f t="shared" si="1"/>
        <v>53659.021877369996</v>
      </c>
    </row>
    <row r="75" spans="2:16" x14ac:dyDescent="0.25">
      <c r="B75" s="43">
        <v>70</v>
      </c>
      <c r="C75" s="58" t="s">
        <v>154</v>
      </c>
      <c r="D75" s="59" t="s">
        <v>155</v>
      </c>
      <c r="E75" s="57" t="s">
        <v>18</v>
      </c>
      <c r="F75" s="55">
        <v>1</v>
      </c>
      <c r="G75" s="48">
        <v>21614.986575000003</v>
      </c>
      <c r="H75" s="48">
        <v>4106.8474492500009</v>
      </c>
      <c r="I75" s="48">
        <v>25721.834024250005</v>
      </c>
      <c r="J75" s="49">
        <v>21831.136440750004</v>
      </c>
      <c r="K75" s="49">
        <v>4147.915923742501</v>
      </c>
      <c r="L75" s="49">
        <v>25979.052364492505</v>
      </c>
      <c r="M75" s="50">
        <v>22049.447805157502</v>
      </c>
      <c r="N75" s="50">
        <v>4189.3950829799251</v>
      </c>
      <c r="O75" s="50">
        <v>26238.842888137428</v>
      </c>
      <c r="P75" s="51">
        <f t="shared" si="1"/>
        <v>25979.909758959981</v>
      </c>
    </row>
    <row r="76" spans="2:16" ht="36" x14ac:dyDescent="0.25">
      <c r="B76" s="43">
        <v>71</v>
      </c>
      <c r="C76" s="58" t="s">
        <v>156</v>
      </c>
      <c r="D76" s="59" t="s">
        <v>157</v>
      </c>
      <c r="E76" s="57" t="s">
        <v>18</v>
      </c>
      <c r="F76" s="55">
        <v>1</v>
      </c>
      <c r="G76" s="48">
        <v>178574.75999999998</v>
      </c>
      <c r="H76" s="48">
        <v>33929.204399999995</v>
      </c>
      <c r="I76" s="48">
        <v>212503.96439999997</v>
      </c>
      <c r="J76" s="49">
        <v>180360.50759999998</v>
      </c>
      <c r="K76" s="49">
        <v>34268.496443999997</v>
      </c>
      <c r="L76" s="49">
        <v>214629.00404399997</v>
      </c>
      <c r="M76" s="50">
        <v>182164.11267599999</v>
      </c>
      <c r="N76" s="50">
        <v>34611.181408439996</v>
      </c>
      <c r="O76" s="50">
        <v>216775.29408443999</v>
      </c>
      <c r="P76" s="51">
        <f t="shared" si="1"/>
        <v>214636.08750947998</v>
      </c>
    </row>
    <row r="77" spans="2:16" ht="18" x14ac:dyDescent="0.25">
      <c r="B77" s="43">
        <v>72</v>
      </c>
      <c r="C77" s="58" t="s">
        <v>158</v>
      </c>
      <c r="D77" s="59" t="s">
        <v>159</v>
      </c>
      <c r="E77" s="57" t="s">
        <v>160</v>
      </c>
      <c r="F77" s="55">
        <v>1</v>
      </c>
      <c r="G77" s="48">
        <v>8928.7379999999994</v>
      </c>
      <c r="H77" s="48">
        <v>1696.4602199999999</v>
      </c>
      <c r="I77" s="48">
        <v>10625.198219999998</v>
      </c>
      <c r="J77" s="49">
        <v>9018.0253799999991</v>
      </c>
      <c r="K77" s="49">
        <v>1713.4248221999999</v>
      </c>
      <c r="L77" s="49">
        <v>10731.4502022</v>
      </c>
      <c r="M77" s="50">
        <v>9108.2056337999984</v>
      </c>
      <c r="N77" s="50">
        <v>1730.5590704219996</v>
      </c>
      <c r="O77" s="50">
        <v>10838.764704221998</v>
      </c>
      <c r="P77" s="51">
        <f t="shared" si="1"/>
        <v>10731.804375473999</v>
      </c>
    </row>
    <row r="78" spans="2:16" ht="20.45" customHeight="1" x14ac:dyDescent="0.25">
      <c r="B78" s="43">
        <v>73</v>
      </c>
      <c r="C78" s="58" t="s">
        <v>161</v>
      </c>
      <c r="D78" s="63" t="s">
        <v>162</v>
      </c>
      <c r="E78" s="57" t="s">
        <v>163</v>
      </c>
      <c r="F78" s="55">
        <v>1</v>
      </c>
      <c r="G78" s="48">
        <v>342268.29</v>
      </c>
      <c r="H78" s="48">
        <v>65030.975099999996</v>
      </c>
      <c r="I78" s="48">
        <v>407299.26509999996</v>
      </c>
      <c r="J78" s="49">
        <v>345690.97289999999</v>
      </c>
      <c r="K78" s="49">
        <v>65681.284851000004</v>
      </c>
      <c r="L78" s="49">
        <v>411372.257751</v>
      </c>
      <c r="M78" s="50">
        <v>349147.882629</v>
      </c>
      <c r="N78" s="50">
        <v>66338.097699510006</v>
      </c>
      <c r="O78" s="50">
        <v>415485.98032850999</v>
      </c>
      <c r="P78" s="51">
        <f t="shared" si="1"/>
        <v>411385.83439316996</v>
      </c>
    </row>
    <row r="79" spans="2:16" ht="18" x14ac:dyDescent="0.25">
      <c r="B79" s="43">
        <v>74</v>
      </c>
      <c r="C79" s="58" t="s">
        <v>164</v>
      </c>
      <c r="D79" s="63" t="s">
        <v>165</v>
      </c>
      <c r="E79" s="57" t="s">
        <v>18</v>
      </c>
      <c r="F79" s="55">
        <v>1</v>
      </c>
      <c r="G79" s="48">
        <v>19917.038232000003</v>
      </c>
      <c r="H79" s="48">
        <v>3784.2372640800004</v>
      </c>
      <c r="I79" s="48">
        <v>23701.275496080001</v>
      </c>
      <c r="J79" s="49">
        <v>20116.208614320003</v>
      </c>
      <c r="K79" s="49">
        <v>3822.0796367208004</v>
      </c>
      <c r="L79" s="49">
        <v>23938.288251040802</v>
      </c>
      <c r="M79" s="50">
        <v>20317.370700463202</v>
      </c>
      <c r="N79" s="50">
        <v>3860.3004330880085</v>
      </c>
      <c r="O79" s="50">
        <v>24177.671133551208</v>
      </c>
      <c r="P79" s="51">
        <f t="shared" si="1"/>
        <v>23939.078293557337</v>
      </c>
    </row>
    <row r="80" spans="2:16" ht="45" x14ac:dyDescent="0.25">
      <c r="B80" s="43">
        <v>75</v>
      </c>
      <c r="C80" s="64" t="s">
        <v>166</v>
      </c>
      <c r="D80" s="63" t="s">
        <v>167</v>
      </c>
      <c r="E80" s="57" t="s">
        <v>18</v>
      </c>
      <c r="F80" s="65">
        <v>1</v>
      </c>
      <c r="G80" s="48">
        <v>334064.26790099998</v>
      </c>
      <c r="H80" s="48">
        <v>63472.210901189996</v>
      </c>
      <c r="I80" s="48">
        <v>397536.47880218999</v>
      </c>
      <c r="J80" s="49">
        <v>337404.91058000998</v>
      </c>
      <c r="K80" s="49">
        <v>64106.933010201894</v>
      </c>
      <c r="L80" s="49">
        <v>401511.84359021188</v>
      </c>
      <c r="M80" s="50">
        <v>340778.95968581008</v>
      </c>
      <c r="N80" s="50">
        <v>64748.002340303916</v>
      </c>
      <c r="O80" s="50">
        <v>405526.96202611399</v>
      </c>
      <c r="P80" s="51">
        <f t="shared" si="1"/>
        <v>401525.09480617195</v>
      </c>
    </row>
    <row r="81" spans="2:16" ht="37.5" x14ac:dyDescent="0.25">
      <c r="B81" s="43">
        <v>76</v>
      </c>
      <c r="C81" s="60" t="s">
        <v>168</v>
      </c>
      <c r="D81" s="66" t="s">
        <v>169</v>
      </c>
      <c r="E81" s="57" t="s">
        <v>18</v>
      </c>
      <c r="F81" s="65">
        <v>1</v>
      </c>
      <c r="G81" s="48">
        <v>227843.53628399997</v>
      </c>
      <c r="H81" s="48">
        <v>43290.271893959994</v>
      </c>
      <c r="I81" s="48">
        <v>271133.80817795999</v>
      </c>
      <c r="J81" s="49">
        <v>230121.97164683999</v>
      </c>
      <c r="K81" s="49">
        <v>43723.174612899595</v>
      </c>
      <c r="L81" s="49">
        <v>273845.14625973959</v>
      </c>
      <c r="M81" s="50">
        <v>232423.19136330838</v>
      </c>
      <c r="N81" s="50">
        <v>44160.406359028595</v>
      </c>
      <c r="O81" s="50">
        <v>276583.597722337</v>
      </c>
      <c r="P81" s="51">
        <f t="shared" si="1"/>
        <v>273854.18405334553</v>
      </c>
    </row>
    <row r="82" spans="2:16" ht="18" x14ac:dyDescent="0.25">
      <c r="B82" s="43">
        <v>77</v>
      </c>
      <c r="C82" s="60" t="s">
        <v>170</v>
      </c>
      <c r="D82" s="59" t="s">
        <v>171</v>
      </c>
      <c r="E82" s="57" t="s">
        <v>172</v>
      </c>
      <c r="F82" s="65">
        <v>1</v>
      </c>
      <c r="G82" s="48">
        <v>44643.689999999995</v>
      </c>
      <c r="H82" s="48">
        <v>8482.3010999999988</v>
      </c>
      <c r="I82" s="48">
        <v>53125.991099999992</v>
      </c>
      <c r="J82" s="49">
        <v>45090.126899999996</v>
      </c>
      <c r="K82" s="49">
        <v>8567.1241109999992</v>
      </c>
      <c r="L82" s="49">
        <v>53657.251010999993</v>
      </c>
      <c r="M82" s="50">
        <v>45541.028168999997</v>
      </c>
      <c r="N82" s="50">
        <v>8652.7953521099989</v>
      </c>
      <c r="O82" s="50">
        <v>54193.823521109996</v>
      </c>
      <c r="P82" s="51">
        <f t="shared" si="1"/>
        <v>53659.021877369996</v>
      </c>
    </row>
    <row r="83" spans="2:16" ht="36" x14ac:dyDescent="0.25">
      <c r="B83" s="43">
        <v>78</v>
      </c>
      <c r="C83" s="60" t="s">
        <v>173</v>
      </c>
      <c r="D83" s="63" t="s">
        <v>174</v>
      </c>
      <c r="E83" s="57" t="s">
        <v>175</v>
      </c>
      <c r="F83" s="65">
        <v>1</v>
      </c>
      <c r="G83" s="48">
        <v>66965.535000000003</v>
      </c>
      <c r="H83" s="48">
        <v>12723.451650000001</v>
      </c>
      <c r="I83" s="48">
        <v>79688.986650000006</v>
      </c>
      <c r="J83" s="49">
        <v>67635.190350000004</v>
      </c>
      <c r="K83" s="49">
        <v>12850.686166500001</v>
      </c>
      <c r="L83" s="49">
        <v>80485.876516500008</v>
      </c>
      <c r="M83" s="50">
        <v>68311.542253500011</v>
      </c>
      <c r="N83" s="50">
        <v>12979.193028165002</v>
      </c>
      <c r="O83" s="50">
        <v>81290.735281665009</v>
      </c>
      <c r="P83" s="51">
        <f t="shared" si="1"/>
        <v>80488.532816054998</v>
      </c>
    </row>
    <row r="84" spans="2:16" ht="36" x14ac:dyDescent="0.25">
      <c r="B84" s="43">
        <v>79</v>
      </c>
      <c r="C84" s="60" t="s">
        <v>176</v>
      </c>
      <c r="D84" s="63" t="s">
        <v>177</v>
      </c>
      <c r="E84" s="57" t="s">
        <v>172</v>
      </c>
      <c r="F84" s="65">
        <v>1</v>
      </c>
      <c r="G84" s="48">
        <v>151788.546</v>
      </c>
      <c r="H84" s="48">
        <v>28839.82374</v>
      </c>
      <c r="I84" s="48">
        <v>180628.36973999999</v>
      </c>
      <c r="J84" s="49">
        <v>153306.43145999999</v>
      </c>
      <c r="K84" s="49">
        <v>29128.2219774</v>
      </c>
      <c r="L84" s="49">
        <v>182434.6534374</v>
      </c>
      <c r="M84" s="50">
        <v>154839.49577459999</v>
      </c>
      <c r="N84" s="50">
        <v>29419.504197173999</v>
      </c>
      <c r="O84" s="50">
        <v>184258.999971774</v>
      </c>
      <c r="P84" s="51">
        <f t="shared" si="1"/>
        <v>182440.67438305798</v>
      </c>
    </row>
    <row r="85" spans="2:16" ht="39" customHeight="1" x14ac:dyDescent="0.25">
      <c r="B85" s="43">
        <v>80</v>
      </c>
      <c r="C85" s="60" t="s">
        <v>178</v>
      </c>
      <c r="D85" s="67" t="s">
        <v>179</v>
      </c>
      <c r="E85" s="57" t="s">
        <v>172</v>
      </c>
      <c r="F85" s="65">
        <v>1</v>
      </c>
      <c r="G85" s="48">
        <v>19345.599000000002</v>
      </c>
      <c r="H85" s="48">
        <v>3675.6638100000005</v>
      </c>
      <c r="I85" s="48">
        <v>23021.262810000004</v>
      </c>
      <c r="J85" s="49">
        <v>19539.054990000001</v>
      </c>
      <c r="K85" s="49">
        <v>3712.4204481000002</v>
      </c>
      <c r="L85" s="49">
        <v>23251.475438100002</v>
      </c>
      <c r="M85" s="50">
        <v>19734.4455399</v>
      </c>
      <c r="N85" s="50">
        <v>3749.5446525809998</v>
      </c>
      <c r="O85" s="50">
        <v>23483.990192481</v>
      </c>
      <c r="P85" s="51">
        <f t="shared" si="1"/>
        <v>23252.242813527002</v>
      </c>
    </row>
    <row r="86" spans="2:16" ht="42.6" customHeight="1" x14ac:dyDescent="0.25">
      <c r="B86" s="43">
        <v>81</v>
      </c>
      <c r="C86" s="68" t="s">
        <v>200</v>
      </c>
      <c r="D86" s="67" t="s">
        <v>201</v>
      </c>
      <c r="E86" s="57" t="s">
        <v>18</v>
      </c>
      <c r="F86" s="65">
        <v>1</v>
      </c>
      <c r="G86" s="48">
        <v>172500</v>
      </c>
      <c r="H86" s="48">
        <v>32775</v>
      </c>
      <c r="I86" s="48">
        <v>205275</v>
      </c>
      <c r="J86" s="49">
        <v>174225</v>
      </c>
      <c r="K86" s="49">
        <v>33102.75</v>
      </c>
      <c r="L86" s="49">
        <v>207327.75</v>
      </c>
      <c r="M86" s="50">
        <v>175967.25</v>
      </c>
      <c r="N86" s="50">
        <v>33433.777500000004</v>
      </c>
      <c r="O86" s="50">
        <v>209401.0275</v>
      </c>
      <c r="P86" s="51">
        <f>(I86+L86+O86)/3</f>
        <v>207334.5925</v>
      </c>
    </row>
    <row r="87" spans="2:16" ht="45" x14ac:dyDescent="0.25">
      <c r="B87" s="43">
        <v>82</v>
      </c>
      <c r="C87" s="60" t="s">
        <v>180</v>
      </c>
      <c r="D87" s="63" t="s">
        <v>181</v>
      </c>
      <c r="E87" s="57" t="s">
        <v>160</v>
      </c>
      <c r="F87" s="65">
        <v>1</v>
      </c>
      <c r="G87" s="48">
        <v>25298.091</v>
      </c>
      <c r="H87" s="48">
        <v>4806.6372900000006</v>
      </c>
      <c r="I87" s="48">
        <v>30104.728289999999</v>
      </c>
      <c r="J87" s="49">
        <v>25551.071909999999</v>
      </c>
      <c r="K87" s="49">
        <v>4854.7036628999995</v>
      </c>
      <c r="L87" s="49">
        <v>30405.775572899998</v>
      </c>
      <c r="M87" s="50">
        <v>25806.582629099998</v>
      </c>
      <c r="N87" s="50">
        <v>4903.2506995289996</v>
      </c>
      <c r="O87" s="50">
        <v>30709.833328628996</v>
      </c>
      <c r="P87" s="51">
        <f t="shared" ref="P87:P97" si="2">(I87+L87+O87)/3</f>
        <v>30406.779063842998</v>
      </c>
    </row>
    <row r="88" spans="2:16" ht="45" x14ac:dyDescent="0.25">
      <c r="B88" s="43">
        <v>83</v>
      </c>
      <c r="C88" s="60" t="s">
        <v>180</v>
      </c>
      <c r="D88" s="67" t="s">
        <v>182</v>
      </c>
      <c r="E88" s="57" t="s">
        <v>163</v>
      </c>
      <c r="F88" s="65">
        <v>1</v>
      </c>
      <c r="G88" s="48">
        <v>223.21845000000002</v>
      </c>
      <c r="H88" s="48">
        <v>42.411505500000004</v>
      </c>
      <c r="I88" s="48">
        <v>265.62995550000005</v>
      </c>
      <c r="J88" s="49">
        <v>225.45063450000001</v>
      </c>
      <c r="K88" s="49">
        <v>42.835620554999998</v>
      </c>
      <c r="L88" s="49">
        <v>268.28625505500003</v>
      </c>
      <c r="M88" s="50">
        <v>227.70514084500002</v>
      </c>
      <c r="N88" s="50">
        <v>43.263976760550001</v>
      </c>
      <c r="O88" s="50">
        <v>270.96911760555003</v>
      </c>
      <c r="P88" s="51">
        <f t="shared" si="2"/>
        <v>268.29510938685007</v>
      </c>
    </row>
    <row r="89" spans="2:16" ht="28.5" x14ac:dyDescent="0.25">
      <c r="B89" s="43">
        <v>84</v>
      </c>
      <c r="C89" s="68" t="s">
        <v>198</v>
      </c>
      <c r="D89" s="67" t="s">
        <v>199</v>
      </c>
      <c r="E89" s="57" t="s">
        <v>18</v>
      </c>
      <c r="F89" s="65">
        <v>1</v>
      </c>
      <c r="G89" s="48">
        <v>310500</v>
      </c>
      <c r="H89" s="48">
        <v>58995</v>
      </c>
      <c r="I89" s="48">
        <v>369495</v>
      </c>
      <c r="J89" s="49">
        <v>313605</v>
      </c>
      <c r="K89" s="49">
        <v>59584.95</v>
      </c>
      <c r="L89" s="49">
        <v>373189.95</v>
      </c>
      <c r="M89" s="50">
        <v>316741.05</v>
      </c>
      <c r="N89" s="50">
        <v>60180.799500000001</v>
      </c>
      <c r="O89" s="50">
        <v>376921.84950000001</v>
      </c>
      <c r="P89" s="51">
        <f t="shared" si="2"/>
        <v>373202.26649999997</v>
      </c>
    </row>
    <row r="90" spans="2:16" ht="27" x14ac:dyDescent="0.25">
      <c r="B90" s="43">
        <v>85</v>
      </c>
      <c r="C90" s="60" t="s">
        <v>183</v>
      </c>
      <c r="D90" s="82" t="s">
        <v>184</v>
      </c>
      <c r="E90" s="57" t="s">
        <v>172</v>
      </c>
      <c r="F90" s="65">
        <v>1</v>
      </c>
      <c r="G90" s="48">
        <v>2232.1844999999998</v>
      </c>
      <c r="H90" s="48">
        <v>424.11505499999998</v>
      </c>
      <c r="I90" s="48">
        <v>2656.2995549999996</v>
      </c>
      <c r="J90" s="49">
        <v>2254.5063449999998</v>
      </c>
      <c r="K90" s="49">
        <v>428.35620554999997</v>
      </c>
      <c r="L90" s="49">
        <v>2682.8625505499999</v>
      </c>
      <c r="M90" s="50">
        <v>2277.0514084499996</v>
      </c>
      <c r="N90" s="50">
        <v>432.63976760549991</v>
      </c>
      <c r="O90" s="50">
        <v>2709.6911760554995</v>
      </c>
      <c r="P90" s="51">
        <f t="shared" si="2"/>
        <v>2682.9510938684998</v>
      </c>
    </row>
    <row r="91" spans="2:16" ht="36" x14ac:dyDescent="0.25">
      <c r="B91" s="43">
        <v>86</v>
      </c>
      <c r="C91" s="69" t="s">
        <v>192</v>
      </c>
      <c r="D91" s="74" t="s">
        <v>187</v>
      </c>
      <c r="E91" s="70" t="s">
        <v>18</v>
      </c>
      <c r="F91" s="71">
        <v>1</v>
      </c>
      <c r="G91" s="48">
        <v>104168.60999999999</v>
      </c>
      <c r="H91" s="48">
        <v>19792.035899999999</v>
      </c>
      <c r="I91" s="48">
        <v>123960.64589999999</v>
      </c>
      <c r="J91" s="49">
        <v>105210.29609999999</v>
      </c>
      <c r="K91" s="49">
        <v>19989.956258999999</v>
      </c>
      <c r="L91" s="49">
        <v>125200.25235899999</v>
      </c>
      <c r="M91" s="50">
        <v>106262.39906099999</v>
      </c>
      <c r="N91" s="50">
        <v>20189.855821589998</v>
      </c>
      <c r="O91" s="50">
        <v>126452.25488258999</v>
      </c>
      <c r="P91" s="51">
        <f t="shared" si="2"/>
        <v>125204.38438052998</v>
      </c>
    </row>
    <row r="92" spans="2:16" ht="36" x14ac:dyDescent="0.25">
      <c r="B92" s="43">
        <v>87</v>
      </c>
      <c r="C92" s="72" t="s">
        <v>193</v>
      </c>
      <c r="D92" s="74" t="s">
        <v>194</v>
      </c>
      <c r="E92" s="70" t="s">
        <v>18</v>
      </c>
      <c r="F92" s="71">
        <v>1</v>
      </c>
      <c r="G92" s="48">
        <v>2932500</v>
      </c>
      <c r="H92" s="48">
        <v>557175</v>
      </c>
      <c r="I92" s="48">
        <v>3489675</v>
      </c>
      <c r="J92" s="49">
        <v>2961825</v>
      </c>
      <c r="K92" s="49">
        <v>562746.75</v>
      </c>
      <c r="L92" s="49">
        <v>3524571.75</v>
      </c>
      <c r="M92" s="50">
        <v>2991443.25</v>
      </c>
      <c r="N92" s="50">
        <v>568374.21750000003</v>
      </c>
      <c r="O92" s="50">
        <v>3559817.4675000003</v>
      </c>
      <c r="P92" s="51">
        <f t="shared" si="2"/>
        <v>3524688.0725000002</v>
      </c>
    </row>
    <row r="93" spans="2:16" ht="54" x14ac:dyDescent="0.25">
      <c r="B93" s="43">
        <v>88</v>
      </c>
      <c r="C93" s="73" t="s">
        <v>195</v>
      </c>
      <c r="D93" s="74" t="s">
        <v>197</v>
      </c>
      <c r="E93" s="75" t="s">
        <v>18</v>
      </c>
      <c r="F93" s="71">
        <v>1</v>
      </c>
      <c r="G93" s="48">
        <v>380000</v>
      </c>
      <c r="H93" s="48">
        <v>72200</v>
      </c>
      <c r="I93" s="48">
        <v>452200</v>
      </c>
      <c r="J93" s="49">
        <v>383800</v>
      </c>
      <c r="K93" s="49">
        <v>72922</v>
      </c>
      <c r="L93" s="49">
        <v>456722</v>
      </c>
      <c r="M93" s="50">
        <v>387638</v>
      </c>
      <c r="N93" s="50">
        <v>73651.22</v>
      </c>
      <c r="O93" s="50">
        <v>461289.22</v>
      </c>
      <c r="P93" s="51">
        <f t="shared" si="2"/>
        <v>456737.0733333333</v>
      </c>
    </row>
    <row r="94" spans="2:16" ht="36" x14ac:dyDescent="0.25">
      <c r="B94" s="43">
        <v>89</v>
      </c>
      <c r="C94" s="73" t="s">
        <v>202</v>
      </c>
      <c r="D94" s="74" t="s">
        <v>203</v>
      </c>
      <c r="E94" s="76" t="s">
        <v>172</v>
      </c>
      <c r="F94" s="77">
        <v>1</v>
      </c>
      <c r="G94" s="48">
        <v>3220</v>
      </c>
      <c r="H94" s="48">
        <v>611.79999999999995</v>
      </c>
      <c r="I94" s="48">
        <v>3831.8</v>
      </c>
      <c r="J94" s="49">
        <v>3252.2</v>
      </c>
      <c r="K94" s="49">
        <v>617.91800000000001</v>
      </c>
      <c r="L94" s="49">
        <v>3870.1179999999999</v>
      </c>
      <c r="M94" s="50">
        <v>3284.7219999999998</v>
      </c>
      <c r="N94" s="50">
        <v>624.09717999999998</v>
      </c>
      <c r="O94" s="50">
        <v>3908.8191799999995</v>
      </c>
      <c r="P94" s="51">
        <f t="shared" si="2"/>
        <v>3870.2457266666665</v>
      </c>
    </row>
    <row r="95" spans="2:16" ht="36.6" customHeight="1" x14ac:dyDescent="0.25">
      <c r="B95" s="43">
        <v>90</v>
      </c>
      <c r="C95" s="68" t="s">
        <v>209</v>
      </c>
      <c r="D95" s="74" t="s">
        <v>207</v>
      </c>
      <c r="E95" s="76" t="s">
        <v>208</v>
      </c>
      <c r="F95" s="77">
        <v>1</v>
      </c>
      <c r="G95" s="48">
        <v>75267.5</v>
      </c>
      <c r="H95" s="48">
        <v>14300.825000000001</v>
      </c>
      <c r="I95" s="48">
        <v>89568.324999999997</v>
      </c>
      <c r="J95" s="49">
        <v>76020.175000000003</v>
      </c>
      <c r="K95" s="49">
        <v>14443.833250000001</v>
      </c>
      <c r="L95" s="49">
        <v>90464.008249999999</v>
      </c>
      <c r="M95" s="50">
        <v>76780.376749999996</v>
      </c>
      <c r="N95" s="50">
        <v>14588.2715825</v>
      </c>
      <c r="O95" s="50">
        <v>91368.648332500001</v>
      </c>
      <c r="P95" s="51">
        <f t="shared" si="2"/>
        <v>90466.993860833332</v>
      </c>
    </row>
    <row r="96" spans="2:16" ht="18" x14ac:dyDescent="0.25">
      <c r="B96" s="43">
        <v>91</v>
      </c>
      <c r="C96" s="73" t="s">
        <v>204</v>
      </c>
      <c r="D96" s="74" t="s">
        <v>206</v>
      </c>
      <c r="E96" s="76" t="s">
        <v>205</v>
      </c>
      <c r="F96" s="77">
        <v>1</v>
      </c>
      <c r="G96" s="48">
        <v>14375</v>
      </c>
      <c r="H96" s="48">
        <v>2731.25</v>
      </c>
      <c r="I96" s="48">
        <v>17106.25</v>
      </c>
      <c r="J96" s="49">
        <v>14518.75</v>
      </c>
      <c r="K96" s="49">
        <v>2758.5625</v>
      </c>
      <c r="L96" s="49">
        <v>17277.3125</v>
      </c>
      <c r="M96" s="50">
        <v>14663.9375</v>
      </c>
      <c r="N96" s="50">
        <v>2786.1481250000002</v>
      </c>
      <c r="O96" s="50">
        <v>17450.085625</v>
      </c>
      <c r="P96" s="51">
        <f t="shared" si="2"/>
        <v>17277.882708333334</v>
      </c>
    </row>
    <row r="97" spans="2:16" ht="18.75" thickBot="1" x14ac:dyDescent="0.3">
      <c r="B97" s="43">
        <v>92</v>
      </c>
      <c r="C97" s="58" t="s">
        <v>185</v>
      </c>
      <c r="D97" s="78" t="s">
        <v>196</v>
      </c>
      <c r="E97" s="57" t="s">
        <v>15</v>
      </c>
      <c r="F97" s="55">
        <v>1</v>
      </c>
      <c r="G97" s="48">
        <v>441972.53100000002</v>
      </c>
      <c r="H97" s="48">
        <v>83974.780890000009</v>
      </c>
      <c r="I97" s="48">
        <v>525947.31189000001</v>
      </c>
      <c r="J97" s="49">
        <v>446392.25631000003</v>
      </c>
      <c r="K97" s="49">
        <v>84814.528698900001</v>
      </c>
      <c r="L97" s="49">
        <v>531206.78500889998</v>
      </c>
      <c r="M97" s="50">
        <v>450856.17887310003</v>
      </c>
      <c r="N97" s="50">
        <v>85662.673985889007</v>
      </c>
      <c r="O97" s="50">
        <v>536518.85285898903</v>
      </c>
      <c r="P97" s="51">
        <f t="shared" si="2"/>
        <v>531224.31658596301</v>
      </c>
    </row>
    <row r="98" spans="2:16" ht="15" customHeight="1" thickBot="1" x14ac:dyDescent="0.3">
      <c r="B98" s="83" t="s">
        <v>186</v>
      </c>
      <c r="C98" s="84"/>
      <c r="D98" s="84"/>
      <c r="E98" s="79"/>
      <c r="F98" s="79"/>
      <c r="G98" s="80">
        <f t="shared" ref="G98:P98" si="3">SUM(G6:G97)</f>
        <v>23716525.562070999</v>
      </c>
      <c r="H98" s="80">
        <f t="shared" si="3"/>
        <v>4506139.8567934884</v>
      </c>
      <c r="I98" s="80">
        <f t="shared" si="3"/>
        <v>28222665.418864481</v>
      </c>
      <c r="J98" s="81">
        <f t="shared" si="3"/>
        <v>23953690.81769171</v>
      </c>
      <c r="K98" s="81">
        <f t="shared" si="3"/>
        <v>4551201.2553614248</v>
      </c>
      <c r="L98" s="81">
        <f t="shared" si="3"/>
        <v>28504892.073053129</v>
      </c>
      <c r="M98" s="81">
        <f t="shared" si="3"/>
        <v>24193227.725868627</v>
      </c>
      <c r="N98" s="81">
        <f t="shared" si="3"/>
        <v>4596713.2679150412</v>
      </c>
      <c r="O98" s="81">
        <f t="shared" si="3"/>
        <v>28789940.993783671</v>
      </c>
      <c r="P98" s="81">
        <f t="shared" si="3"/>
        <v>28505832.828567103</v>
      </c>
    </row>
  </sheetData>
  <mergeCells count="6">
    <mergeCell ref="B98:D98"/>
    <mergeCell ref="P3:P5"/>
    <mergeCell ref="M3:O3"/>
    <mergeCell ref="M4:O4"/>
    <mergeCell ref="J4:L4"/>
    <mergeCell ref="J3:L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jamoreno</dc:creator>
  <cp:lastModifiedBy>Juris Consulta IMRD</cp:lastModifiedBy>
  <dcterms:created xsi:type="dcterms:W3CDTF">2024-05-01T01:50:17Z</dcterms:created>
  <dcterms:modified xsi:type="dcterms:W3CDTF">2025-02-07T15:49:55Z</dcterms:modified>
</cp:coreProperties>
</file>