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_CONTRATOS\Desktop\CONTRATACION 2025\1. ESTUDIOS DE MERCADO 2025\7. GOBIERNO\2. Restaurante CMGRD                esperando cotizaciones\"/>
    </mc:Choice>
  </mc:AlternateContent>
  <xr:revisionPtr revIDLastSave="0" documentId="13_ncr:1_{7479ED11-A2A3-4DE8-8DE2-29EFEE178AAD}" xr6:coauthVersionLast="47" xr6:coauthVersionMax="47" xr10:uidLastSave="{00000000-0000-0000-0000-000000000000}"/>
  <bookViews>
    <workbookView xWindow="-120" yWindow="-120" windowWidth="29040" windowHeight="15840" xr2:uid="{EAB23ADB-25B1-402F-B8F7-A3E866594A67}"/>
  </bookViews>
  <sheets>
    <sheet name="Restaurante CMGRD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" i="1" l="1"/>
  <c r="N5" i="1" s="1"/>
  <c r="M6" i="1"/>
  <c r="N6" i="1" s="1"/>
  <c r="M7" i="1"/>
  <c r="M8" i="1"/>
  <c r="M9" i="1"/>
  <c r="M10" i="1"/>
  <c r="N10" i="1" s="1"/>
  <c r="M11" i="1"/>
  <c r="M4" i="1"/>
  <c r="G9" i="1"/>
  <c r="H9" i="1" s="1"/>
  <c r="I9" i="1"/>
  <c r="J9" i="1"/>
  <c r="K9" i="1"/>
  <c r="L9" i="1"/>
  <c r="N9" i="1" s="1"/>
  <c r="G10" i="1"/>
  <c r="H10" i="1" s="1"/>
  <c r="I10" i="1"/>
  <c r="J10" i="1"/>
  <c r="K10" i="1"/>
  <c r="L10" i="1"/>
  <c r="G11" i="1"/>
  <c r="H11" i="1" s="1"/>
  <c r="I11" i="1"/>
  <c r="J11" i="1"/>
  <c r="K11" i="1"/>
  <c r="L11" i="1"/>
  <c r="N11" i="1" s="1"/>
  <c r="G4" i="1"/>
  <c r="H4" i="1" s="1"/>
  <c r="N4" i="1"/>
  <c r="N7" i="1"/>
  <c r="N8" i="1"/>
  <c r="K5" i="1"/>
  <c r="K6" i="1"/>
  <c r="K7" i="1"/>
  <c r="K8" i="1"/>
  <c r="K4" i="1"/>
  <c r="J5" i="1"/>
  <c r="J6" i="1"/>
  <c r="J7" i="1"/>
  <c r="J8" i="1"/>
  <c r="J4" i="1"/>
  <c r="L5" i="1"/>
  <c r="L6" i="1"/>
  <c r="L7" i="1"/>
  <c r="L8" i="1"/>
  <c r="L4" i="1"/>
  <c r="I7" i="1"/>
  <c r="I5" i="1"/>
  <c r="I6" i="1"/>
  <c r="I8" i="1"/>
  <c r="I4" i="1"/>
  <c r="G5" i="1"/>
  <c r="H5" i="1" s="1"/>
  <c r="G6" i="1"/>
  <c r="H6" i="1" s="1"/>
  <c r="G7" i="1"/>
  <c r="H7" i="1" s="1"/>
  <c r="G8" i="1"/>
  <c r="H8" i="1" s="1"/>
  <c r="H12" i="1" l="1"/>
  <c r="N12" i="1"/>
</calcChain>
</file>

<file path=xl/sharedStrings.xml><?xml version="1.0" encoding="utf-8"?>
<sst xmlns="http://schemas.openxmlformats.org/spreadsheetml/2006/main" count="37" uniqueCount="33">
  <si>
    <t>Ítem</t>
  </si>
  <si>
    <t>Unidad de medida</t>
  </si>
  <si>
    <t>Can</t>
  </si>
  <si>
    <t>Valor Unitario</t>
  </si>
  <si>
    <t>Valor IVA</t>
  </si>
  <si>
    <t>Descripción</t>
  </si>
  <si>
    <t>Unidad de Medida</t>
  </si>
  <si>
    <t>TOTALES</t>
  </si>
  <si>
    <t>(%) IVA</t>
  </si>
  <si>
    <t>TOTAL</t>
  </si>
  <si>
    <t>MUNICIPIO DE ANAPOIMA</t>
  </si>
  <si>
    <r>
      <rPr>
        <b/>
        <sz val="8"/>
        <color theme="1"/>
        <rFont val="Calibri"/>
        <family val="2"/>
        <scheme val="minor"/>
      </rPr>
      <t xml:space="preserve">Elaboró: </t>
    </r>
    <r>
      <rPr>
        <sz val="8"/>
        <color theme="1"/>
        <rFont val="Calibri"/>
        <family val="2"/>
        <scheme val="minor"/>
      </rPr>
      <t>Camila Moreno Sánchez - Profesional Universitario - Secretaría de Contratación</t>
    </r>
  </si>
  <si>
    <t>PRESUPUESTO OFICIAL ALCALDÍA DE ANAPOIMA</t>
  </si>
  <si>
    <t xml:space="preserve">Desayuno 
Jugo de cosecha 330 ml 
Caldo o changua 250 ml 
Huevos al gusto (2 unidades) 
Pan variado (1unidad)
Bebida caliente café, té o chocolate 200 ml
</t>
  </si>
  <si>
    <t xml:space="preserve">Almuerzo 
Jugo de cosecha, gaseosa o limonada 350 ml
Sopa del día 240 ml
Bandeja 
Proteína 150 gramos
Carbohidratos 200 gramos
Vegetales 100 gramos
</t>
  </si>
  <si>
    <t xml:space="preserve">Cena 
Jugo de cosecha, gaseosa o limonada 350 ml
Sopa del día 240 ml
Bandeja 
Proteína 150 gramos
Carbohidratos 200 gramos
Vegetales 100 gramos
</t>
  </si>
  <si>
    <t xml:space="preserve">Hospedaje 
Acomodación Múltiple 2 o más por habitación
</t>
  </si>
  <si>
    <t xml:space="preserve">Refrigerio 
Rebanadas de pan tajado tostado con mantequilla 2 x 100 gramos
Rebanadas de jamón york o serrano 2 x 100 gramos
Rebanadas de queso doble crema 2 x 100 gramos
Lechuga crespa 1 x 25 gramos 
Salsa mostaza y mayonesa 25 gramos 
Servido en empaque individual térmico, con servilleta y biodegradable para conservar la temperatura
</t>
  </si>
  <si>
    <t xml:space="preserve">Jugo 
Jugo de fruta y servido en empaque biodegradable o reciclable envase pet 200 ml
Temperatura al momento de la entrega 3-8 grados centígrados
</t>
  </si>
  <si>
    <t xml:space="preserve">Agua
Agua tratada y servida en empaque biodegradable o reciclable pet 500ml
</t>
  </si>
  <si>
    <t xml:space="preserve">Raciones alimenticias 
• Proteína (carne-pollo-cerdo) 200 grs si no quiere ninguna proteína se deberá remplazar por un huevo.
• Cereal (arroz) 110 gr.
• Verduras (ensalada)100 gr.
• Tubérculo (papa-yuca-plátano) 100 grs 
• Bebida (jugo Tetrapak 200 ml).
• Empaque desechable biodegradable (cartón fabricado a partir de bagazo de caña de Azúcar. No altera el sabor original de los alimentos permite refrigeración, resistente al contacto con el agua y el aceite, material amigable con el medio ambiente película interior con polietileno de baja densidad 100% biodegradable.
• Juego de cubiertos desechables biodegradables.
• Servilletas.
</t>
  </si>
  <si>
    <t xml:space="preserve">Desayuno </t>
  </si>
  <si>
    <t>Almuerzo</t>
  </si>
  <si>
    <t xml:space="preserve">Cena </t>
  </si>
  <si>
    <t>Hospedaje</t>
  </si>
  <si>
    <t xml:space="preserve">Refrigerio </t>
  </si>
  <si>
    <t xml:space="preserve">Jugo </t>
  </si>
  <si>
    <t xml:space="preserve">Botella </t>
  </si>
  <si>
    <t xml:space="preserve">Ración </t>
  </si>
  <si>
    <t>Cotización ELCI CANO DIAZ</t>
  </si>
  <si>
    <t>Valor Total UNITARIO</t>
  </si>
  <si>
    <t>Valor Unitario IMPUESTOS INCLUIDOS</t>
  </si>
  <si>
    <r>
      <rPr>
        <b/>
        <sz val="8"/>
        <color theme="1"/>
        <rFont val="Calibri"/>
        <family val="2"/>
        <scheme val="minor"/>
      </rPr>
      <t xml:space="preserve">Aprobó: </t>
    </r>
    <r>
      <rPr>
        <sz val="8"/>
        <color theme="1"/>
        <rFont val="Calibri"/>
        <family val="2"/>
        <scheme val="minor"/>
      </rPr>
      <t>Alcira Andrea Castro Escobar - Secretaria de Despacho (E)  - Secretaría de Contratación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</si>
</sst>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&quot;$&quot;\ #,##0"/>
    <numFmt numFmtId="166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BFFEB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42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4" fillId="2" borderId="0" xfId="0" applyFont="1" applyFill="1"/>
    <xf numFmtId="0" fontId="4" fillId="2" borderId="0" xfId="0" applyFont="1" applyFill="1" applyAlignment="1">
      <alignment horizontal="center" wrapText="1"/>
    </xf>
    <xf numFmtId="0" fontId="5" fillId="2" borderId="1" xfId="0" applyFont="1" applyFill="1" applyBorder="1" applyAlignment="1">
      <alignment vertical="center" wrapText="1"/>
    </xf>
    <xf numFmtId="0" fontId="2" fillId="2" borderId="0" xfId="0" applyFont="1" applyFill="1"/>
    <xf numFmtId="0" fontId="4" fillId="2" borderId="0" xfId="0" applyFont="1" applyFill="1" applyAlignment="1">
      <alignment horizontal="center" vertical="center"/>
    </xf>
    <xf numFmtId="166" fontId="4" fillId="2" borderId="0" xfId="2" applyNumberFormat="1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166" fontId="3" fillId="4" borderId="6" xfId="2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9" fontId="5" fillId="4" borderId="1" xfId="1" applyFont="1" applyFill="1" applyBorder="1" applyAlignment="1">
      <alignment horizontal="center" vertical="center"/>
    </xf>
    <xf numFmtId="165" fontId="4" fillId="4" borderId="6" xfId="2" applyNumberFormat="1" applyFont="1" applyFill="1" applyBorder="1" applyAlignment="1">
      <alignment horizontal="right" vertical="center"/>
    </xf>
    <xf numFmtId="165" fontId="4" fillId="4" borderId="1" xfId="2" applyNumberFormat="1" applyFont="1" applyFill="1" applyBorder="1" applyAlignment="1">
      <alignment horizontal="right" vertical="center"/>
    </xf>
    <xf numFmtId="166" fontId="3" fillId="3" borderId="1" xfId="2" applyNumberFormat="1" applyFont="1" applyFill="1" applyBorder="1" applyAlignment="1">
      <alignment horizontal="center" vertical="center" wrapText="1"/>
    </xf>
    <xf numFmtId="165" fontId="4" fillId="3" borderId="1" xfId="2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right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165" fontId="2" fillId="3" borderId="7" xfId="0" applyNumberFormat="1" applyFont="1" applyFill="1" applyBorder="1" applyAlignment="1">
      <alignment vertical="center"/>
    </xf>
    <xf numFmtId="165" fontId="2" fillId="3" borderId="10" xfId="0" applyNumberFormat="1" applyFont="1" applyFill="1" applyBorder="1" applyAlignment="1">
      <alignment horizontal="right" vertical="center"/>
    </xf>
    <xf numFmtId="165" fontId="2" fillId="3" borderId="8" xfId="0" applyNumberFormat="1" applyFont="1" applyFill="1" applyBorder="1" applyAlignment="1">
      <alignment horizontal="right" vertical="center"/>
    </xf>
    <xf numFmtId="165" fontId="2" fillId="3" borderId="9" xfId="0" applyNumberFormat="1" applyFont="1" applyFill="1" applyBorder="1" applyAlignment="1">
      <alignment horizontal="right" vertical="center"/>
    </xf>
    <xf numFmtId="165" fontId="2" fillId="4" borderId="7" xfId="0" applyNumberFormat="1" applyFont="1" applyFill="1" applyBorder="1" applyAlignment="1">
      <alignment vertical="center"/>
    </xf>
    <xf numFmtId="0" fontId="2" fillId="4" borderId="10" xfId="0" applyFont="1" applyFill="1" applyBorder="1" applyAlignment="1">
      <alignment horizontal="right" vertical="center"/>
    </xf>
    <xf numFmtId="0" fontId="2" fillId="4" borderId="8" xfId="0" applyFont="1" applyFill="1" applyBorder="1" applyAlignment="1">
      <alignment horizontal="right" vertical="center"/>
    </xf>
    <xf numFmtId="0" fontId="2" fillId="4" borderId="9" xfId="0" applyFont="1" applyFill="1" applyBorder="1" applyAlignment="1">
      <alignment horizontal="right" vertical="center"/>
    </xf>
  </cellXfs>
  <cellStyles count="3">
    <cellStyle name="Moneda" xfId="2" builtinId="4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FFFFC9"/>
      <color rgb="FFEBFFEB"/>
      <color rgb="FFE4F1FC"/>
      <color rgb="FFFFFFB7"/>
      <color rgb="FFE5FFE5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347499</xdr:colOff>
      <xdr:row>0</xdr:row>
      <xdr:rowOff>0</xdr:rowOff>
    </xdr:from>
    <xdr:to>
      <xdr:col>1</xdr:col>
      <xdr:colOff>863163</xdr:colOff>
      <xdr:row>0</xdr:row>
      <xdr:rowOff>605747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6C5E931-5D09-EB59-71D0-20F90D761F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249" y="0"/>
          <a:ext cx="515664" cy="60574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13</xdr:col>
      <xdr:colOff>0</xdr:colOff>
      <xdr:row>0</xdr:row>
      <xdr:rowOff>0</xdr:rowOff>
    </xdr:from>
    <xdr:to>
      <xdr:col>13</xdr:col>
      <xdr:colOff>515664</xdr:colOff>
      <xdr:row>0</xdr:row>
      <xdr:rowOff>605747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759AAE8-4717-4F14-9020-38AEE527C7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20800" y="0"/>
          <a:ext cx="515664" cy="60574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5FBF4-C4FD-4BC7-8F7E-D2741413FF89}">
  <dimension ref="A1:N17"/>
  <sheetViews>
    <sheetView tabSelected="1" zoomScaleNormal="100" workbookViewId="0">
      <selection activeCell="J26" sqref="J26"/>
    </sheetView>
  </sheetViews>
  <sheetFormatPr baseColWidth="10" defaultColWidth="11.5703125" defaultRowHeight="12.75" x14ac:dyDescent="0.2"/>
  <cols>
    <col min="1" max="1" width="4.28515625" style="4" customWidth="1"/>
    <col min="2" max="2" width="27.5703125" style="4" customWidth="1"/>
    <col min="3" max="3" width="8.140625" style="8" customWidth="1"/>
    <col min="4" max="4" width="4.7109375" style="8" customWidth="1"/>
    <col min="5" max="5" width="9.42578125" style="9" customWidth="1"/>
    <col min="6" max="6" width="5.28515625" style="8" customWidth="1"/>
    <col min="7" max="7" width="8.5703125" style="8" customWidth="1"/>
    <col min="8" max="8" width="10" style="8" customWidth="1"/>
    <col min="9" max="9" width="6.28515625" style="10" customWidth="1"/>
    <col min="10" max="10" width="23.5703125" style="10" customWidth="1"/>
    <col min="11" max="11" width="11.5703125" style="10"/>
    <col min="12" max="12" width="5.5703125" style="4" customWidth="1"/>
    <col min="13" max="13" width="15.42578125" style="4" customWidth="1"/>
    <col min="14" max="14" width="12.7109375" style="4" customWidth="1"/>
    <col min="15" max="16384" width="11.5703125" style="4"/>
  </cols>
  <sheetData>
    <row r="1" spans="1:14" ht="49.5" customHeight="1" thickBot="1" x14ac:dyDescent="0.25">
      <c r="C1" s="24" t="s">
        <v>10</v>
      </c>
      <c r="D1" s="24"/>
      <c r="E1" s="24"/>
      <c r="F1" s="24"/>
      <c r="G1" s="24"/>
      <c r="H1" s="24"/>
      <c r="I1" s="24"/>
      <c r="J1" s="24"/>
      <c r="K1" s="24"/>
      <c r="L1" s="24"/>
      <c r="M1" s="24"/>
      <c r="N1" s="10"/>
    </row>
    <row r="2" spans="1:14" ht="26.25" customHeight="1" x14ac:dyDescent="0.2">
      <c r="A2" s="29" t="s">
        <v>0</v>
      </c>
      <c r="B2" s="29" t="s">
        <v>5</v>
      </c>
      <c r="C2" s="30" t="s">
        <v>1</v>
      </c>
      <c r="D2" s="31" t="s">
        <v>2</v>
      </c>
      <c r="E2" s="32" t="s">
        <v>29</v>
      </c>
      <c r="F2" s="33"/>
      <c r="G2" s="33"/>
      <c r="H2" s="33"/>
      <c r="I2" s="26" t="s">
        <v>12</v>
      </c>
      <c r="J2" s="27"/>
      <c r="K2" s="27"/>
      <c r="L2" s="27"/>
      <c r="M2" s="27"/>
      <c r="N2" s="27"/>
    </row>
    <row r="3" spans="1:14" s="5" customFormat="1" ht="38.25" x14ac:dyDescent="0.2">
      <c r="A3" s="29"/>
      <c r="B3" s="29"/>
      <c r="C3" s="30"/>
      <c r="D3" s="31"/>
      <c r="E3" s="17" t="s">
        <v>3</v>
      </c>
      <c r="F3" s="18" t="s">
        <v>8</v>
      </c>
      <c r="G3" s="18" t="s">
        <v>4</v>
      </c>
      <c r="H3" s="18" t="s">
        <v>30</v>
      </c>
      <c r="I3" s="11" t="s">
        <v>0</v>
      </c>
      <c r="J3" s="12" t="s">
        <v>5</v>
      </c>
      <c r="K3" s="12" t="s">
        <v>6</v>
      </c>
      <c r="L3" s="12" t="s">
        <v>2</v>
      </c>
      <c r="M3" s="22" t="s">
        <v>31</v>
      </c>
      <c r="N3" s="13" t="s">
        <v>30</v>
      </c>
    </row>
    <row r="4" spans="1:14" ht="12" customHeight="1" x14ac:dyDescent="0.2">
      <c r="A4" s="1">
        <v>1</v>
      </c>
      <c r="B4" s="6" t="s">
        <v>13</v>
      </c>
      <c r="C4" s="2" t="s">
        <v>21</v>
      </c>
      <c r="D4" s="3">
        <v>1</v>
      </c>
      <c r="E4" s="20">
        <v>20000</v>
      </c>
      <c r="F4" s="19"/>
      <c r="G4" s="21">
        <f>E4*F4</f>
        <v>0</v>
      </c>
      <c r="H4" s="21">
        <f>E4+G4</f>
        <v>20000</v>
      </c>
      <c r="I4" s="14">
        <f>+A4</f>
        <v>1</v>
      </c>
      <c r="J4" s="15" t="str">
        <f>+B4</f>
        <v xml:space="preserve">Desayuno 
Jugo de cosecha 330 ml 
Caldo o changua 250 ml 
Huevos al gusto (2 unidades) 
Pan variado (1unidad)
Bebida caliente café, té o chocolate 200 ml
</v>
      </c>
      <c r="K4" s="16" t="str">
        <f>+C4</f>
        <v xml:space="preserve">Desayuno </v>
      </c>
      <c r="L4" s="16">
        <f>+D4</f>
        <v>1</v>
      </c>
      <c r="M4" s="23">
        <f>MIN(E4)</f>
        <v>20000</v>
      </c>
      <c r="N4" s="23">
        <f>SUM(M4*L4)</f>
        <v>20000</v>
      </c>
    </row>
    <row r="5" spans="1:14" ht="12" customHeight="1" x14ac:dyDescent="0.2">
      <c r="A5" s="1">
        <v>2</v>
      </c>
      <c r="B5" s="6" t="s">
        <v>14</v>
      </c>
      <c r="C5" s="2" t="s">
        <v>22</v>
      </c>
      <c r="D5" s="3">
        <v>1</v>
      </c>
      <c r="E5" s="20">
        <v>20000</v>
      </c>
      <c r="F5" s="19"/>
      <c r="G5" s="21">
        <f t="shared" ref="G5:G8" si="0">E5*F5</f>
        <v>0</v>
      </c>
      <c r="H5" s="21">
        <f t="shared" ref="H5:H8" si="1">E5+G5</f>
        <v>20000</v>
      </c>
      <c r="I5" s="14">
        <f>+A5</f>
        <v>2</v>
      </c>
      <c r="J5" s="15" t="str">
        <f>+B5</f>
        <v xml:space="preserve">Almuerzo 
Jugo de cosecha, gaseosa o limonada 350 ml
Sopa del día 240 ml
Bandeja 
Proteína 150 gramos
Carbohidratos 200 gramos
Vegetales 100 gramos
</v>
      </c>
      <c r="K5" s="16" t="str">
        <f>+C5</f>
        <v>Almuerzo</v>
      </c>
      <c r="L5" s="16">
        <f>+D5</f>
        <v>1</v>
      </c>
      <c r="M5" s="23">
        <f t="shared" ref="M5:M11" si="2">MIN(E5)</f>
        <v>20000</v>
      </c>
      <c r="N5" s="23">
        <f t="shared" ref="N5:N11" si="3">SUM(M5*L5)</f>
        <v>20000</v>
      </c>
    </row>
    <row r="6" spans="1:14" ht="12" customHeight="1" x14ac:dyDescent="0.2">
      <c r="A6" s="1">
        <v>3</v>
      </c>
      <c r="B6" s="6" t="s">
        <v>15</v>
      </c>
      <c r="C6" s="2" t="s">
        <v>23</v>
      </c>
      <c r="D6" s="3">
        <v>1</v>
      </c>
      <c r="E6" s="20">
        <v>20000</v>
      </c>
      <c r="F6" s="19"/>
      <c r="G6" s="21">
        <f t="shared" si="0"/>
        <v>0</v>
      </c>
      <c r="H6" s="21">
        <f t="shared" si="1"/>
        <v>20000</v>
      </c>
      <c r="I6" s="14">
        <f>+A6</f>
        <v>3</v>
      </c>
      <c r="J6" s="15" t="str">
        <f>+B6</f>
        <v xml:space="preserve">Cena 
Jugo de cosecha, gaseosa o limonada 350 ml
Sopa del día 240 ml
Bandeja 
Proteína 150 gramos
Carbohidratos 200 gramos
Vegetales 100 gramos
</v>
      </c>
      <c r="K6" s="16" t="str">
        <f>+C6</f>
        <v xml:space="preserve">Cena </v>
      </c>
      <c r="L6" s="16">
        <f>+D6</f>
        <v>1</v>
      </c>
      <c r="M6" s="23">
        <f t="shared" si="2"/>
        <v>20000</v>
      </c>
      <c r="N6" s="23">
        <f t="shared" si="3"/>
        <v>20000</v>
      </c>
    </row>
    <row r="7" spans="1:14" ht="12" customHeight="1" x14ac:dyDescent="0.2">
      <c r="A7" s="1">
        <v>4</v>
      </c>
      <c r="B7" s="6" t="s">
        <v>16</v>
      </c>
      <c r="C7" s="2" t="s">
        <v>24</v>
      </c>
      <c r="D7" s="3">
        <v>1</v>
      </c>
      <c r="E7" s="20">
        <v>65000</v>
      </c>
      <c r="F7" s="19"/>
      <c r="G7" s="21">
        <f t="shared" si="0"/>
        <v>0</v>
      </c>
      <c r="H7" s="21">
        <f t="shared" si="1"/>
        <v>65000</v>
      </c>
      <c r="I7" s="14">
        <f>+A7</f>
        <v>4</v>
      </c>
      <c r="J7" s="15" t="str">
        <f>+B7</f>
        <v xml:space="preserve">Hospedaje 
Acomodación Múltiple 2 o más por habitación
</v>
      </c>
      <c r="K7" s="16" t="str">
        <f>+C7</f>
        <v>Hospedaje</v>
      </c>
      <c r="L7" s="16">
        <f>+D7</f>
        <v>1</v>
      </c>
      <c r="M7" s="23">
        <f t="shared" si="2"/>
        <v>65000</v>
      </c>
      <c r="N7" s="23">
        <f t="shared" si="3"/>
        <v>65000</v>
      </c>
    </row>
    <row r="8" spans="1:14" ht="12" customHeight="1" x14ac:dyDescent="0.2">
      <c r="A8" s="1">
        <v>5</v>
      </c>
      <c r="B8" s="6" t="s">
        <v>17</v>
      </c>
      <c r="C8" s="2" t="s">
        <v>25</v>
      </c>
      <c r="D8" s="3">
        <v>1</v>
      </c>
      <c r="E8" s="20">
        <v>8000</v>
      </c>
      <c r="F8" s="19"/>
      <c r="G8" s="21">
        <f t="shared" si="0"/>
        <v>0</v>
      </c>
      <c r="H8" s="21">
        <f t="shared" si="1"/>
        <v>8000</v>
      </c>
      <c r="I8" s="14">
        <f>+A8</f>
        <v>5</v>
      </c>
      <c r="J8" s="15" t="str">
        <f>+B8</f>
        <v xml:space="preserve">Refrigerio 
Rebanadas de pan tajado tostado con mantequilla 2 x 100 gramos
Rebanadas de jamón york o serrano 2 x 100 gramos
Rebanadas de queso doble crema 2 x 100 gramos
Lechuga crespa 1 x 25 gramos 
Salsa mostaza y mayonesa 25 gramos 
Servido en empaque individual térmico, con servilleta y biodegradable para conservar la temperatura
</v>
      </c>
      <c r="K8" s="16" t="str">
        <f>+C8</f>
        <v xml:space="preserve">Refrigerio </v>
      </c>
      <c r="L8" s="16">
        <f>+D8</f>
        <v>1</v>
      </c>
      <c r="M8" s="23">
        <f t="shared" si="2"/>
        <v>8000</v>
      </c>
      <c r="N8" s="23">
        <f t="shared" si="3"/>
        <v>8000</v>
      </c>
    </row>
    <row r="9" spans="1:14" ht="12" customHeight="1" x14ac:dyDescent="0.2">
      <c r="A9" s="1">
        <v>6</v>
      </c>
      <c r="B9" s="6" t="s">
        <v>18</v>
      </c>
      <c r="C9" s="2" t="s">
        <v>26</v>
      </c>
      <c r="D9" s="3">
        <v>1</v>
      </c>
      <c r="E9" s="20">
        <v>3000</v>
      </c>
      <c r="F9" s="19"/>
      <c r="G9" s="21">
        <f t="shared" ref="G9:G11" si="4">E9*F9</f>
        <v>0</v>
      </c>
      <c r="H9" s="21">
        <f t="shared" ref="H9:H11" si="5">E9+G9</f>
        <v>3000</v>
      </c>
      <c r="I9" s="14">
        <f>+A9</f>
        <v>6</v>
      </c>
      <c r="J9" s="15" t="str">
        <f>+B9</f>
        <v xml:space="preserve">Jugo 
Jugo de fruta y servido en empaque biodegradable o reciclable envase pet 200 ml
Temperatura al momento de la entrega 3-8 grados centígrados
</v>
      </c>
      <c r="K9" s="16" t="str">
        <f>+C9</f>
        <v xml:space="preserve">Jugo </v>
      </c>
      <c r="L9" s="16">
        <f>+D9</f>
        <v>1</v>
      </c>
      <c r="M9" s="23">
        <f t="shared" si="2"/>
        <v>3000</v>
      </c>
      <c r="N9" s="23">
        <f t="shared" si="3"/>
        <v>3000</v>
      </c>
    </row>
    <row r="10" spans="1:14" ht="12" customHeight="1" x14ac:dyDescent="0.2">
      <c r="A10" s="1">
        <v>7</v>
      </c>
      <c r="B10" s="6" t="s">
        <v>19</v>
      </c>
      <c r="C10" s="2" t="s">
        <v>27</v>
      </c>
      <c r="D10" s="3">
        <v>1</v>
      </c>
      <c r="E10" s="20">
        <v>4500</v>
      </c>
      <c r="F10" s="19"/>
      <c r="G10" s="21">
        <f t="shared" si="4"/>
        <v>0</v>
      </c>
      <c r="H10" s="21">
        <f t="shared" si="5"/>
        <v>4500</v>
      </c>
      <c r="I10" s="14">
        <f>+A10</f>
        <v>7</v>
      </c>
      <c r="J10" s="15" t="str">
        <f>+B10</f>
        <v xml:space="preserve">Agua
Agua tratada y servida en empaque biodegradable o reciclable pet 500ml
</v>
      </c>
      <c r="K10" s="16" t="str">
        <f>+C10</f>
        <v xml:space="preserve">Botella </v>
      </c>
      <c r="L10" s="16">
        <f>+D10</f>
        <v>1</v>
      </c>
      <c r="M10" s="23">
        <f t="shared" si="2"/>
        <v>4500</v>
      </c>
      <c r="N10" s="23">
        <f t="shared" si="3"/>
        <v>4500</v>
      </c>
    </row>
    <row r="11" spans="1:14" ht="12" customHeight="1" x14ac:dyDescent="0.2">
      <c r="A11" s="1">
        <v>8</v>
      </c>
      <c r="B11" s="6" t="s">
        <v>20</v>
      </c>
      <c r="C11" s="2" t="s">
        <v>28</v>
      </c>
      <c r="D11" s="3">
        <v>1</v>
      </c>
      <c r="E11" s="20">
        <v>22000</v>
      </c>
      <c r="F11" s="19"/>
      <c r="G11" s="21">
        <f t="shared" si="4"/>
        <v>0</v>
      </c>
      <c r="H11" s="21">
        <f t="shared" si="5"/>
        <v>22000</v>
      </c>
      <c r="I11" s="14">
        <f>+A11</f>
        <v>8</v>
      </c>
      <c r="J11" s="15" t="str">
        <f>+B11</f>
        <v xml:space="preserve">Raciones alimenticias 
• Proteína (carne-pollo-cerdo) 200 grs si no quiere ninguna proteína se deberá remplazar por un huevo.
• Cereal (arroz) 110 gr.
• Verduras (ensalada)100 gr.
• Tubérculo (papa-yuca-plátano) 100 grs 
• Bebida (jugo Tetrapak 200 ml).
• Empaque desechable biodegradable (cartón fabricado a partir de bagazo de caña de Azúcar. No altera el sabor original de los alimentos permite refrigeración, resistente al contacto con el agua y el aceite, material amigable con el medio ambiente película interior con polietileno de baja densidad 100% biodegradable.
• Juego de cubiertos desechables biodegradables.
• Servilletas.
</v>
      </c>
      <c r="K11" s="16" t="str">
        <f>+C11</f>
        <v xml:space="preserve">Ración </v>
      </c>
      <c r="L11" s="16">
        <f>+D11</f>
        <v>1</v>
      </c>
      <c r="M11" s="23">
        <f t="shared" si="2"/>
        <v>22000</v>
      </c>
      <c r="N11" s="23">
        <f t="shared" si="3"/>
        <v>22000</v>
      </c>
    </row>
    <row r="12" spans="1:14" s="7" customFormat="1" ht="15.75" customHeight="1" thickBot="1" x14ac:dyDescent="0.25">
      <c r="A12" s="28"/>
      <c r="B12" s="28"/>
      <c r="C12" s="28"/>
      <c r="D12" s="28"/>
      <c r="E12" s="39" t="s">
        <v>9</v>
      </c>
      <c r="F12" s="40"/>
      <c r="G12" s="41"/>
      <c r="H12" s="38">
        <f>SUM(H4:H11)</f>
        <v>162500</v>
      </c>
      <c r="I12" s="35" t="s">
        <v>7</v>
      </c>
      <c r="J12" s="36"/>
      <c r="K12" s="36"/>
      <c r="L12" s="36"/>
      <c r="M12" s="37"/>
      <c r="N12" s="34">
        <f>SUM(N4:N11)</f>
        <v>162500</v>
      </c>
    </row>
    <row r="16" spans="1:14" x14ac:dyDescent="0.2">
      <c r="I16" s="25" t="s">
        <v>11</v>
      </c>
      <c r="J16" s="25"/>
      <c r="K16" s="25"/>
      <c r="L16" s="25"/>
      <c r="M16" s="25"/>
      <c r="N16" s="25"/>
    </row>
    <row r="17" spans="9:14" x14ac:dyDescent="0.2">
      <c r="I17" s="25" t="s">
        <v>32</v>
      </c>
      <c r="J17" s="25"/>
      <c r="K17" s="25"/>
      <c r="L17" s="25"/>
      <c r="M17" s="25"/>
      <c r="N17" s="25"/>
    </row>
  </sheetData>
  <mergeCells count="12">
    <mergeCell ref="E12:G12"/>
    <mergeCell ref="I12:M12"/>
    <mergeCell ref="C1:M1"/>
    <mergeCell ref="I16:N16"/>
    <mergeCell ref="I17:N17"/>
    <mergeCell ref="I2:N2"/>
    <mergeCell ref="A12:D12"/>
    <mergeCell ref="A2:A3"/>
    <mergeCell ref="B2:B3"/>
    <mergeCell ref="C2:C3"/>
    <mergeCell ref="D2:D3"/>
    <mergeCell ref="E2:H2"/>
  </mergeCells>
  <pageMargins left="0.7" right="0.7" top="0.75" bottom="0.75" header="0.3" footer="0.3"/>
  <pageSetup paperSize="2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Restaurante CMGRD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 CONTRATOS</dc:creator>
  <cp:lastModifiedBy>CAMILA Moreno Sanchez</cp:lastModifiedBy>
  <cp:lastPrinted>2024-06-27T14:35:37Z</cp:lastPrinted>
  <dcterms:created xsi:type="dcterms:W3CDTF">2024-04-30T17:30:21Z</dcterms:created>
  <dcterms:modified xsi:type="dcterms:W3CDTF">2025-01-20T15:17:21Z</dcterms:modified>
</cp:coreProperties>
</file>