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mc:AlternateContent xmlns:mc="http://schemas.openxmlformats.org/markup-compatibility/2006">
    <mc:Choice Requires="x15">
      <x15ac:absPath xmlns:x15ac="http://schemas.microsoft.com/office/spreadsheetml/2010/11/ac" url="https://d.docs.live.net/c7094001826b43e9/Documents/2025/SABANETA/LICITACION TRANSPORTE FUNCIONARIOS/"/>
    </mc:Choice>
  </mc:AlternateContent>
  <xr:revisionPtr revIDLastSave="0" documentId="8_{1DFE5114-D86D-4153-BD6E-3B5DFB283C90}" xr6:coauthVersionLast="47" xr6:coauthVersionMax="47" xr10:uidLastSave="{00000000-0000-0000-0000-000000000000}"/>
  <bookViews>
    <workbookView xWindow="-96" yWindow="-96" windowWidth="18192" windowHeight="11832" tabRatio="651" xr2:uid="{00000000-000D-0000-FFFF-FFFF00000000}"/>
  </bookViews>
  <sheets>
    <sheet name="MATRIZ" sheetId="5" r:id="rId1"/>
    <sheet name="CONVENCIONES" sheetId="2" r:id="rId2"/>
    <sheet name="IMPACTO DEL RIESGO" sheetId="3" r:id="rId3"/>
    <sheet name="VALORACIÓN DEL RIESGO" sheetId="4" r:id="rId4"/>
  </sheets>
  <definedNames>
    <definedName name="_xlnm.Print_Titles" localSheetId="0">MATRIZ!$A:$E,MATRIZ!$1:$3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9" i="5" l="1"/>
  <c r="K19" i="5" s="1"/>
  <c r="Q19" i="5"/>
  <c r="R19" i="5" s="1"/>
  <c r="Q17" i="5"/>
  <c r="R17" i="5" s="1"/>
  <c r="J17" i="5"/>
  <c r="K17" i="5" s="1"/>
  <c r="R12" i="5" l="1"/>
  <c r="Q5" i="5"/>
  <c r="R5" i="5" s="1"/>
  <c r="Q6" i="5"/>
  <c r="R6" i="5" s="1"/>
  <c r="Q7" i="5"/>
  <c r="R7" i="5" s="1"/>
  <c r="Q8" i="5"/>
  <c r="R8" i="5" s="1"/>
  <c r="Q9" i="5"/>
  <c r="R9" i="5" s="1"/>
  <c r="Q10" i="5"/>
  <c r="R10" i="5" s="1"/>
  <c r="Q11" i="5"/>
  <c r="R11" i="5" s="1"/>
  <c r="Q13" i="5"/>
  <c r="R13" i="5" s="1"/>
  <c r="Q14" i="5"/>
  <c r="R14" i="5" s="1"/>
  <c r="Q15" i="5"/>
  <c r="R15" i="5" s="1"/>
  <c r="Q16" i="5"/>
  <c r="R16" i="5" s="1"/>
  <c r="Q18" i="5"/>
  <c r="R18" i="5" s="1"/>
  <c r="Q20" i="5"/>
  <c r="R20" i="5" s="1"/>
  <c r="Q21" i="5"/>
  <c r="R21" i="5" s="1"/>
  <c r="Q22" i="5"/>
  <c r="R22" i="5" s="1"/>
  <c r="Q23" i="5"/>
  <c r="R23" i="5" s="1"/>
  <c r="Q4" i="5"/>
  <c r="R4" i="5" s="1"/>
  <c r="J4" i="5"/>
  <c r="K4" i="5" s="1"/>
  <c r="J5" i="5"/>
  <c r="K5" i="5" s="1"/>
  <c r="K6" i="5"/>
  <c r="J7" i="5"/>
  <c r="K7" i="5" s="1"/>
  <c r="J8" i="5"/>
  <c r="K8" i="5" s="1"/>
  <c r="K9" i="5"/>
  <c r="J10" i="5"/>
  <c r="K10" i="5" s="1"/>
  <c r="J11" i="5"/>
  <c r="K11" i="5" s="1"/>
  <c r="J12" i="5"/>
  <c r="K12" i="5" s="1"/>
  <c r="J13" i="5"/>
  <c r="K13" i="5" s="1"/>
  <c r="J14" i="5"/>
  <c r="K14" i="5" s="1"/>
  <c r="J15" i="5"/>
  <c r="K15" i="5" s="1"/>
  <c r="J16" i="5"/>
  <c r="K16" i="5" s="1"/>
  <c r="J18" i="5"/>
  <c r="K18" i="5" s="1"/>
  <c r="J20" i="5"/>
  <c r="K20" i="5" s="1"/>
  <c r="J21" i="5"/>
  <c r="K21" i="5" s="1"/>
  <c r="J22" i="5"/>
  <c r="K22" i="5" s="1"/>
  <c r="J23" i="5"/>
  <c r="K23" i="5" s="1"/>
</calcChain>
</file>

<file path=xl/sharedStrings.xml><?xml version="1.0" encoding="utf-8"?>
<sst xmlns="http://schemas.openxmlformats.org/spreadsheetml/2006/main" count="367" uniqueCount="207">
  <si>
    <t>#</t>
  </si>
  <si>
    <t>CLASE</t>
  </si>
  <si>
    <t>FUENTE</t>
  </si>
  <si>
    <t>ETAPA</t>
  </si>
  <si>
    <t>TIPO</t>
  </si>
  <si>
    <t>DESCRIPCION</t>
  </si>
  <si>
    <t>CONSECUENCIAS DEL EVENTO</t>
  </si>
  <si>
    <t>PROBABILIDAD</t>
  </si>
  <si>
    <t>IMPACTO</t>
  </si>
  <si>
    <t>VALORACION DEL RIESGO</t>
  </si>
  <si>
    <t>CATEGORIA</t>
  </si>
  <si>
    <t>G</t>
  </si>
  <si>
    <t>E</t>
  </si>
  <si>
    <t xml:space="preserve">Incremento de costos del proyecto. Disminución de metas físicas del proyecto. Mayor inversión de recursos por parte de la Entidad. </t>
  </si>
  <si>
    <t xml:space="preserve">G </t>
  </si>
  <si>
    <t xml:space="preserve">Incremento de costos del proyecto. Mayor inversión de recursos por parte del contratista. </t>
  </si>
  <si>
    <t xml:space="preserve">Mayor inversión de recursos por parte del contratista. </t>
  </si>
  <si>
    <t>ECONOMICO</t>
  </si>
  <si>
    <t>I</t>
  </si>
  <si>
    <t>SOCIAL O POLITICO</t>
  </si>
  <si>
    <t>OPERACIONAL</t>
  </si>
  <si>
    <t xml:space="preserve">Retraso en la ejecución del contrato, incumplimiento del cronograma. </t>
  </si>
  <si>
    <t xml:space="preserve">Inversión de recursos por parte del contratista. </t>
  </si>
  <si>
    <t>S</t>
  </si>
  <si>
    <t>P</t>
  </si>
  <si>
    <t>C</t>
  </si>
  <si>
    <t xml:space="preserve">Retraso en la ejecución del contrato y de los plazos contractuales </t>
  </si>
  <si>
    <t>FINANCIEROS</t>
  </si>
  <si>
    <t>REGULATORIOS</t>
  </si>
  <si>
    <t xml:space="preserve">Retazo en la ejecución del contrato. </t>
  </si>
  <si>
    <t>NATURALES</t>
  </si>
  <si>
    <t>ASIGNACION</t>
  </si>
  <si>
    <t>TRATAMIENTO</t>
  </si>
  <si>
    <t>IMPACTO DESPUES DEL TRATAMIENTO</t>
  </si>
  <si>
    <t>AFECTACION AL CONTRATO</t>
  </si>
  <si>
    <t>PERSONA RESPONSABLE POR IMPLEMENTAR EL TRATAMIENTO</t>
  </si>
  <si>
    <t>FECHA ESTIMADA EN QUE SE INICIA EL TRATAMIENTO</t>
  </si>
  <si>
    <t>FECHA EN QUE SE COMPLETA EL TRATAMIENTO</t>
  </si>
  <si>
    <t>MONITOREO Y REVISION</t>
  </si>
  <si>
    <t>COMO SE REALIZA EL MONITOREO</t>
  </si>
  <si>
    <t>PERIODICIDAD</t>
  </si>
  <si>
    <t>1.2 Contratista</t>
  </si>
  <si>
    <t>1.3 Contratista</t>
  </si>
  <si>
    <t>Riesgo bajo</t>
  </si>
  <si>
    <t>No</t>
  </si>
  <si>
    <t>Contratista y Municipio</t>
  </si>
  <si>
    <t>Contratista</t>
  </si>
  <si>
    <t xml:space="preserve">Con cada acta parcial realizada por el supervisor e Interventor </t>
  </si>
  <si>
    <t>1.4 Contratista</t>
  </si>
  <si>
    <t>Desde la fecha programada para la visita de obra</t>
  </si>
  <si>
    <t xml:space="preserve">Requerimientos por parte del supervisor e interventor y revisión periódica del plan de compras y cronograma de ejecución </t>
  </si>
  <si>
    <t xml:space="preserve">Requerimientos por parte del supervisor e interventor </t>
  </si>
  <si>
    <t>2.1 Contratista y municipio</t>
  </si>
  <si>
    <t>Municipio y contratista</t>
  </si>
  <si>
    <t>Municipio</t>
  </si>
  <si>
    <t>Requerimientos por parte del supervisor e interventor de las condiciones del evento</t>
  </si>
  <si>
    <t>Requerimientos por parte del supervisor e interventor</t>
  </si>
  <si>
    <t xml:space="preserve">Con cada acta parcial realizada por el supervisor </t>
  </si>
  <si>
    <t>3.6. Contratista</t>
  </si>
  <si>
    <t>Con cada acta parcial realizada por el supervisor e interventor</t>
  </si>
  <si>
    <t>Requerimientos por parte del encargado del proceso y por parte del supervisor e interventor del contrato</t>
  </si>
  <si>
    <t>4.1. Contratista</t>
  </si>
  <si>
    <t>5.1. Municipio</t>
  </si>
  <si>
    <t>5.2. Municipio</t>
  </si>
  <si>
    <t>General (G)</t>
  </si>
  <si>
    <t xml:space="preserve">Específico (E) </t>
  </si>
  <si>
    <t>Fuente</t>
  </si>
  <si>
    <t>Interno (I)</t>
  </si>
  <si>
    <t xml:space="preserve">Externo (E) </t>
  </si>
  <si>
    <t>Etapa</t>
  </si>
  <si>
    <t>Planeación (P)</t>
  </si>
  <si>
    <t>Selección (S)</t>
  </si>
  <si>
    <t xml:space="preserve">Contratación (C) </t>
  </si>
  <si>
    <t xml:space="preserve">Ejecución (E) </t>
  </si>
  <si>
    <t>Probabilidad</t>
  </si>
  <si>
    <t>Categoría</t>
  </si>
  <si>
    <t>Valoración</t>
  </si>
  <si>
    <t>Raro (Puede ocurrir excepcionalmente)</t>
  </si>
  <si>
    <t>Improbable (Puede ocurrir ocasionalemente)</t>
  </si>
  <si>
    <t>Posible (Puede ocurrir en cualquier momento)</t>
  </si>
  <si>
    <t>Probable (Probablemente va a ocurrir)</t>
  </si>
  <si>
    <t>Casi cierto (Ocurre en la mayoría de las circunstancias)</t>
  </si>
  <si>
    <t>Abrev.</t>
  </si>
  <si>
    <t>Calificación</t>
  </si>
  <si>
    <t>Cualitativa</t>
  </si>
  <si>
    <t>Monetaria</t>
  </si>
  <si>
    <t>Mn</t>
  </si>
  <si>
    <t>Md</t>
  </si>
  <si>
    <t>M</t>
  </si>
  <si>
    <t>Insignificante</t>
  </si>
  <si>
    <t>Menor</t>
  </si>
  <si>
    <t>Moderado</t>
  </si>
  <si>
    <t>Mayor</t>
  </si>
  <si>
    <t>Catastrófico</t>
  </si>
  <si>
    <t>Obstruye la ejecución del contrato de manera intrascendente</t>
  </si>
  <si>
    <t>Dificulta la ejecuón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</si>
  <si>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</si>
  <si>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</si>
  <si>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</si>
  <si>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Los sobrecostos no representan más del 1% del valor del contrato</t>
  </si>
  <si>
    <t>Los sobrecostos no representan más del 5% del valor del contrato</t>
  </si>
  <si>
    <t>Genera un impacto sobre el valor del contrato entre el 5% y 15%</t>
  </si>
  <si>
    <t>Incrementa el valor del contrato entre el 15% y 30%</t>
  </si>
  <si>
    <t>Impacto sobre el valor del contrato más del 30%</t>
  </si>
  <si>
    <t>IMPACTO DEL RIESGO</t>
  </si>
  <si>
    <t>VALORACIÓN DEL RIESGO</t>
  </si>
  <si>
    <t>R</t>
  </si>
  <si>
    <t>Ps</t>
  </si>
  <si>
    <t>Pr</t>
  </si>
  <si>
    <t>Categoría del Riesgo</t>
  </si>
  <si>
    <t>Valoración del Riesgo</t>
  </si>
  <si>
    <t>8,9 y 10</t>
  </si>
  <si>
    <t>6 y 7</t>
  </si>
  <si>
    <t>2,3 y 4</t>
  </si>
  <si>
    <t>Riesgo extremo</t>
  </si>
  <si>
    <t>Riesgo alto</t>
  </si>
  <si>
    <t>Riesgo medio</t>
  </si>
  <si>
    <t>A la adjudicación del contrato</t>
  </si>
  <si>
    <t>A la terminación del contrato</t>
  </si>
  <si>
    <t>A la presentación de propuestas</t>
  </si>
  <si>
    <t>A la presentación de propuestas y durante la ejecución del contrato</t>
  </si>
  <si>
    <t>Durante el proceso de selección y ejecución del contrato</t>
  </si>
  <si>
    <t>A la iniciación del proceso</t>
  </si>
  <si>
    <t>Hasta 3 meses después de la adjudicación</t>
  </si>
  <si>
    <t>Seguimiento al cronograma del proceso de selección de la interventoría</t>
  </si>
  <si>
    <t>A partir de la implementación de la nueva política o normatividad</t>
  </si>
  <si>
    <t xml:space="preserve">Retraso en la ejecución del contrato. Reconstrucción o nueva realización de estructuras o Ítems ya ejecutados. Daño o perdida de insumos equipo y personal para la ejecución del contrato. Incremento de costos. </t>
  </si>
  <si>
    <t>Requerimientos y visitas periódicas por parte del supervisor e interventor</t>
  </si>
  <si>
    <t xml:space="preserve">Con cada acta parcial realizada por el supervisor e interventor </t>
  </si>
  <si>
    <t>A la normalización de las condiciones sociales y de orden publico</t>
  </si>
  <si>
    <t>De manera diaria durante la ocurrencia y duración del evento</t>
  </si>
  <si>
    <t xml:space="preserve">Retraso en la ejecución del contrato y ajustes del proyecto de acuerdo a las nuevas políticas </t>
  </si>
  <si>
    <t>A partir de la implementación de la nueva política</t>
  </si>
  <si>
    <t>Con cada acta parcial realizada por el supervisor e Interventor  durante la ejecución de la obra</t>
  </si>
  <si>
    <t>Análisis y revisión del plan o del equipo alterno de trabajo.</t>
  </si>
  <si>
    <t xml:space="preserve">Retraso en la ejecución del contrato, ajustes o complementos al proyecto de acuerdo a la normatividad vigente cuando el cambio afecte sustancialmente el proyecto. </t>
  </si>
  <si>
    <r>
      <rPr>
        <b/>
        <sz val="11"/>
        <color indexed="8"/>
        <rFont val="Calibri"/>
        <family val="2"/>
      </rPr>
      <t>1.1.</t>
    </r>
    <r>
      <rPr>
        <sz val="11"/>
        <color theme="1"/>
        <rFont val="Calibri"/>
        <family val="2"/>
        <scheme val="minor"/>
      </rPr>
      <t xml:space="preserve"> Riesgo presentado por la fluctuación de precios y/o reajustes ocasionados durante la ejecución del contrato en el costo de insumos, tarifas, jornales, materiales, asesorías, honorarios, etc., regulados por el Gobierno. Riesgo que asume el CONTRATANTE, cuando el incremento sobrepase al menos el 50%, del valor del contrato, al momento de su celebración. </t>
    </r>
  </si>
  <si>
    <r>
      <rPr>
        <b/>
        <sz val="11"/>
        <color indexed="8"/>
        <rFont val="Calibri"/>
        <family val="2"/>
      </rPr>
      <t>1.2.</t>
    </r>
    <r>
      <rPr>
        <sz val="11"/>
        <color theme="1"/>
        <rFont val="Calibri"/>
        <family val="2"/>
        <scheme val="minor"/>
      </rPr>
      <t xml:space="preserve"> Riesgo presentado por la fluctuación de precios y/o reajustes ocasionados durante la ejecución del contrato en el costo de insumos, tarifas, jornales, materiales, asesorías, honorarios, etc., no regulados por el Gobierno. Riesgo que asume el PROPONENTE Y/O CONTRATISTA, cuando el incremento no supere el 50% sobre el valor del mismo, al momento de la celebración del contrato. </t>
    </r>
  </si>
  <si>
    <r>
      <rPr>
        <b/>
        <sz val="11"/>
        <color indexed="8"/>
        <rFont val="Calibri"/>
        <family val="2"/>
      </rPr>
      <t>1.3.</t>
    </r>
    <r>
      <rPr>
        <sz val="11"/>
        <color theme="1"/>
        <rFont val="Calibri"/>
        <family val="2"/>
        <scheme val="minor"/>
      </rPr>
      <t xml:space="preserve"> Escasez de cualquier tipo de material, insumo, combustible para la ejecución de la obra, o por la salida del mercado de insumos o materias primas para la ejecución de obras. El CONTRATISTA en la visita técnica que bajo su responsabilidad le corresponde realizar al proyecto, debe prever y tener planes de contingencia para subsanarla. Riesgo que asume el PROPONENTE Y/O CONTRATISTA.</t>
    </r>
  </si>
  <si>
    <r>
      <rPr>
        <b/>
        <sz val="11"/>
        <color indexed="8"/>
        <rFont val="Calibri"/>
        <family val="2"/>
      </rPr>
      <t>1.4.</t>
    </r>
    <r>
      <rPr>
        <sz val="11"/>
        <color theme="1"/>
        <rFont val="Calibri"/>
        <family val="2"/>
        <scheme val="minor"/>
      </rPr>
      <t xml:space="preserve"> Riesgo presentado por la modificación y/o cambios de ubicación en las fuentes de materiales. Hace referencia al riesgo técnico, ambiental y/o social, en cuanto a calidad y cantidad del material, explotación y su distancia de acarreo. Le corresponde al interesado o proponente verificar en la visita de obra las fuentes de materiales a emplear, para la presentación de una propuesta acorde con las obras a ejecutar. Riesgo que asume el PROPONENTE Y/O CONTRATISTA. </t>
    </r>
  </si>
  <si>
    <r>
      <rPr>
        <b/>
        <sz val="11"/>
        <color indexed="8"/>
        <rFont val="Calibri"/>
        <family val="2"/>
      </rPr>
      <t>2.1.</t>
    </r>
    <r>
      <rPr>
        <sz val="11"/>
        <color theme="1"/>
        <rFont val="Calibri"/>
        <family val="2"/>
        <scheme val="minor"/>
      </rPr>
      <t xml:space="preserve"> Paros, huelgas, ataques terroristas, alteraciones del orden público, que se presenten en el lugar de ejecución del contrato o en las vías de acceso al mismo. </t>
    </r>
  </si>
  <si>
    <r>
      <rPr>
        <b/>
        <sz val="11"/>
        <color indexed="8"/>
        <rFont val="Calibri"/>
        <family val="2"/>
      </rPr>
      <t>4.1</t>
    </r>
    <r>
      <rPr>
        <sz val="11"/>
        <color theme="1"/>
        <rFont val="Calibri"/>
        <family val="2"/>
        <scheme val="minor"/>
      </rPr>
      <t xml:space="preserve">. Riesgo presentado por las fluctuaciones de las tasas de interés, tasa de cambio, variaciones cambiarias y financieras por causas micro o macroeconómicas. Son las acciones encaminadas a la administración, consecución y disponibilidad oportuna de recursos financieros, propios o por medio de créditos en moneda nacional o extranjera, para el cumplimiento del objeto contractual, en los plazos fijados para tal efecto. Incluye los riesgos asociados a las fluctuaciones de las tasas de interés, plazos, tasas de cambio, ajustes por inflación y a las variaciones cambiarias y financieras por causas micro o macroeconómicas. Riesgo que asume el PROPONENTE Y/O CONTRATISTA. </t>
    </r>
  </si>
  <si>
    <r>
      <rPr>
        <b/>
        <sz val="11"/>
        <color indexed="8"/>
        <rFont val="Calibri"/>
        <family val="2"/>
      </rPr>
      <t>5.1</t>
    </r>
    <r>
      <rPr>
        <sz val="11"/>
        <color theme="1"/>
        <rFont val="Calibri"/>
        <family val="2"/>
        <scheme val="minor"/>
      </rPr>
      <t xml:space="preserve">. Riesgo ocasionado por cambios en la normatividad técnica o de calidad durante la ejecución del proyecto, riesgo que asume el municipio. </t>
    </r>
  </si>
  <si>
    <r>
      <rPr>
        <b/>
        <sz val="11"/>
        <color indexed="8"/>
        <rFont val="Calibri"/>
        <family val="2"/>
      </rPr>
      <t xml:space="preserve">5.2. </t>
    </r>
    <r>
      <rPr>
        <sz val="11"/>
        <color theme="1"/>
        <rFont val="Calibri"/>
        <family val="2"/>
        <scheme val="minor"/>
      </rPr>
      <t xml:space="preserve">Riesgo del contrato ocasionado a causa de la coordinación interinstitucional, cuando el municipio y/o contratista dependen de decisiones de otras Entidades Oficiales y/o Públicas. Riesgo que asume el municipio excepto para los permisos, autorizaciones y/o licencias ambientales a cargo del Proponente y/o contratista </t>
    </r>
  </si>
  <si>
    <t xml:space="preserve">Incremento de costos del proyecto. Mayor inversión de recursos por parte del contratista. Posible ajuste o cambio de especificaciones técnicas, sin afectar la calidad del proyecto. </t>
  </si>
  <si>
    <t xml:space="preserve">Perdida o daño de bienes, alteraciones en la prestación de servicios (Transporte servicios públicos), retraso en el cronograma de ejecución del proyecto. </t>
  </si>
  <si>
    <t xml:space="preserve">Retraso en la ejecución del contrato e incumplimiento de los plazos contractuales </t>
  </si>
  <si>
    <t xml:space="preserve">Incremento de costos. </t>
  </si>
  <si>
    <t xml:space="preserve">Disminución o desmejora de las fuentes de financiación. </t>
  </si>
  <si>
    <r>
      <rPr>
        <b/>
        <sz val="11"/>
        <color indexed="8"/>
        <rFont val="Calibri"/>
        <family val="2"/>
      </rPr>
      <t xml:space="preserve">1.1 Y 1.2 </t>
    </r>
    <r>
      <rPr>
        <sz val="11"/>
        <color theme="1"/>
        <rFont val="Calibri"/>
        <family val="2"/>
        <scheme val="minor"/>
      </rPr>
      <t xml:space="preserve">Para la mitigación del riesgo, el Contratista deberá tener un plan de compras de todos los bienes y servicios que requiera para la ejecución del contrato, los cuales deberán adquirirse en la oportunidad y cantidad más convenientes según la relación costo beneficio que demandan los costos de transporte, el bodegaje, custodia y los demás que puedan generarse. Para ello el Contratista deberá precaver la oportunidad de compra de los mismos y los acuerdos de mantenimiento de precios con sus proveedores cuando los precios sean inestables o cuando la ejecución del contrato se realice en más de una vigencia. El Municipio no asumirá costos que se ocasionen por el mal manejo de a oferta y la demanda del mercado o por su negligencia o impericia, por cuanto el conocimiento y manejo del mismo son de su responsabilidad. </t>
    </r>
  </si>
  <si>
    <r>
      <rPr>
        <b/>
        <sz val="11"/>
        <color indexed="8"/>
        <rFont val="Calibri"/>
        <family val="2"/>
      </rPr>
      <t xml:space="preserve">1.3 Y 1.4 </t>
    </r>
    <r>
      <rPr>
        <sz val="11"/>
        <color theme="1"/>
        <rFont val="Calibri"/>
        <family val="2"/>
        <scheme val="minor"/>
      </rPr>
      <t xml:space="preserve">Realizar oportunamente las compras para dar cumplimiento al cronograma de ejecución, o realizar compras anticipadas cuando el mercado advierta o de indicios serios de la escases de bienes y servicios. Igualmente el contratista deberá tener un plan de contingencia que le permita continuar la ejecución de otras actividades contenidas en el cronograma y así evitar la parálisis de las obras. No obstante para ello se ha previsto la realización de la visita de obra, la cual cuenta el acompañamiento de los funcionarios y colaboradores del municipio, que le permiten al contratista verificar y evaluar la zona de ejecución de las obras, tal como se establece en los estudios previos y el pliego de condiciones, a fin de que constante las fuentes de materiales y proveedores de la Región. </t>
    </r>
  </si>
  <si>
    <r>
      <rPr>
        <b/>
        <sz val="11"/>
        <color indexed="8"/>
        <rFont val="Calibri"/>
        <family val="2"/>
      </rPr>
      <t>4.1.</t>
    </r>
    <r>
      <rPr>
        <sz val="11"/>
        <color theme="1"/>
        <rFont val="Calibri"/>
        <family val="2"/>
        <scheme val="minor"/>
      </rPr>
      <t xml:space="preserve"> Se debe realizar un flujo financiero y de caja del proyecto de manera tal que le permita al proponente prever los ajustes o cambios financieros que por efectos de anualidades o causas externas previsibles se puedan establecer para disminuir este riesgo.</t>
    </r>
  </si>
  <si>
    <r>
      <rPr>
        <b/>
        <sz val="11"/>
        <color indexed="8"/>
        <rFont val="Calibri"/>
        <family val="2"/>
      </rPr>
      <t>5.1 .</t>
    </r>
    <r>
      <rPr>
        <sz val="11"/>
        <color theme="1"/>
        <rFont val="Calibri"/>
        <family val="2"/>
        <scheme val="minor"/>
      </rPr>
      <t>En caso de presentarse cambios en especificaciones, el municipio realizara los cambios necesarios para acatar la nueva normatividad técnica o de calidad que regule la ejecución del proyecto.</t>
    </r>
  </si>
  <si>
    <r>
      <rPr>
        <b/>
        <sz val="11"/>
        <color indexed="8"/>
        <rFont val="Calibri"/>
        <family val="2"/>
      </rPr>
      <t xml:space="preserve">5.2. </t>
    </r>
    <r>
      <rPr>
        <sz val="11"/>
        <color theme="1"/>
        <rFont val="Calibri"/>
        <family val="2"/>
        <scheme val="minor"/>
      </rPr>
      <t>En el evento de cambios generados por decisiones de otras entidades oficiales o públicas, sólo en el evento de que el Municipio Dependa de ello en relación al proyecto se tomaran las medidas necesarias para aclarar o ajustar a lo requerido por dichas entidades.</t>
    </r>
  </si>
  <si>
    <t>A la implementacion de la nueva politica y normalización de las condiciones para la continuidad de la ejecución</t>
  </si>
  <si>
    <t>Requerimientos por parte de los oferentes y por parte del supervisor e interventor del contrato.</t>
  </si>
  <si>
    <t>Analisis y revision periodico del plan de compras, flujo financiero y del cronograma de ejecucion durante la ejecucion de la obra.</t>
  </si>
  <si>
    <t>Análisis y revisión periódico de cambios en la normatividad</t>
  </si>
  <si>
    <t>En la evaluación de las ofertas y con cada acta parcial realizada por el supervisor</t>
  </si>
  <si>
    <t>3.1 Contratista</t>
  </si>
  <si>
    <r>
      <rPr>
        <b/>
        <sz val="11"/>
        <color indexed="8"/>
        <rFont val="Calibri"/>
        <family val="2"/>
      </rPr>
      <t>3.1.</t>
    </r>
    <r>
      <rPr>
        <sz val="11"/>
        <color theme="1"/>
        <rFont val="Calibri"/>
        <family val="2"/>
        <scheme val="minor"/>
      </rPr>
      <t xml:space="preserve"> Riesgo de no inicio de las obras y/o demora en la ejecución y/o parálisis de la misma, por demoras en el trámite de los permisos y/o licencias a cargo del contratista y por causas imputables al PROPONENTE Y/O CONTRATISTA. Riesgo que asume el PROPONENTE Y/O CONTRATISTA. </t>
    </r>
  </si>
  <si>
    <t>3.2. Contratista</t>
  </si>
  <si>
    <r>
      <rPr>
        <b/>
        <sz val="11"/>
        <color indexed="8"/>
        <rFont val="Calibri"/>
        <family val="2"/>
      </rPr>
      <t>3.2.</t>
    </r>
    <r>
      <rPr>
        <sz val="11"/>
        <color theme="1"/>
        <rFont val="Calibri"/>
        <family val="2"/>
        <scheme val="minor"/>
      </rPr>
      <t xml:space="preserve"> Riesgo por demora, retrasos, inconvenientes que afecten el plazo de ejecución del contrato o el cronograma de obra a causa de la no disponibilidad del personal del Contratista que cumpla con los requisitos exigidos en el Pliego de Condiciones. Riesgo que asume el PROPONENTE Y/O CONTRATISTA. </t>
    </r>
  </si>
  <si>
    <t>3.3. Contratista</t>
  </si>
  <si>
    <r>
      <rPr>
        <b/>
        <sz val="11"/>
        <color indexed="8"/>
        <rFont val="Calibri"/>
        <family val="2"/>
      </rPr>
      <t>3.9.</t>
    </r>
    <r>
      <rPr>
        <sz val="11"/>
        <color theme="1"/>
        <rFont val="Calibri"/>
        <family val="2"/>
        <scheme val="minor"/>
      </rPr>
      <t xml:space="preserve"> En la elaboración de las propuestas así como de los documentos durante la ejecución del contrato el contratista dispondrá del personal suficiente y calificado que garantice la calidad de los mismos, para el cual deberá contar con los filtros de revisión dentro de su propia organización para evitar errores en los mismos.</t>
    </r>
  </si>
  <si>
    <r>
      <rPr>
        <b/>
        <sz val="11"/>
        <color indexed="8"/>
        <rFont val="Calibri"/>
        <family val="2"/>
      </rPr>
      <t>3.10.</t>
    </r>
    <r>
      <rPr>
        <sz val="11"/>
        <color theme="1"/>
        <rFont val="Calibri"/>
        <family val="2"/>
        <scheme val="minor"/>
      </rPr>
      <t xml:space="preserve"> La realización desde los pliegos de condiciones, APUS, unidades y cantidades de obra y especificaciones del proyecto así como los estudios previos entre otros serán realizados de la manera más detallada, concienzuda y revisados por las diferentes instancias tanto del contratante como el contratista al momento de presentar ofertas, pues nada se dará por oficializado sin la respectiva revisión.</t>
    </r>
  </si>
  <si>
    <r>
      <rPr>
        <b/>
        <sz val="11"/>
        <color indexed="8"/>
        <rFont val="Calibri"/>
        <family val="2"/>
      </rPr>
      <t>3.11.</t>
    </r>
    <r>
      <rPr>
        <sz val="11"/>
        <color theme="1"/>
        <rFont val="Calibri"/>
        <family val="2"/>
        <scheme val="minor"/>
      </rPr>
      <t xml:space="preserve"> Riesgo presentado por la demora en la adjudicación de la INTERVENTORÍA correspondiente al proceso contractual. Riesgo que asume el PROPONENTE Y/O CONTRATISTA, hasta tres (3) meses después de adjudicado el contrato de obra, teniendo en cuenta que el Concurso de Méritos y/o proceso de selección de la Interventoría, es un proceso independiente, que podría presentar demoras por observaciones presentadas al proceso, notificaciones de ley, o quedar desierto, entre otros aspectos. Riesgo que asume la entidad después de tres {3} meses de adjudicado el contrato de obra. </t>
    </r>
  </si>
  <si>
    <r>
      <rPr>
        <b/>
        <sz val="11"/>
        <color indexed="8"/>
        <rFont val="Calibri"/>
        <family val="2"/>
      </rPr>
      <t>3.11.</t>
    </r>
    <r>
      <rPr>
        <sz val="11"/>
        <color theme="1"/>
        <rFont val="Calibri"/>
        <family val="2"/>
        <scheme val="minor"/>
      </rPr>
      <t xml:space="preserve"> EI contratante adelantara los procesos de selección de la interventoría con la debida anticipación para que una vez adjudicado el contrato de obra se pueda iniciar sin contratiempos la ejecución de la misma, el proponente tendrá en cuenta que por causas imputables a la ley de contratación el proceso de selección podría tener demoras adicionales e incluso declararse desierto lo que significaría un aplazamiento en la fecha de ejecución del contrato</t>
    </r>
  </si>
  <si>
    <t>3.11. Contratista y Municipio</t>
  </si>
  <si>
    <r>
      <rPr>
        <b/>
        <sz val="11"/>
        <color indexed="8"/>
        <rFont val="Calibri"/>
        <family val="2"/>
      </rPr>
      <t>3.12</t>
    </r>
    <r>
      <rPr>
        <sz val="11"/>
        <color theme="1"/>
        <rFont val="Calibri"/>
        <family val="2"/>
        <scheme val="minor"/>
      </rPr>
      <t xml:space="preserve"> El contratista deberá proyectar un equipo alterno con iguales condiciones a las exigidas en el pliego de condiciones.</t>
    </r>
  </si>
  <si>
    <t>6.1. Contratista</t>
  </si>
  <si>
    <r>
      <rPr>
        <b/>
        <sz val="11"/>
        <color indexed="8"/>
        <rFont val="Calibri"/>
        <family val="2"/>
      </rPr>
      <t>6.2.</t>
    </r>
    <r>
      <rPr>
        <sz val="11"/>
        <color theme="1"/>
        <rFont val="Calibri"/>
        <family val="2"/>
        <scheme val="minor"/>
      </rPr>
      <t xml:space="preserve"> Riesgo de Fuerza Mayor No Asegurable. Riesgo que asume el PROPONENTE Y/O CONTRATISTA en lo relacionado con sus bienes, equipos y personal. Riesgo que asume el municipio en lo referente a daños en bienes de su propiedad y lo relacionado con el plazo de ejecución de las obras </t>
    </r>
  </si>
  <si>
    <t>6.2. Contratista y Municipio</t>
  </si>
  <si>
    <t>Durante el proceso de selección de la interventoría</t>
  </si>
  <si>
    <t>Con cada acta parcial realizada por el supervisor e interventor.</t>
  </si>
  <si>
    <t>Con cada acta parcial realizada por el supervisor</t>
  </si>
  <si>
    <r>
      <rPr>
        <b/>
        <sz val="11"/>
        <color indexed="8"/>
        <rFont val="Calibri"/>
        <family val="2"/>
      </rPr>
      <t>1.4.</t>
    </r>
    <r>
      <rPr>
        <sz val="11"/>
        <color theme="1"/>
        <rFont val="Calibri"/>
        <family val="2"/>
        <scheme val="minor"/>
      </rPr>
      <t xml:space="preserve"> Riesgo presentado por Análisis de Precios Unitarios por debajo del presupuesto oficial (es decir, cuando estos precios se encuentran por debajo del 95 por ciento de cada uno de los ítems del presupuesto oficial y/o de cada uno de los costos directos e indirectos en la propuesta del PROPONENTE Y/O CONTRATISTA. Riesgo que asume el PROPONENTE Y/O CONTRATISTA. El presupuesto oficial se calcula de conformidad con los precios de mercado para el sitio de ejecución del proyecto al momento de publicación del Pliego Definitivo y sus Adendas (en caso de presentarse). </t>
    </r>
  </si>
  <si>
    <r>
      <rPr>
        <b/>
        <sz val="11"/>
        <color indexed="8"/>
        <rFont val="Calibri"/>
        <family val="2"/>
      </rPr>
      <t>1.4</t>
    </r>
    <r>
      <rPr>
        <sz val="11"/>
        <color theme="1"/>
        <rFont val="Calibri"/>
        <family val="2"/>
        <scheme val="minor"/>
      </rPr>
      <t xml:space="preserve"> La entidad al momento de realizar el presupuesto oficial del proyecto, tiene en cuenta los estudios y diseños del proyecto, y el valor de los precios unitarios corresponden a un estimativo que realiza la entidad con respecto a los precios de la región y materiales o insumos de la zona dónde se desarrollarán las obras, sin embargo le corresponde al contratista realizar un estudio detallado de precios de mercado al momento de presentar su oferta, en dónde los Análisis de precios unitarios publicados por la entidad son de referencia o guía para la elaboración de los mismos por parte del contratista. Las observaciones a las APUs de la entidad deben realizarse con la suficiente antelación a la presentación de las ofertas, para efectos de su adecuada configuración por parte del oferente, en las condiciones establecidas en los pliegos de condiciones.</t>
    </r>
  </si>
  <si>
    <r>
      <rPr>
        <b/>
        <sz val="11"/>
        <color indexed="8"/>
        <rFont val="Calibri"/>
        <family val="2"/>
      </rPr>
      <t xml:space="preserve">3.1 </t>
    </r>
    <r>
      <rPr>
        <sz val="11"/>
        <color theme="1"/>
        <rFont val="Calibri"/>
        <family val="2"/>
        <scheme val="minor"/>
      </rPr>
      <t>EI contratista deberá prever desde la visita inicial al sitio de las obras y después de la revisión de los estudios y diseños los permisos, tramites y licencias que se requieran para la ejecución de las obras, y tomar la precaución de los plazos que tarde el trámite de los mismos. Igualmente deberá realizar los ajustes al cronograma de obras para efectos de garantizar la ejecución continua del mismo. Adicionalmente la interventoría deberá realizar el acompañamiento necesario para evitar que los posibles retrasos en el inicio de los trámites no se den por causa de negligencia del contratista en cuanto a las demoras de las solicitudes a las entidades que corresponda.</t>
    </r>
  </si>
  <si>
    <t>1.1 Contratista y Municipio.</t>
  </si>
  <si>
    <t>2.2 Contratista y municipio</t>
  </si>
  <si>
    <r>
      <rPr>
        <b/>
        <sz val="11"/>
        <color indexed="8"/>
        <rFont val="Calibri"/>
        <family val="2"/>
      </rPr>
      <t>2.3.</t>
    </r>
    <r>
      <rPr>
        <sz val="11"/>
        <color theme="1"/>
        <rFont val="Calibri"/>
        <family val="2"/>
        <scheme val="minor"/>
      </rPr>
      <t xml:space="preserve"> Cambio de políticas o programas de gobierno en el Municipio, que imposibiliten o perturben la ejecución normal del contrato. </t>
    </r>
  </si>
  <si>
    <t>2.3 Municipio</t>
  </si>
  <si>
    <t>Desde la fecha de publicación del proceso contractual.</t>
  </si>
  <si>
    <t>A la fecha de legalización del contrato.</t>
  </si>
  <si>
    <t>Monitoreo contstante por parte del supervisor, oferentes y futuro contratista.</t>
  </si>
  <si>
    <t>De manera diaria durante la etapa pre contractual, contractual y hasta la liquidación del mismo.</t>
  </si>
  <si>
    <r>
      <rPr>
        <b/>
        <sz val="11"/>
        <color indexed="8"/>
        <rFont val="Calibri"/>
        <family val="2"/>
      </rPr>
      <t>2.2.</t>
    </r>
    <r>
      <rPr>
        <sz val="11"/>
        <color theme="1"/>
        <rFont val="Calibri"/>
        <family val="2"/>
        <scheme val="minor"/>
      </rPr>
      <t xml:space="preserve"> Riesgo derivado del favorecimiento a terceros, por la entrega de informacion, recibo o transferencia de dadivas a favor de los encargados del proceso de contratacion.</t>
    </r>
  </si>
  <si>
    <t>Demora en el proceso, falta de legitimidad, abuso de poder para favorecer intereses propios o de terceros.</t>
  </si>
  <si>
    <r>
      <rPr>
        <b/>
        <sz val="11"/>
        <color theme="1"/>
        <rFont val="Calibri"/>
        <family val="2"/>
        <scheme val="minor"/>
      </rPr>
      <t>2.3</t>
    </r>
    <r>
      <rPr>
        <sz val="11"/>
        <color theme="1"/>
        <rFont val="Calibri"/>
        <family val="2"/>
        <scheme val="minor"/>
      </rPr>
      <t xml:space="preserve"> Teniendo en cuenta el principio de planeación y os diferentes instrumentos como los planes de desarrollo, los planes plurianuales de inversiones, así como el programa de gobierno, salvo hechos imprevistos. el Municipio aspira que tales cambios no se generen. Caso contrario, se realizará un plan de transición adoptando las nuevas políticas al proyecto a ejecutar, con los correspondientes ajustes, buscando generar cambios menores o de leve impacto.</t>
    </r>
  </si>
  <si>
    <r>
      <rPr>
        <b/>
        <sz val="11"/>
        <color theme="1"/>
        <rFont val="Calibri"/>
        <family val="2"/>
        <scheme val="minor"/>
      </rPr>
      <t>2.1</t>
    </r>
    <r>
      <rPr>
        <sz val="11"/>
        <color theme="1"/>
        <rFont val="Calibri"/>
        <family val="2"/>
        <scheme val="minor"/>
      </rPr>
      <t xml:space="preserve"> El contratista deberá informar oportunamente de la ocurrencia del evento. A su vez el municipio solicitará la colaboración de las autoridades de policía, militares y administrativas competentes para conjurar o mitigar los efectos de los fenómenos sociales que se presenten.</t>
    </r>
  </si>
  <si>
    <r>
      <rPr>
        <b/>
        <sz val="11"/>
        <color indexed="8"/>
        <rFont val="Calibri"/>
        <family val="2"/>
      </rPr>
      <t xml:space="preserve">3.2. </t>
    </r>
    <r>
      <rPr>
        <sz val="11"/>
        <color theme="1"/>
        <rFont val="Calibri"/>
        <family val="2"/>
        <scheme val="minor"/>
      </rPr>
      <t>El proponente debe garantizar desde la presentación de la oferta de la disponibilidad de personal en las cantidades y calidades exigidas en los pliegos de condiciones y de mantenerlos durante la ejecución del proyecto y en caso de ausencia por fuerza mayor o caso fortuito, deberá realizar los remplazos con personal de iguales o mejores calidades exigidas. El Contratista en sus subcontratos deberá prever preavisos a su personal, previo a su renuncia o desvinculación, que le brinden el tiempo oportuno para su remplazo. Por otra parte la interventoría velará por el cumplimiento de la vinculación del personal con forme a lo establecido en los pliegos de condiciones, realizando las revisiones y observaciones de manera oportuna.</t>
    </r>
  </si>
  <si>
    <r>
      <rPr>
        <b/>
        <sz val="11"/>
        <color indexed="8"/>
        <rFont val="Calibri"/>
        <family val="2"/>
      </rPr>
      <t xml:space="preserve">6.1. </t>
    </r>
    <r>
      <rPr>
        <sz val="11"/>
        <color theme="1"/>
        <rFont val="Calibri"/>
        <family val="2"/>
        <scheme val="minor"/>
      </rPr>
      <t>Como previsión para prever los riegos de fuerza mayor asegurable, el contratista deberá tomar las pólizas de seguro necesarias que brinden la cobertura frente a casos de fuerza mayor</t>
    </r>
  </si>
  <si>
    <r>
      <rPr>
        <b/>
        <sz val="11"/>
        <color indexed="8"/>
        <rFont val="Calibri"/>
        <family val="2"/>
      </rPr>
      <t xml:space="preserve">6.2. </t>
    </r>
    <r>
      <rPr>
        <sz val="11"/>
        <color theme="1"/>
        <rFont val="Calibri"/>
        <family val="2"/>
        <scheme val="minor"/>
      </rPr>
      <t>Como previsión para prever los riegos de fuerza mayor no asegurable, el contratista deberá tomar las pólizas de seguro necesarias que brinden la cobertura frente a casos de fuerza mayor</t>
    </r>
  </si>
  <si>
    <t>Incremento de costos del proyecto. Mayor inversión de recursos por parte del contratista. Posible retraso en los cronogramas de ejecución. Posible ajuste o cambio de especificaciones técnicas, sin afectar la calidad del proyecto.</t>
  </si>
  <si>
    <r>
      <rPr>
        <b/>
        <sz val="11"/>
        <color theme="1"/>
        <rFont val="Calibri"/>
        <family val="2"/>
        <scheme val="minor"/>
      </rPr>
      <t>2.2</t>
    </r>
    <r>
      <rPr>
        <sz val="11"/>
        <color theme="1"/>
        <rFont val="Calibri"/>
        <family val="2"/>
        <scheme val="minor"/>
      </rPr>
      <t xml:space="preserve"> Se debera realizar revisiones de los procesos de contratación por parte de las dependencias involucradas. Aplicabilidad del estatuto anticorrupcion. Adecuada Revisión de requisitos exigidos para la contratación.</t>
    </r>
  </si>
  <si>
    <r>
      <rPr>
        <b/>
        <sz val="11"/>
        <color indexed="8"/>
        <rFont val="Calibri"/>
        <family val="2"/>
      </rPr>
      <t>6.1.</t>
    </r>
    <r>
      <rPr>
        <sz val="11"/>
        <color theme="1"/>
        <rFont val="Calibri"/>
        <family val="2"/>
        <scheme val="minor"/>
      </rPr>
      <t xml:space="preserve"> Riesgo de Fuerza Mayor Asegurable. Son las relacionadas con los impactos adversos debido a la ocurrencia de desastres naturales que afecten los bienes, equipos y personal del Contratista. Riesgo que asume el PROPONENTE Y/O CONTRATISTA.</t>
    </r>
  </si>
  <si>
    <t>Retraso en la ejecución del contrato. Reconstrucción o nueva realización de estructuras o Ítems ya ejecutados. Daño o perdida de insumos equipo y personal para la ejecución del contrato. Incremento de costos.</t>
  </si>
  <si>
    <r>
      <rPr>
        <b/>
        <sz val="11"/>
        <color indexed="8"/>
        <rFont val="Calibri"/>
        <family val="2"/>
      </rPr>
      <t>3.11.</t>
    </r>
    <r>
      <rPr>
        <sz val="11"/>
        <color theme="1"/>
        <rFont val="Calibri"/>
        <family val="2"/>
        <scheme val="minor"/>
      </rPr>
      <t xml:space="preserve"> EI Municipio adelantara la designación del funcionario de la Secretaría de Infraestructura Física encargado de la supervición del contrato con la debida anticipación para que una vez adjudicado el contrato de obra se pueda iniciar sin contratiempos la ejecución de la misma.</t>
    </r>
  </si>
  <si>
    <t>Seguimiento al proceso de selección de la supervisión</t>
  </si>
  <si>
    <r>
      <rPr>
        <b/>
        <sz val="11"/>
        <color indexed="8"/>
        <rFont val="Calibri"/>
        <family val="2"/>
      </rPr>
      <t>3.3.</t>
    </r>
    <r>
      <rPr>
        <sz val="11"/>
        <color theme="1"/>
        <rFont val="Calibri"/>
        <family val="2"/>
        <scheme val="minor"/>
      </rPr>
      <t xml:space="preserve"> Errores cometidos por los contratistas en la elaboración de las propuestas (Sobre 1 y Sobre 2): por la configuración de la oferta económica o los ofrecimientos realizados a la entidad; así como los cometidos en documentos elaborados por el contratista durante la ejecución del contrato. </t>
    </r>
  </si>
  <si>
    <r>
      <rPr>
        <b/>
        <sz val="11"/>
        <color indexed="8"/>
        <rFont val="Calibri"/>
        <family val="2"/>
      </rPr>
      <t>3.4.</t>
    </r>
    <r>
      <rPr>
        <sz val="11"/>
        <color theme="1"/>
        <rFont val="Calibri"/>
        <family val="2"/>
        <scheme val="minor"/>
      </rPr>
      <t xml:space="preserve"> Errores involuntarios que hayan quedado en los pliegos de condiciones, APU, unidades, cantidades de obra, especificaciones, descripción del proyecto y/o estudios previos, operaciones aritméticas, etc. </t>
    </r>
  </si>
  <si>
    <t>3.4. Contratista y Municipio</t>
  </si>
  <si>
    <r>
      <rPr>
        <b/>
        <sz val="11"/>
        <color indexed="8"/>
        <rFont val="Calibri"/>
        <family val="2"/>
      </rPr>
      <t>3.5.</t>
    </r>
    <r>
      <rPr>
        <sz val="11"/>
        <color theme="1"/>
        <rFont val="Calibri"/>
        <family val="2"/>
        <scheme val="minor"/>
      </rPr>
      <t xml:space="preserve"> Riesgo presentado por la demora en la designación de la SUPERVISION DEL CONTRATO correspondiente al proceso contractual. Riesgo que asume el MUNICIPIO.</t>
    </r>
  </si>
  <si>
    <t>3.5. Municipio</t>
  </si>
  <si>
    <r>
      <rPr>
        <b/>
        <sz val="11"/>
        <color indexed="8"/>
        <rFont val="Calibri"/>
        <family val="2"/>
      </rPr>
      <t xml:space="preserve">3.6. </t>
    </r>
    <r>
      <rPr>
        <sz val="11"/>
        <color theme="1"/>
        <rFont val="Calibri"/>
        <family val="2"/>
        <scheme val="minor"/>
      </rPr>
      <t xml:space="preserve">Riesgo presentado por accidentalidad y/o muerte de personal del proponente y/o contratista adjudicatario desde la adjudicación y/o durante la ejecución del contrato, por causas externas al proyecto o por ausencia o falta o deficiencia del SISTEMA DE SEGURIDAD INDUSTRIAL del proyecto, riesgo que asume el proponente y/o contratista adjudicatario. </t>
    </r>
  </si>
  <si>
    <t>MATRIZ DE RIESGOS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</si>
</sst>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indexed="8"/>
      <name val="Calibri"/>
      <family val="2"/>
    </font>
    <font>
      <b/>
      <sz val="11"/>
      <color theme="1"/>
      <name val="Calibri"/>
      <family val="2"/>
      <scheme val="minor"/>
    </font>
    <font>
      <b/>
      <sz val="10"/>
      <color theme="1"/>
      <name val="Calibri"/>
      <family val="2"/>
      <scheme val="minor"/>
    </font>
    <font>
      <b/>
      <sz val="13"/>
      <color theme="1"/>
      <name val="Calibri"/>
      <family val="2"/>
      <scheme val="minor"/>
    </font>
    <font>
      <b/>
      <sz val="12"/>
      <color theme="1"/>
      <name val="Calibri"/>
      <family val="2"/>
      <scheme val="minor"/>
    </font>
    <font>
      <sz val="10"/>
      <color theme="1"/>
      <name val="Calibri"/>
      <family val="2"/>
      <scheme val="minor"/>
    </font>
  </fonts>
  <fills count="11">
    <fill>
      <patternFill patternType="none"/>
    </fill>
    <fill>
      <patternFill patternType="gray125"/>
    </fill>
    <fill>
      <patternFill patternType="solid">
        <fgColor theme="6" tint="0.39997558519241921"/>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2" tint="-0.249977111117893"/>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center" vertical="center"/>
    </xf>
    <xf numFmtId="0" fontId="3" fillId="2" borderId="1" xfId="0" applyFont="1" applyFill="1" applyBorder="1" applyAlignment="1">
      <alignment horizontal="center" vertical="center" textRotation="90"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center"/>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xf>
    <xf numFmtId="0" fontId="2" fillId="2" borderId="1" xfId="0" applyFont="1" applyFill="1" applyBorder="1" applyAlignment="1">
      <alignment horizontal="center" vertical="center"/>
    </xf>
    <xf numFmtId="0" fontId="0" fillId="0" borderId="1" xfId="0" applyBorder="1"/>
    <xf numFmtId="0" fontId="0" fillId="2" borderId="1" xfId="0" applyFill="1" applyBorder="1" applyAlignment="1">
      <alignment horizontal="center" vertical="center"/>
    </xf>
    <xf numFmtId="0" fontId="0" fillId="4" borderId="1" xfId="0" applyFill="1" applyBorder="1" applyAlignment="1">
      <alignment horizontal="center"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7" borderId="1" xfId="0" applyFill="1" applyBorder="1" applyAlignment="1">
      <alignment horizontal="center" vertical="center"/>
    </xf>
    <xf numFmtId="0" fontId="2" fillId="8" borderId="1" xfId="0" applyFont="1" applyFill="1" applyBorder="1" applyAlignment="1">
      <alignment horizontal="center" vertical="center"/>
    </xf>
    <xf numFmtId="0" fontId="2" fillId="0" borderId="1" xfId="0" applyFont="1" applyBorder="1" applyAlignment="1">
      <alignment horizontal="center" vertical="center" textRotation="90" wrapText="1"/>
    </xf>
    <xf numFmtId="0" fontId="2" fillId="0" borderId="0" xfId="0" applyFont="1" applyAlignment="1">
      <alignment horizontal="center" vertical="center" textRotation="90" wrapText="1"/>
    </xf>
    <xf numFmtId="0" fontId="0" fillId="0" borderId="1" xfId="0" applyBorder="1" applyAlignment="1">
      <alignment horizontal="left" vertical="center" wrapText="1"/>
    </xf>
    <xf numFmtId="0" fontId="0" fillId="0" borderId="0" xfId="0" applyAlignment="1">
      <alignment horizontal="left" vertical="center" wrapText="1"/>
    </xf>
    <xf numFmtId="0" fontId="0" fillId="0" borderId="5" xfId="0" applyBorder="1" applyAlignment="1">
      <alignment vertical="center" wrapText="1"/>
    </xf>
    <xf numFmtId="0" fontId="2" fillId="0" borderId="5" xfId="0" applyFont="1" applyBorder="1" applyAlignment="1">
      <alignment vertical="center" textRotation="90" wrapText="1"/>
    </xf>
    <xf numFmtId="0" fontId="6" fillId="0" borderId="0" xfId="0" applyFont="1" applyAlignment="1">
      <alignment vertical="center" wrapText="1"/>
    </xf>
    <xf numFmtId="0" fontId="3"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textRotation="90" wrapText="1"/>
    </xf>
    <xf numFmtId="0" fontId="0" fillId="10" borderId="1" xfId="0" applyFill="1" applyBorder="1" applyAlignment="1">
      <alignment vertical="center" wrapText="1"/>
    </xf>
    <xf numFmtId="0" fontId="3" fillId="9"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2" fillId="0" borderId="4"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0" fontId="0" fillId="0" borderId="1" xfId="0" applyBorder="1" applyAlignment="1">
      <alignment horizontal="center" vertical="center" wrapText="1"/>
    </xf>
    <xf numFmtId="0" fontId="2" fillId="0" borderId="1" xfId="0" applyFont="1" applyBorder="1" applyAlignment="1">
      <alignment horizontal="center" vertical="center" textRotation="90" wrapText="1"/>
    </xf>
    <xf numFmtId="0" fontId="2" fillId="2" borderId="1" xfId="0" applyFont="1" applyFill="1" applyBorder="1" applyAlignment="1">
      <alignment horizontal="center" vertical="center" textRotation="90"/>
    </xf>
    <xf numFmtId="0" fontId="2"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3" xfId="0" applyFont="1" applyFill="1" applyBorder="1" applyAlignment="1">
      <alignment horizontal="center" vertical="center"/>
    </xf>
    <xf numFmtId="0" fontId="5" fillId="8"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9</xdr:col>
      <xdr:colOff>9525</xdr:colOff>
      <xdr:row>25</xdr:row>
      <xdr:rowOff>133350</xdr:rowOff>
    </xdr:to>
    <xdr:pic>
      <xdr:nvPicPr>
        <xdr:cNvPr id="2216" name="2 Imagen">
          <a:extLst>
            <a:ext uri="{FF2B5EF4-FFF2-40B4-BE49-F238E27FC236}">
              <a16:creationId xmlns:a16="http://schemas.microsoft.com/office/drawing/2014/main" id="{00000000-0008-0000-0200-0000A808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876425"/>
          <a:ext cx="8391525" cy="3181350"/>
        </a:xfrm>
        <a:prstGeom prst="rect">
          <a:avLst/>
        </a:prstGeom>
        <a:noFill/>
        <a:ln w="9525">
          <a:noFill/>
          <a:miter lim="800000"/>
          <a:headEnd/>
          <a:tailEnd/>
        </a:ln>
      </xdr:spPr>
    </xdr:pic>
    <xdr:clientData/>
  </xdr:twoCellAnchor>
  <xdr:twoCellAnchor editAs="oneCell">
    <xdr:from>
      <xdr:col>3</xdr:col>
      <xdr:colOff>457200</xdr:colOff>
      <xdr:row>44</xdr:row>
      <xdr:rowOff>171450</xdr:rowOff>
    </xdr:from>
    <xdr:to>
      <xdr:col>7</xdr:col>
      <xdr:colOff>609600</xdr:colOff>
      <xdr:row>54</xdr:row>
      <xdr:rowOff>161925</xdr:rowOff>
    </xdr:to>
    <xdr:pic>
      <xdr:nvPicPr>
        <xdr:cNvPr id="2218" name="5 Imagen">
          <a:extLst>
            <a:ext uri="{FF2B5EF4-FFF2-40B4-BE49-F238E27FC236}">
              <a16:creationId xmlns:a16="http://schemas.microsoft.com/office/drawing/2014/main" id="{00000000-0008-0000-0200-0000AA08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2238375" y="8715375"/>
          <a:ext cx="2695575" cy="18954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0</xdr:col>
          <xdr:colOff>57150</xdr:colOff>
          <xdr:row>27</xdr:row>
          <xdr:rowOff>0</xdr:rowOff>
        </xdr:from>
        <xdr:to>
          <xdr:col>9</xdr:col>
          <xdr:colOff>0</xdr:colOff>
          <xdr:row>43</xdr:row>
          <xdr:rowOff>95250</xdr:rowOff>
        </xdr:to>
        <xdr:pic>
          <xdr:nvPicPr>
            <xdr:cNvPr id="2217" name="4 Imagen">
              <a:extLst>
                <a:ext uri="{FF2B5EF4-FFF2-40B4-BE49-F238E27FC236}">
                  <a16:creationId xmlns:a16="http://schemas.microsoft.com/office/drawing/2014/main" id="{00000000-0008-0000-0200-0000A9080000}"/>
                </a:ext>
              </a:extLst>
            </xdr:cNvPr>
            <xdr:cNvPicPr>
              <a:picLocks noChangeAspect="1" noChangeArrowheads="1"/>
              <a:extLst>
                <a:ext uri="{84589F7E-364E-4C9E-8A38-B11213B215E9}">
                  <a14:cameraTool cellRange="'VALORACIÓN DEL RIESGO'!$A$1:$H$9" spid="_x0000_s2281"/>
                </a:ext>
              </a:extLst>
            </xdr:cNvPicPr>
          </xdr:nvPicPr>
          <xdr:blipFill>
            <a:blip xmlns:r="http://schemas.openxmlformats.org/officeDocument/2006/relationships" r:embed="rId3"/>
            <a:srcRect/>
            <a:stretch>
              <a:fillRect/>
            </a:stretch>
          </xdr:blipFill>
          <xdr:spPr bwMode="auto">
            <a:xfrm>
              <a:off x="57150" y="5305425"/>
              <a:ext cx="8924925" cy="31432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23"/>
  <sheetViews>
    <sheetView tabSelected="1" topLeftCell="M1" zoomScale="80" zoomScaleNormal="80" zoomScaleSheetLayoutView="89" zoomScalePageLayoutView="55" workbookViewId="0">
      <pane ySplit="3" topLeftCell="A4" activePane="bottomLeft" state="frozen"/>
      <selection pane="bottomLeft" activeCell="Y4" sqref="Y4"/>
    </sheetView>
  </sheetViews>
  <sheetFormatPr baseColWidth="10" defaultColWidth="11.41796875" defaultRowHeight="14.4" x14ac:dyDescent="0.55000000000000004"/>
  <cols>
    <col min="1" max="1" width="5.89453125" style="7" customWidth="1"/>
    <col min="2" max="2" width="4.3125" style="7" customWidth="1"/>
    <col min="3" max="3" width="5" style="7" customWidth="1"/>
    <col min="4" max="4" width="3.89453125" style="7" customWidth="1"/>
    <col min="5" max="5" width="4.41796875" style="7" customWidth="1"/>
    <col min="6" max="6" width="35.41796875" style="6" customWidth="1"/>
    <col min="7" max="7" width="21.41796875" style="6" customWidth="1"/>
    <col min="8" max="10" width="9" style="7" customWidth="1"/>
    <col min="11" max="11" width="11.68359375" style="6" customWidth="1"/>
    <col min="12" max="12" width="6.68359375" style="6" customWidth="1"/>
    <col min="13" max="13" width="8.41796875" style="21" customWidth="1"/>
    <col min="14" max="14" width="39.3125" style="23" customWidth="1"/>
    <col min="15" max="17" width="9" style="7" customWidth="1"/>
    <col min="18" max="18" width="9" style="6" customWidth="1"/>
    <col min="19" max="19" width="9" style="7" customWidth="1"/>
    <col min="20" max="20" width="19.1015625" style="7" customWidth="1"/>
    <col min="21" max="21" width="17.3125" style="6" customWidth="1"/>
    <col min="22" max="22" width="18.89453125" style="6" customWidth="1"/>
    <col min="23" max="23" width="17.3125" style="6" customWidth="1"/>
    <col min="24" max="24" width="20" style="6" customWidth="1"/>
    <col min="25" max="16384" width="11.41796875" style="6"/>
  </cols>
  <sheetData>
    <row r="1" spans="1:24" s="26" customFormat="1" ht="40.5" customHeight="1" x14ac:dyDescent="0.55000000000000004">
      <c r="A1" s="34" t="s">
        <v>206</v>
      </c>
      <c r="B1" s="34"/>
      <c r="C1" s="34"/>
      <c r="D1" s="34"/>
      <c r="E1" s="34"/>
      <c r="F1" s="34"/>
      <c r="G1" s="34"/>
      <c r="H1" s="34"/>
      <c r="I1" s="34"/>
      <c r="J1" s="34"/>
      <c r="K1" s="34"/>
      <c r="L1" s="34"/>
      <c r="M1" s="34"/>
      <c r="N1" s="34"/>
      <c r="O1" s="34"/>
      <c r="P1" s="34"/>
      <c r="Q1" s="34"/>
      <c r="R1" s="34"/>
      <c r="S1" s="34"/>
      <c r="T1" s="34"/>
      <c r="U1" s="34"/>
      <c r="V1" s="34"/>
      <c r="W1" s="34"/>
      <c r="X1" s="34"/>
    </row>
    <row r="2" spans="1:24" s="26" customFormat="1" ht="29.25" customHeight="1" x14ac:dyDescent="0.55000000000000004">
      <c r="A2" s="27"/>
      <c r="B2" s="27"/>
      <c r="C2" s="27"/>
      <c r="D2" s="27"/>
      <c r="E2" s="27"/>
      <c r="F2" s="27"/>
      <c r="G2" s="27"/>
      <c r="H2" s="27"/>
      <c r="I2" s="27"/>
      <c r="J2" s="27"/>
      <c r="K2" s="27"/>
      <c r="L2" s="28"/>
      <c r="M2" s="5"/>
      <c r="N2" s="29"/>
      <c r="O2" s="35" t="s">
        <v>33</v>
      </c>
      <c r="P2" s="35"/>
      <c r="Q2" s="35"/>
      <c r="R2" s="35"/>
      <c r="S2" s="30"/>
      <c r="T2" s="30"/>
      <c r="U2" s="28"/>
      <c r="V2" s="28"/>
      <c r="W2" s="35" t="s">
        <v>38</v>
      </c>
      <c r="X2" s="35"/>
    </row>
    <row r="3" spans="1:24" s="26" customFormat="1" ht="68.400000000000006" x14ac:dyDescent="0.55000000000000004">
      <c r="A3" s="27" t="s">
        <v>0</v>
      </c>
      <c r="B3" s="5" t="s">
        <v>1</v>
      </c>
      <c r="C3" s="5" t="s">
        <v>2</v>
      </c>
      <c r="D3" s="5" t="s">
        <v>3</v>
      </c>
      <c r="E3" s="5" t="s">
        <v>4</v>
      </c>
      <c r="F3" s="27" t="s">
        <v>5</v>
      </c>
      <c r="G3" s="27" t="s">
        <v>6</v>
      </c>
      <c r="H3" s="5" t="s">
        <v>7</v>
      </c>
      <c r="I3" s="5" t="s">
        <v>8</v>
      </c>
      <c r="J3" s="5" t="s">
        <v>9</v>
      </c>
      <c r="K3" s="5" t="s">
        <v>10</v>
      </c>
      <c r="L3" s="31" t="s">
        <v>0</v>
      </c>
      <c r="M3" s="32" t="s">
        <v>31</v>
      </c>
      <c r="N3" s="31" t="s">
        <v>32</v>
      </c>
      <c r="O3" s="32" t="s">
        <v>7</v>
      </c>
      <c r="P3" s="32" t="s">
        <v>8</v>
      </c>
      <c r="Q3" s="32" t="s">
        <v>9</v>
      </c>
      <c r="R3" s="32" t="s">
        <v>10</v>
      </c>
      <c r="S3" s="32" t="s">
        <v>34</v>
      </c>
      <c r="T3" s="31" t="s">
        <v>35</v>
      </c>
      <c r="U3" s="31" t="s">
        <v>36</v>
      </c>
      <c r="V3" s="31" t="s">
        <v>37</v>
      </c>
      <c r="W3" s="31" t="s">
        <v>39</v>
      </c>
      <c r="X3" s="31" t="s">
        <v>40</v>
      </c>
    </row>
    <row r="4" spans="1:24" ht="132.30000000000001" x14ac:dyDescent="0.55000000000000004">
      <c r="A4" s="39">
        <v>1</v>
      </c>
      <c r="B4" s="2" t="s">
        <v>11</v>
      </c>
      <c r="C4" s="2" t="s">
        <v>12</v>
      </c>
      <c r="D4" s="2" t="s">
        <v>12</v>
      </c>
      <c r="E4" s="41" t="s">
        <v>17</v>
      </c>
      <c r="F4" s="1" t="s">
        <v>136</v>
      </c>
      <c r="G4" s="1" t="s">
        <v>13</v>
      </c>
      <c r="H4" s="2">
        <v>1</v>
      </c>
      <c r="I4" s="2">
        <v>1</v>
      </c>
      <c r="J4" s="2">
        <f>H4+I4</f>
        <v>2</v>
      </c>
      <c r="K4" s="2" t="str">
        <f>IF(J4&lt;=4,'VALORACIÓN DEL RIESGO'!$K$7,IF(J4=5,'VALORACIÓN DEL RIESGO'!$K$6,IF(J4&lt;=7,'VALORACIÓN DEL RIESGO'!$K$5,IF(J4&gt;6,'VALORACIÓN DEL RIESGO'!$K$4))))</f>
        <v>Riesgo bajo</v>
      </c>
      <c r="L4" s="39">
        <v>1</v>
      </c>
      <c r="M4" s="20" t="s">
        <v>179</v>
      </c>
      <c r="N4" s="36" t="s">
        <v>149</v>
      </c>
      <c r="O4" s="2">
        <v>1</v>
      </c>
      <c r="P4" s="2">
        <v>1</v>
      </c>
      <c r="Q4" s="2">
        <f>O4+P4</f>
        <v>2</v>
      </c>
      <c r="R4" s="2" t="str">
        <f>IF(Q4&lt;=4,'VALORACIÓN DEL RIESGO'!$K$7,IF(Q4=5,'VALORACIÓN DEL RIESGO'!$K$6,IF(Q4&lt;=7,'VALORACIÓN DEL RIESGO'!$K$5,IF(Q4&gt;6,'VALORACIÓN DEL RIESGO'!$K$4))))</f>
        <v>Riesgo bajo</v>
      </c>
      <c r="S4" s="2" t="s">
        <v>44</v>
      </c>
      <c r="T4" s="2" t="s">
        <v>45</v>
      </c>
      <c r="U4" s="1" t="s">
        <v>117</v>
      </c>
      <c r="V4" s="1" t="s">
        <v>118</v>
      </c>
      <c r="W4" s="1" t="s">
        <v>50</v>
      </c>
      <c r="X4" s="1" t="s">
        <v>128</v>
      </c>
    </row>
    <row r="5" spans="1:24" ht="144" x14ac:dyDescent="0.55000000000000004">
      <c r="A5" s="40"/>
      <c r="B5" s="2" t="s">
        <v>14</v>
      </c>
      <c r="C5" s="2" t="s">
        <v>12</v>
      </c>
      <c r="D5" s="2" t="s">
        <v>12</v>
      </c>
      <c r="E5" s="42"/>
      <c r="F5" s="1" t="s">
        <v>137</v>
      </c>
      <c r="G5" s="1" t="s">
        <v>15</v>
      </c>
      <c r="H5" s="2">
        <v>1</v>
      </c>
      <c r="I5" s="2">
        <v>1</v>
      </c>
      <c r="J5" s="2">
        <f t="shared" ref="J5:J23" si="0">H5+I5</f>
        <v>2</v>
      </c>
      <c r="K5" s="2" t="str">
        <f>IF(J5&lt;=4,'VALORACIÓN DEL RIESGO'!$K$7,IF(J5=5,'VALORACIÓN DEL RIESGO'!$K$6,IF(J5&lt;=7,'VALORACIÓN DEL RIESGO'!$K$5,IF(J5&gt;6,'VALORACIÓN DEL RIESGO'!$K$4))))</f>
        <v>Riesgo bajo</v>
      </c>
      <c r="L5" s="40"/>
      <c r="M5" s="20" t="s">
        <v>41</v>
      </c>
      <c r="N5" s="36"/>
      <c r="O5" s="2">
        <v>1</v>
      </c>
      <c r="P5" s="2">
        <v>1</v>
      </c>
      <c r="Q5" s="2">
        <f t="shared" ref="Q5:Q23" si="1">O5+P5</f>
        <v>2</v>
      </c>
      <c r="R5" s="2" t="str">
        <f>IF(Q5&lt;=4,'VALORACIÓN DEL RIESGO'!$K$7,IF(Q5=5,'VALORACIÓN DEL RIESGO'!$K$6,IF(Q5&lt;=7,'VALORACIÓN DEL RIESGO'!$K$5,IF(Q5&gt;6,'VALORACIÓN DEL RIESGO'!$K$4))))</f>
        <v>Riesgo bajo</v>
      </c>
      <c r="S5" s="2" t="s">
        <v>44</v>
      </c>
      <c r="T5" s="2" t="s">
        <v>46</v>
      </c>
      <c r="U5" s="1" t="s">
        <v>117</v>
      </c>
      <c r="V5" s="1" t="s">
        <v>118</v>
      </c>
      <c r="W5" s="1" t="s">
        <v>50</v>
      </c>
      <c r="X5" s="1" t="s">
        <v>47</v>
      </c>
    </row>
    <row r="6" spans="1:24" ht="158.4" x14ac:dyDescent="0.55000000000000004">
      <c r="A6" s="40"/>
      <c r="B6" s="2" t="s">
        <v>14</v>
      </c>
      <c r="C6" s="2" t="s">
        <v>12</v>
      </c>
      <c r="D6" s="2" t="s">
        <v>12</v>
      </c>
      <c r="E6" s="42"/>
      <c r="F6" s="1" t="s">
        <v>138</v>
      </c>
      <c r="G6" s="1" t="s">
        <v>194</v>
      </c>
      <c r="H6" s="2">
        <v>1</v>
      </c>
      <c r="I6" s="2">
        <v>1</v>
      </c>
      <c r="J6" s="2">
        <v>1</v>
      </c>
      <c r="K6" s="2" t="str">
        <f>IF(J6&lt;=4,'VALORACIÓN DEL RIESGO'!$K$7,IF(J6=5,'VALORACIÓN DEL RIESGO'!$K$6,IF(J6&lt;=7,'VALORACIÓN DEL RIESGO'!$K$5,IF(J6&gt;6,'VALORACIÓN DEL RIESGO'!$K$4))))</f>
        <v>Riesgo bajo</v>
      </c>
      <c r="L6" s="40"/>
      <c r="M6" s="20" t="s">
        <v>42</v>
      </c>
      <c r="N6" s="37" t="s">
        <v>150</v>
      </c>
      <c r="O6" s="2">
        <v>1</v>
      </c>
      <c r="P6" s="2">
        <v>1</v>
      </c>
      <c r="Q6" s="2">
        <f t="shared" si="1"/>
        <v>2</v>
      </c>
      <c r="R6" s="2" t="str">
        <f>IF(Q6&lt;=4,'VALORACIÓN DEL RIESGO'!$K$7,IF(Q6=5,'VALORACIÓN DEL RIESGO'!$K$6,IF(Q6&lt;=7,'VALORACIÓN DEL RIESGO'!$K$5,IF(Q6&gt;6,'VALORACIÓN DEL RIESGO'!$K$4))))</f>
        <v>Riesgo bajo</v>
      </c>
      <c r="S6" s="2" t="s">
        <v>44</v>
      </c>
      <c r="T6" s="2" t="s">
        <v>46</v>
      </c>
      <c r="U6" s="1" t="s">
        <v>117</v>
      </c>
      <c r="V6" s="1" t="s">
        <v>118</v>
      </c>
      <c r="W6" s="1" t="s">
        <v>51</v>
      </c>
      <c r="X6" s="1" t="s">
        <v>47</v>
      </c>
    </row>
    <row r="7" spans="1:24" ht="172.8" x14ac:dyDescent="0.55000000000000004">
      <c r="A7" s="40"/>
      <c r="B7" s="2" t="s">
        <v>14</v>
      </c>
      <c r="C7" s="2" t="s">
        <v>12</v>
      </c>
      <c r="D7" s="2" t="s">
        <v>12</v>
      </c>
      <c r="E7" s="42"/>
      <c r="F7" s="1" t="s">
        <v>139</v>
      </c>
      <c r="G7" s="1" t="s">
        <v>144</v>
      </c>
      <c r="H7" s="2">
        <v>1</v>
      </c>
      <c r="I7" s="2">
        <v>1</v>
      </c>
      <c r="J7" s="2">
        <f t="shared" si="0"/>
        <v>2</v>
      </c>
      <c r="K7" s="2" t="str">
        <f>IF(J7&lt;=4,'VALORACIÓN DEL RIESGO'!$K$7,IF(J7=5,'VALORACIÓN DEL RIESGO'!$K$6,IF(J7&lt;=7,'VALORACIÓN DEL RIESGO'!$K$5,IF(J7&gt;6,'VALORACIÓN DEL RIESGO'!$K$4))))</f>
        <v>Riesgo bajo</v>
      </c>
      <c r="L7" s="40"/>
      <c r="M7" s="20" t="s">
        <v>48</v>
      </c>
      <c r="N7" s="38"/>
      <c r="O7" s="2">
        <v>1</v>
      </c>
      <c r="P7" s="2">
        <v>1</v>
      </c>
      <c r="Q7" s="2">
        <f t="shared" si="1"/>
        <v>2</v>
      </c>
      <c r="R7" s="2" t="str">
        <f>IF(Q7&lt;=4,'VALORACIÓN DEL RIESGO'!$K$7,IF(Q7=5,'VALORACIÓN DEL RIESGO'!$K$6,IF(Q7&lt;=7,'VALORACIÓN DEL RIESGO'!$K$5,IF(Q7&gt;6,'VALORACIÓN DEL RIESGO'!$K$4))))</f>
        <v>Riesgo bajo</v>
      </c>
      <c r="S7" s="2" t="s">
        <v>44</v>
      </c>
      <c r="T7" s="2" t="s">
        <v>46</v>
      </c>
      <c r="U7" s="1" t="s">
        <v>49</v>
      </c>
      <c r="V7" s="1" t="s">
        <v>118</v>
      </c>
      <c r="W7" s="1" t="s">
        <v>51</v>
      </c>
      <c r="X7" s="1" t="s">
        <v>47</v>
      </c>
    </row>
    <row r="8" spans="1:24" ht="398.25" hidden="1" customHeight="1" x14ac:dyDescent="0.55000000000000004">
      <c r="A8" s="24"/>
      <c r="B8" s="2" t="s">
        <v>14</v>
      </c>
      <c r="C8" s="2" t="s">
        <v>12</v>
      </c>
      <c r="D8" s="2" t="s">
        <v>12</v>
      </c>
      <c r="E8" s="25"/>
      <c r="F8" s="1" t="s">
        <v>176</v>
      </c>
      <c r="G8" s="1" t="s">
        <v>16</v>
      </c>
      <c r="H8" s="2">
        <v>1</v>
      </c>
      <c r="I8" s="2">
        <v>1</v>
      </c>
      <c r="J8" s="2">
        <f t="shared" si="0"/>
        <v>2</v>
      </c>
      <c r="K8" s="2" t="str">
        <f>IF(J8&lt;=4,'VALORACIÓN DEL RIESGO'!$K$7,IF(J8=5,'VALORACIÓN DEL RIESGO'!$K$6,IF(J8&lt;=7,'VALORACIÓN DEL RIESGO'!$K$5,IF(J8&gt;6,'VALORACIÓN DEL RIESGO'!$K$4))))</f>
        <v>Riesgo bajo</v>
      </c>
      <c r="L8" s="24"/>
      <c r="M8" s="20" t="s">
        <v>48</v>
      </c>
      <c r="N8" s="22" t="s">
        <v>177</v>
      </c>
      <c r="O8" s="2">
        <v>1</v>
      </c>
      <c r="P8" s="2">
        <v>1</v>
      </c>
      <c r="Q8" s="2">
        <f t="shared" si="1"/>
        <v>2</v>
      </c>
      <c r="R8" s="2" t="str">
        <f>IF(Q8&lt;=4,'VALORACIÓN DEL RIESGO'!$K$7,IF(Q8=5,'VALORACIÓN DEL RIESGO'!$K$6,IF(Q8&lt;=7,'VALORACIÓN DEL RIESGO'!$K$5,IF(Q8&gt;6,'VALORACIÓN DEL RIESGO'!$K$4))))</f>
        <v>Riesgo bajo</v>
      </c>
      <c r="S8" s="2" t="s">
        <v>44</v>
      </c>
      <c r="T8" s="2" t="s">
        <v>46</v>
      </c>
      <c r="U8" s="1" t="s">
        <v>117</v>
      </c>
      <c r="V8" s="1" t="s">
        <v>118</v>
      </c>
      <c r="W8" s="1" t="s">
        <v>51</v>
      </c>
      <c r="X8" s="1" t="s">
        <v>47</v>
      </c>
    </row>
    <row r="9" spans="1:24" ht="100.8" x14ac:dyDescent="0.55000000000000004">
      <c r="A9" s="43">
        <v>2</v>
      </c>
      <c r="B9" s="2" t="s">
        <v>11</v>
      </c>
      <c r="C9" s="2" t="s">
        <v>12</v>
      </c>
      <c r="D9" s="2" t="s">
        <v>12</v>
      </c>
      <c r="E9" s="44" t="s">
        <v>19</v>
      </c>
      <c r="F9" s="1" t="s">
        <v>140</v>
      </c>
      <c r="G9" s="1" t="s">
        <v>145</v>
      </c>
      <c r="H9" s="2">
        <v>2</v>
      </c>
      <c r="I9" s="2">
        <v>2</v>
      </c>
      <c r="J9" s="2">
        <v>2</v>
      </c>
      <c r="K9" s="2" t="str">
        <f>IF(J9&lt;=4,'VALORACIÓN DEL RIESGO'!$K$7,IF(J9=5,'VALORACIÓN DEL RIESGO'!$K$6,IF(J9&lt;=7,'VALORACIÓN DEL RIESGO'!$K$5,IF(J9&gt;6,'VALORACIÓN DEL RIESGO'!$K$4))))</f>
        <v>Riesgo bajo</v>
      </c>
      <c r="L9" s="43">
        <v>2</v>
      </c>
      <c r="M9" s="20" t="s">
        <v>52</v>
      </c>
      <c r="N9" s="22" t="s">
        <v>190</v>
      </c>
      <c r="O9" s="2">
        <v>1</v>
      </c>
      <c r="P9" s="2">
        <v>1</v>
      </c>
      <c r="Q9" s="2">
        <f t="shared" si="1"/>
        <v>2</v>
      </c>
      <c r="R9" s="2" t="str">
        <f>IF(Q9&lt;=4,'VALORACIÓN DEL RIESGO'!$K$7,IF(Q9=5,'VALORACIÓN DEL RIESGO'!$K$6,IF(Q9&lt;=7,'VALORACIÓN DEL RIESGO'!$K$5,IF(Q9&gt;6,'VALORACIÓN DEL RIESGO'!$K$4))))</f>
        <v>Riesgo bajo</v>
      </c>
      <c r="S9" s="2" t="s">
        <v>44</v>
      </c>
      <c r="T9" s="2" t="s">
        <v>53</v>
      </c>
      <c r="U9" s="1" t="s">
        <v>117</v>
      </c>
      <c r="V9" s="1" t="s">
        <v>129</v>
      </c>
      <c r="W9" s="1" t="s">
        <v>55</v>
      </c>
      <c r="X9" s="1" t="s">
        <v>130</v>
      </c>
    </row>
    <row r="10" spans="1:24" ht="80.099999999999994" x14ac:dyDescent="0.55000000000000004">
      <c r="A10" s="43"/>
      <c r="B10" s="2" t="s">
        <v>11</v>
      </c>
      <c r="C10" s="2" t="s">
        <v>12</v>
      </c>
      <c r="D10" s="2" t="s">
        <v>12</v>
      </c>
      <c r="E10" s="44"/>
      <c r="F10" s="1" t="s">
        <v>187</v>
      </c>
      <c r="G10" s="1" t="s">
        <v>188</v>
      </c>
      <c r="H10" s="2">
        <v>1</v>
      </c>
      <c r="I10" s="2">
        <v>1</v>
      </c>
      <c r="J10" s="2">
        <f t="shared" si="0"/>
        <v>2</v>
      </c>
      <c r="K10" s="2" t="str">
        <f>IF(J10&lt;=4,'VALORACIÓN DEL RIESGO'!$K$7,IF(J10=5,'VALORACIÓN DEL RIESGO'!$K$6,IF(J10&lt;=7,'VALORACIÓN DEL RIESGO'!$K$5,IF(J10&gt;6,'VALORACIÓN DEL RIESGO'!$K$4))))</f>
        <v>Riesgo bajo</v>
      </c>
      <c r="L10" s="43"/>
      <c r="M10" s="20" t="s">
        <v>180</v>
      </c>
      <c r="N10" s="1" t="s">
        <v>195</v>
      </c>
      <c r="O10" s="2">
        <v>1</v>
      </c>
      <c r="P10" s="2">
        <v>1</v>
      </c>
      <c r="Q10" s="2">
        <f t="shared" si="1"/>
        <v>2</v>
      </c>
      <c r="R10" s="2" t="str">
        <f>IF(Q10&lt;=4,'VALORACIÓN DEL RIESGO'!$K$7,IF(Q10=5,'VALORACIÓN DEL RIESGO'!$K$6,IF(Q10&lt;=7,'VALORACIÓN DEL RIESGO'!$K$5,IF(Q10&gt;6,'VALORACIÓN DEL RIESGO'!$K$4))))</f>
        <v>Riesgo bajo</v>
      </c>
      <c r="S10" s="2" t="s">
        <v>44</v>
      </c>
      <c r="T10" s="2" t="s">
        <v>53</v>
      </c>
      <c r="U10" s="1" t="s">
        <v>183</v>
      </c>
      <c r="V10" s="1" t="s">
        <v>184</v>
      </c>
      <c r="W10" s="1" t="s">
        <v>185</v>
      </c>
      <c r="X10" s="1" t="s">
        <v>186</v>
      </c>
    </row>
    <row r="11" spans="1:24" ht="158.4" x14ac:dyDescent="0.55000000000000004">
      <c r="A11" s="43"/>
      <c r="B11" s="2" t="s">
        <v>11</v>
      </c>
      <c r="C11" s="2" t="s">
        <v>18</v>
      </c>
      <c r="D11" s="2" t="s">
        <v>12</v>
      </c>
      <c r="E11" s="44"/>
      <c r="F11" s="1" t="s">
        <v>181</v>
      </c>
      <c r="G11" s="1" t="s">
        <v>131</v>
      </c>
      <c r="H11" s="2">
        <v>1</v>
      </c>
      <c r="I11" s="2">
        <v>1</v>
      </c>
      <c r="J11" s="2">
        <f t="shared" si="0"/>
        <v>2</v>
      </c>
      <c r="K11" s="2" t="str">
        <f>IF(J11&lt;=4,'VALORACIÓN DEL RIESGO'!$K$7,IF(J11=5,'VALORACIÓN DEL RIESGO'!$K$6,IF(J11&lt;=7,'VALORACIÓN DEL RIESGO'!$K$5,IF(J11&gt;6,'VALORACIÓN DEL RIESGO'!$K$4))))</f>
        <v>Riesgo bajo</v>
      </c>
      <c r="L11" s="43"/>
      <c r="M11" s="20" t="s">
        <v>182</v>
      </c>
      <c r="N11" s="1" t="s">
        <v>189</v>
      </c>
      <c r="O11" s="2">
        <v>1</v>
      </c>
      <c r="P11" s="2">
        <v>1</v>
      </c>
      <c r="Q11" s="2">
        <f t="shared" si="1"/>
        <v>2</v>
      </c>
      <c r="R11" s="2" t="str">
        <f>IF(Q11&lt;=4,'VALORACIÓN DEL RIESGO'!$K$7,IF(Q11=5,'VALORACIÓN DEL RIESGO'!$K$6,IF(Q11&lt;=7,'VALORACIÓN DEL RIESGO'!$K$5,IF(Q11&gt;6,'VALORACIÓN DEL RIESGO'!$K$4))))</f>
        <v>Riesgo bajo</v>
      </c>
      <c r="S11" s="2" t="s">
        <v>44</v>
      </c>
      <c r="T11" s="2" t="s">
        <v>54</v>
      </c>
      <c r="U11" s="1" t="s">
        <v>132</v>
      </c>
      <c r="V11" s="1" t="s">
        <v>154</v>
      </c>
      <c r="W11" s="1" t="s">
        <v>55</v>
      </c>
      <c r="X11" s="1" t="s">
        <v>130</v>
      </c>
    </row>
    <row r="12" spans="1:24" ht="216" x14ac:dyDescent="0.55000000000000004">
      <c r="A12" s="43"/>
      <c r="B12" s="2" t="s">
        <v>11</v>
      </c>
      <c r="C12" s="2" t="s">
        <v>12</v>
      </c>
      <c r="D12" s="2" t="s">
        <v>12</v>
      </c>
      <c r="E12" s="44" t="s">
        <v>20</v>
      </c>
      <c r="F12" s="1" t="s">
        <v>160</v>
      </c>
      <c r="G12" s="1" t="s">
        <v>146</v>
      </c>
      <c r="H12" s="2">
        <v>1</v>
      </c>
      <c r="I12" s="2">
        <v>1</v>
      </c>
      <c r="J12" s="2">
        <f t="shared" si="0"/>
        <v>2</v>
      </c>
      <c r="K12" s="2" t="str">
        <f>IF(J12&lt;=4,'VALORACIÓN DEL RIESGO'!$K$7,IF(J12=5,'VALORACIÓN DEL RIESGO'!$K$6,IF(J12&lt;=7,'VALORACIÓN DEL RIESGO'!$K$5,IF(J12&gt;6,'VALORACIÓN DEL RIESGO'!$K$4))))</f>
        <v>Riesgo bajo</v>
      </c>
      <c r="L12" s="43">
        <v>3</v>
      </c>
      <c r="M12" s="20" t="s">
        <v>159</v>
      </c>
      <c r="N12" s="22" t="s">
        <v>178</v>
      </c>
      <c r="O12" s="2">
        <v>2</v>
      </c>
      <c r="P12" s="2">
        <v>2</v>
      </c>
      <c r="Q12" s="2">
        <v>2</v>
      </c>
      <c r="R12" s="2" t="str">
        <f>IF(Q12&lt;=4,'VALORACIÓN DEL RIESGO'!$K$7,IF(Q12=5,'VALORACIÓN DEL RIESGO'!$K$6,IF(Q12&lt;=7,'VALORACIÓN DEL RIESGO'!$K$5,IF(Q12&gt;6,'VALORACIÓN DEL RIESGO'!$K$4))))</f>
        <v>Riesgo bajo</v>
      </c>
      <c r="S12" s="2" t="s">
        <v>44</v>
      </c>
      <c r="T12" s="2" t="s">
        <v>46</v>
      </c>
      <c r="U12" s="1" t="s">
        <v>117</v>
      </c>
      <c r="V12" s="1" t="s">
        <v>118</v>
      </c>
      <c r="W12" s="1" t="s">
        <v>56</v>
      </c>
      <c r="X12" s="1" t="s">
        <v>133</v>
      </c>
    </row>
    <row r="13" spans="1:24" ht="244.8" x14ac:dyDescent="0.55000000000000004">
      <c r="A13" s="43"/>
      <c r="B13" s="2" t="s">
        <v>11</v>
      </c>
      <c r="C13" s="2" t="s">
        <v>12</v>
      </c>
      <c r="D13" s="2" t="s">
        <v>12</v>
      </c>
      <c r="E13" s="44"/>
      <c r="F13" s="1" t="s">
        <v>162</v>
      </c>
      <c r="G13" s="1" t="s">
        <v>21</v>
      </c>
      <c r="H13" s="2">
        <v>1</v>
      </c>
      <c r="I13" s="2">
        <v>1</v>
      </c>
      <c r="J13" s="2">
        <f t="shared" si="0"/>
        <v>2</v>
      </c>
      <c r="K13" s="2" t="str">
        <f>IF(J13&lt;=4,'VALORACIÓN DEL RIESGO'!$K$7,IF(J13=5,'VALORACIÓN DEL RIESGO'!$K$6,IF(J13&lt;=7,'VALORACIÓN DEL RIESGO'!$K$5,IF(J13&gt;6,'VALORACIÓN DEL RIESGO'!$K$4))))</f>
        <v>Riesgo bajo</v>
      </c>
      <c r="L13" s="43"/>
      <c r="M13" s="20" t="s">
        <v>161</v>
      </c>
      <c r="N13" s="22" t="s">
        <v>191</v>
      </c>
      <c r="O13" s="2">
        <v>1</v>
      </c>
      <c r="P13" s="2">
        <v>1</v>
      </c>
      <c r="Q13" s="2">
        <f t="shared" si="1"/>
        <v>2</v>
      </c>
      <c r="R13" s="2" t="str">
        <f>IF(Q13&lt;=4,'VALORACIÓN DEL RIESGO'!$K$7,IF(Q13=5,'VALORACIÓN DEL RIESGO'!$K$6,IF(Q13&lt;=7,'VALORACIÓN DEL RIESGO'!$K$5,IF(Q13&gt;6,'VALORACIÓN DEL RIESGO'!$K$4))))</f>
        <v>Riesgo bajo</v>
      </c>
      <c r="S13" s="2" t="s">
        <v>44</v>
      </c>
      <c r="T13" s="2" t="s">
        <v>46</v>
      </c>
      <c r="U13" s="1" t="s">
        <v>117</v>
      </c>
      <c r="V13" s="1" t="s">
        <v>118</v>
      </c>
      <c r="W13" s="1" t="s">
        <v>56</v>
      </c>
      <c r="X13" s="1" t="s">
        <v>57</v>
      </c>
    </row>
    <row r="14" spans="1:24" ht="115.2" x14ac:dyDescent="0.55000000000000004">
      <c r="A14" s="43"/>
      <c r="B14" s="2" t="s">
        <v>11</v>
      </c>
      <c r="C14" s="2" t="s">
        <v>12</v>
      </c>
      <c r="D14" s="2" t="s">
        <v>23</v>
      </c>
      <c r="E14" s="44"/>
      <c r="F14" s="1" t="s">
        <v>200</v>
      </c>
      <c r="G14" s="1" t="s">
        <v>22</v>
      </c>
      <c r="H14" s="2">
        <v>2</v>
      </c>
      <c r="I14" s="2">
        <v>2</v>
      </c>
      <c r="J14" s="2">
        <f t="shared" si="0"/>
        <v>4</v>
      </c>
      <c r="K14" s="2" t="str">
        <f>IF(J14&lt;=4,'VALORACIÓN DEL RIESGO'!$K$7,IF(J14=5,'VALORACIÓN DEL RIESGO'!$K$6,IF(J14&lt;=7,'VALORACIÓN DEL RIESGO'!$K$5,IF(J14&gt;6,'VALORACIÓN DEL RIESGO'!$K$4))))</f>
        <v>Riesgo bajo</v>
      </c>
      <c r="L14" s="43"/>
      <c r="M14" s="20" t="s">
        <v>163</v>
      </c>
      <c r="N14" s="22" t="s">
        <v>164</v>
      </c>
      <c r="O14" s="2">
        <v>1</v>
      </c>
      <c r="P14" s="2">
        <v>1</v>
      </c>
      <c r="Q14" s="2">
        <f t="shared" si="1"/>
        <v>2</v>
      </c>
      <c r="R14" s="2" t="str">
        <f>IF(Q14&lt;=4,'VALORACIÓN DEL RIESGO'!$K$7,IF(Q14=5,'VALORACIÓN DEL RIESGO'!$K$6,IF(Q14&lt;=7,'VALORACIÓN DEL RIESGO'!$K$5,IF(Q14&gt;6,'VALORACIÓN DEL RIESGO'!$K$4))))</f>
        <v>Riesgo bajo</v>
      </c>
      <c r="S14" s="2" t="s">
        <v>44</v>
      </c>
      <c r="T14" s="2" t="s">
        <v>46</v>
      </c>
      <c r="U14" s="1" t="s">
        <v>119</v>
      </c>
      <c r="V14" s="1" t="s">
        <v>118</v>
      </c>
      <c r="W14" s="1" t="s">
        <v>60</v>
      </c>
      <c r="X14" s="1" t="s">
        <v>158</v>
      </c>
    </row>
    <row r="15" spans="1:24" ht="132.30000000000001" x14ac:dyDescent="0.55000000000000004">
      <c r="A15" s="43"/>
      <c r="B15" s="2" t="s">
        <v>11</v>
      </c>
      <c r="C15" s="2" t="s">
        <v>18</v>
      </c>
      <c r="D15" s="2" t="s">
        <v>24</v>
      </c>
      <c r="E15" s="44"/>
      <c r="F15" s="1" t="s">
        <v>201</v>
      </c>
      <c r="G15" s="1" t="s">
        <v>147</v>
      </c>
      <c r="H15" s="2">
        <v>1</v>
      </c>
      <c r="I15" s="2">
        <v>1</v>
      </c>
      <c r="J15" s="2">
        <f t="shared" si="0"/>
        <v>2</v>
      </c>
      <c r="K15" s="2" t="str">
        <f>IF(J15&lt;=4,'VALORACIÓN DEL RIESGO'!$K$7,IF(J15=5,'VALORACIÓN DEL RIESGO'!$K$6,IF(J15&lt;=7,'VALORACIÓN DEL RIESGO'!$K$5,IF(J15&gt;6,'VALORACIÓN DEL RIESGO'!$K$4))))</f>
        <v>Riesgo bajo</v>
      </c>
      <c r="L15" s="43"/>
      <c r="M15" s="20" t="s">
        <v>202</v>
      </c>
      <c r="N15" s="22" t="s">
        <v>165</v>
      </c>
      <c r="O15" s="2">
        <v>1</v>
      </c>
      <c r="P15" s="2">
        <v>1</v>
      </c>
      <c r="Q15" s="2">
        <f t="shared" si="1"/>
        <v>2</v>
      </c>
      <c r="R15" s="2" t="str">
        <f>IF(Q15&lt;=4,'VALORACIÓN DEL RIESGO'!$K$7,IF(Q15=5,'VALORACIÓN DEL RIESGO'!$K$6,IF(Q15&lt;=7,'VALORACIÓN DEL RIESGO'!$K$5,IF(Q15&gt;6,'VALORACIÓN DEL RIESGO'!$K$4))))</f>
        <v>Riesgo bajo</v>
      </c>
      <c r="S15" s="2" t="s">
        <v>44</v>
      </c>
      <c r="T15" s="2" t="s">
        <v>45</v>
      </c>
      <c r="U15" s="1" t="s">
        <v>120</v>
      </c>
      <c r="V15" s="1" t="s">
        <v>118</v>
      </c>
      <c r="W15" s="1" t="s">
        <v>155</v>
      </c>
      <c r="X15" s="1" t="s">
        <v>121</v>
      </c>
    </row>
    <row r="16" spans="1:24" ht="216" hidden="1" x14ac:dyDescent="0.55000000000000004">
      <c r="A16" s="43"/>
      <c r="B16" s="2" t="s">
        <v>11</v>
      </c>
      <c r="C16" s="2" t="s">
        <v>18</v>
      </c>
      <c r="D16" s="2" t="s">
        <v>25</v>
      </c>
      <c r="E16" s="44"/>
      <c r="F16" s="33" t="s">
        <v>166</v>
      </c>
      <c r="G16" s="1" t="s">
        <v>26</v>
      </c>
      <c r="H16" s="2">
        <v>2</v>
      </c>
      <c r="I16" s="2">
        <v>2</v>
      </c>
      <c r="J16" s="2">
        <f t="shared" si="0"/>
        <v>4</v>
      </c>
      <c r="K16" s="2" t="str">
        <f>IF(J16&lt;=4,'VALORACIÓN DEL RIESGO'!$K$7,IF(J16=5,'VALORACIÓN DEL RIESGO'!$K$6,IF(J16&lt;=7,'VALORACIÓN DEL RIESGO'!$K$5,IF(J16&gt;6,'VALORACIÓN DEL RIESGO'!$K$4))))</f>
        <v>Riesgo bajo</v>
      </c>
      <c r="L16" s="43"/>
      <c r="M16" s="20" t="s">
        <v>168</v>
      </c>
      <c r="N16" s="22" t="s">
        <v>167</v>
      </c>
      <c r="O16" s="2">
        <v>1</v>
      </c>
      <c r="P16" s="2">
        <v>1</v>
      </c>
      <c r="Q16" s="2">
        <f t="shared" si="1"/>
        <v>2</v>
      </c>
      <c r="R16" s="2" t="str">
        <f>IF(Q16&lt;=4,'VALORACIÓN DEL RIESGO'!$K$7,IF(Q16=5,'VALORACIÓN DEL RIESGO'!$K$6,IF(Q16&lt;=7,'VALORACIÓN DEL RIESGO'!$K$5,IF(Q16&gt;6,'VALORACIÓN DEL RIESGO'!$K$4))))</f>
        <v>Riesgo bajo</v>
      </c>
      <c r="S16" s="2" t="s">
        <v>44</v>
      </c>
      <c r="T16" s="2" t="s">
        <v>45</v>
      </c>
      <c r="U16" s="1" t="s">
        <v>122</v>
      </c>
      <c r="V16" s="1" t="s">
        <v>123</v>
      </c>
      <c r="W16" s="1" t="s">
        <v>124</v>
      </c>
      <c r="X16" s="1" t="s">
        <v>173</v>
      </c>
    </row>
    <row r="17" spans="1:24" ht="86.4" x14ac:dyDescent="0.55000000000000004">
      <c r="A17" s="43"/>
      <c r="B17" s="2" t="s">
        <v>11</v>
      </c>
      <c r="C17" s="2" t="s">
        <v>18</v>
      </c>
      <c r="D17" s="2" t="s">
        <v>25</v>
      </c>
      <c r="E17" s="44"/>
      <c r="F17" s="1" t="s">
        <v>203</v>
      </c>
      <c r="G17" s="1" t="s">
        <v>26</v>
      </c>
      <c r="H17" s="2">
        <v>2</v>
      </c>
      <c r="I17" s="2">
        <v>2</v>
      </c>
      <c r="J17" s="2">
        <f t="shared" ref="J17" si="2">H17+I17</f>
        <v>4</v>
      </c>
      <c r="K17" s="2" t="str">
        <f>IF(J17&lt;=4,'VALORACIÓN DEL RIESGO'!$K$7,IF(J17=5,'VALORACIÓN DEL RIESGO'!$K$6,IF(J17&lt;=7,'VALORACIÓN DEL RIESGO'!$K$5,IF(J17&gt;6,'VALORACIÓN DEL RIESGO'!$K$4))))</f>
        <v>Riesgo bajo</v>
      </c>
      <c r="L17" s="43"/>
      <c r="M17" s="20" t="s">
        <v>204</v>
      </c>
      <c r="N17" s="22" t="s">
        <v>198</v>
      </c>
      <c r="O17" s="2">
        <v>1</v>
      </c>
      <c r="P17" s="2">
        <v>1</v>
      </c>
      <c r="Q17" s="2">
        <f t="shared" ref="Q17" si="3">O17+P17</f>
        <v>2</v>
      </c>
      <c r="R17" s="2" t="str">
        <f>IF(Q17&lt;=4,'VALORACIÓN DEL RIESGO'!$K$7,IF(Q17=5,'VALORACIÓN DEL RIESGO'!$K$6,IF(Q17&lt;=7,'VALORACIÓN DEL RIESGO'!$K$5,IF(Q17&gt;6,'VALORACIÓN DEL RIESGO'!$K$4))))</f>
        <v>Riesgo bajo</v>
      </c>
      <c r="S17" s="2" t="s">
        <v>44</v>
      </c>
      <c r="T17" s="2" t="s">
        <v>54</v>
      </c>
      <c r="U17" s="1" t="s">
        <v>122</v>
      </c>
      <c r="V17" s="1" t="s">
        <v>118</v>
      </c>
      <c r="W17" s="1" t="s">
        <v>199</v>
      </c>
      <c r="X17" s="1" t="s">
        <v>121</v>
      </c>
    </row>
    <row r="18" spans="1:24" ht="129.6" x14ac:dyDescent="0.55000000000000004">
      <c r="A18" s="43"/>
      <c r="B18" s="2" t="s">
        <v>11</v>
      </c>
      <c r="C18" s="2" t="s">
        <v>12</v>
      </c>
      <c r="D18" s="2" t="s">
        <v>12</v>
      </c>
      <c r="E18" s="44"/>
      <c r="F18" s="1" t="s">
        <v>205</v>
      </c>
      <c r="G18" s="1" t="s">
        <v>26</v>
      </c>
      <c r="H18" s="2">
        <v>2</v>
      </c>
      <c r="I18" s="2">
        <v>2</v>
      </c>
      <c r="J18" s="2">
        <f t="shared" si="0"/>
        <v>4</v>
      </c>
      <c r="K18" s="2" t="str">
        <f>IF(J18&lt;=4,'VALORACIÓN DEL RIESGO'!$K$7,IF(J18=5,'VALORACIÓN DEL RIESGO'!$K$6,IF(J18&lt;=7,'VALORACIÓN DEL RIESGO'!$K$5,IF(J18&gt;6,'VALORACIÓN DEL RIESGO'!$K$4))))</f>
        <v>Riesgo bajo</v>
      </c>
      <c r="L18" s="43"/>
      <c r="M18" s="20" t="s">
        <v>58</v>
      </c>
      <c r="N18" s="22" t="s">
        <v>169</v>
      </c>
      <c r="O18" s="2">
        <v>1</v>
      </c>
      <c r="P18" s="2">
        <v>1</v>
      </c>
      <c r="Q18" s="2">
        <f t="shared" si="1"/>
        <v>2</v>
      </c>
      <c r="R18" s="2" t="str">
        <f>IF(Q18&lt;=4,'VALORACIÓN DEL RIESGO'!$K$7,IF(Q18=5,'VALORACIÓN DEL RIESGO'!$K$6,IF(Q18&lt;=7,'VALORACIÓN DEL RIESGO'!$K$5,IF(Q18&gt;6,'VALORACIÓN DEL RIESGO'!$K$4))))</f>
        <v>Riesgo bajo</v>
      </c>
      <c r="S18" s="2" t="s">
        <v>44</v>
      </c>
      <c r="T18" s="2" t="s">
        <v>46</v>
      </c>
      <c r="U18" s="1" t="s">
        <v>117</v>
      </c>
      <c r="V18" s="1" t="s">
        <v>118</v>
      </c>
      <c r="W18" s="1" t="s">
        <v>134</v>
      </c>
      <c r="X18" s="1" t="s">
        <v>174</v>
      </c>
    </row>
    <row r="19" spans="1:24" ht="244.8" x14ac:dyDescent="0.55000000000000004">
      <c r="A19" s="2">
        <v>4</v>
      </c>
      <c r="B19" s="2" t="s">
        <v>11</v>
      </c>
      <c r="C19" s="2" t="s">
        <v>12</v>
      </c>
      <c r="D19" s="2" t="s">
        <v>12</v>
      </c>
      <c r="E19" s="20" t="s">
        <v>27</v>
      </c>
      <c r="F19" s="1" t="s">
        <v>141</v>
      </c>
      <c r="G19" s="1" t="s">
        <v>148</v>
      </c>
      <c r="H19" s="2">
        <v>1</v>
      </c>
      <c r="I19" s="2">
        <v>1</v>
      </c>
      <c r="J19" s="2">
        <f t="shared" si="0"/>
        <v>2</v>
      </c>
      <c r="K19" s="2" t="str">
        <f>IF(J19&lt;=4,'VALORACIÓN DEL RIESGO'!$K$7,IF(J19=5,'VALORACIÓN DEL RIESGO'!$K$6,IF(J19&lt;=7,'VALORACIÓN DEL RIESGO'!$K$5,IF(J19&gt;6,'VALORACIÓN DEL RIESGO'!$K$4))))</f>
        <v>Riesgo bajo</v>
      </c>
      <c r="L19" s="2">
        <v>4</v>
      </c>
      <c r="M19" s="20" t="s">
        <v>61</v>
      </c>
      <c r="N19" s="22" t="s">
        <v>151</v>
      </c>
      <c r="O19" s="2">
        <v>1</v>
      </c>
      <c r="P19" s="2">
        <v>1</v>
      </c>
      <c r="Q19" s="2">
        <f t="shared" si="1"/>
        <v>2</v>
      </c>
      <c r="R19" s="2" t="str">
        <f>IF(Q19&lt;=4,'VALORACIÓN DEL RIESGO'!$K$7,IF(Q19=5,'VALORACIÓN DEL RIESGO'!$K$6,IF(Q19&lt;=7,'VALORACIÓN DEL RIESGO'!$K$5,IF(Q19&gt;6,'VALORACIÓN DEL RIESGO'!$K$4))))</f>
        <v>Riesgo bajo</v>
      </c>
      <c r="S19" s="2" t="s">
        <v>44</v>
      </c>
      <c r="T19" s="2" t="s">
        <v>46</v>
      </c>
      <c r="U19" s="1" t="s">
        <v>117</v>
      </c>
      <c r="V19" s="1" t="s">
        <v>118</v>
      </c>
      <c r="W19" s="1" t="s">
        <v>156</v>
      </c>
      <c r="X19" s="1" t="s">
        <v>59</v>
      </c>
    </row>
    <row r="20" spans="1:24" ht="115.2" x14ac:dyDescent="0.55000000000000004">
      <c r="A20" s="43">
        <v>5</v>
      </c>
      <c r="B20" s="2" t="s">
        <v>11</v>
      </c>
      <c r="C20" s="2" t="s">
        <v>12</v>
      </c>
      <c r="D20" s="2" t="s">
        <v>12</v>
      </c>
      <c r="E20" s="44" t="s">
        <v>28</v>
      </c>
      <c r="F20" s="1" t="s">
        <v>142</v>
      </c>
      <c r="G20" s="1" t="s">
        <v>135</v>
      </c>
      <c r="H20" s="2">
        <v>1</v>
      </c>
      <c r="I20" s="2">
        <v>1</v>
      </c>
      <c r="J20" s="2">
        <f t="shared" si="0"/>
        <v>2</v>
      </c>
      <c r="K20" s="2" t="str">
        <f>IF(J20&lt;=4,'VALORACIÓN DEL RIESGO'!$K$7,IF(J20=5,'VALORACIÓN DEL RIESGO'!$K$6,IF(J20&lt;=7,'VALORACIÓN DEL RIESGO'!$K$5,IF(J20&gt;6,'VALORACIÓN DEL RIESGO'!$K$4))))</f>
        <v>Riesgo bajo</v>
      </c>
      <c r="L20" s="43">
        <v>5</v>
      </c>
      <c r="M20" s="20" t="s">
        <v>62</v>
      </c>
      <c r="N20" s="22" t="s">
        <v>152</v>
      </c>
      <c r="O20" s="2">
        <v>1</v>
      </c>
      <c r="P20" s="2">
        <v>1</v>
      </c>
      <c r="Q20" s="2">
        <f t="shared" si="1"/>
        <v>2</v>
      </c>
      <c r="R20" s="2" t="str">
        <f>IF(Q20&lt;=4,'VALORACIÓN DEL RIESGO'!$K$7,IF(Q20=5,'VALORACIÓN DEL RIESGO'!$K$6,IF(Q20&lt;=7,'VALORACIÓN DEL RIESGO'!$K$5,IF(Q20&gt;6,'VALORACIÓN DEL RIESGO'!$K$4))))</f>
        <v>Riesgo bajo</v>
      </c>
      <c r="S20" s="2" t="s">
        <v>44</v>
      </c>
      <c r="T20" s="2" t="s">
        <v>54</v>
      </c>
      <c r="U20" s="1" t="s">
        <v>125</v>
      </c>
      <c r="V20" s="1" t="s">
        <v>118</v>
      </c>
      <c r="W20" s="1" t="s">
        <v>157</v>
      </c>
      <c r="X20" s="1" t="s">
        <v>59</v>
      </c>
    </row>
    <row r="21" spans="1:24" ht="115.2" x14ac:dyDescent="0.55000000000000004">
      <c r="A21" s="43"/>
      <c r="B21" s="2" t="s">
        <v>11</v>
      </c>
      <c r="C21" s="2" t="s">
        <v>12</v>
      </c>
      <c r="D21" s="2" t="s">
        <v>12</v>
      </c>
      <c r="E21" s="44"/>
      <c r="F21" s="1" t="s">
        <v>143</v>
      </c>
      <c r="G21" s="1" t="s">
        <v>29</v>
      </c>
      <c r="H21" s="2">
        <v>1</v>
      </c>
      <c r="I21" s="2">
        <v>1</v>
      </c>
      <c r="J21" s="2">
        <f t="shared" si="0"/>
        <v>2</v>
      </c>
      <c r="K21" s="2" t="str">
        <f>IF(J21&lt;=4,'VALORACIÓN DEL RIESGO'!$K$7,IF(J21=5,'VALORACIÓN DEL RIESGO'!$K$6,IF(J21&lt;=7,'VALORACIÓN DEL RIESGO'!$K$5,IF(J21&gt;6,'VALORACIÓN DEL RIESGO'!$K$4))))</f>
        <v>Riesgo bajo</v>
      </c>
      <c r="L21" s="43"/>
      <c r="M21" s="20" t="s">
        <v>63</v>
      </c>
      <c r="N21" s="22" t="s">
        <v>153</v>
      </c>
      <c r="O21" s="2">
        <v>1</v>
      </c>
      <c r="P21" s="2">
        <v>1</v>
      </c>
      <c r="Q21" s="2">
        <f t="shared" si="1"/>
        <v>2</v>
      </c>
      <c r="R21" s="2" t="str">
        <f>IF(Q21&lt;=4,'VALORACIÓN DEL RIESGO'!$K$7,IF(Q21=5,'VALORACIÓN DEL RIESGO'!$K$6,IF(Q21&lt;=7,'VALORACIÓN DEL RIESGO'!$K$5,IF(Q21&gt;6,'VALORACIÓN DEL RIESGO'!$K$4))))</f>
        <v>Riesgo bajo</v>
      </c>
      <c r="S21" s="2" t="s">
        <v>44</v>
      </c>
      <c r="T21" s="2" t="s">
        <v>54</v>
      </c>
      <c r="U21" s="1" t="s">
        <v>125</v>
      </c>
      <c r="V21" s="1" t="s">
        <v>118</v>
      </c>
      <c r="W21" s="1" t="s">
        <v>157</v>
      </c>
      <c r="X21" s="1" t="s">
        <v>175</v>
      </c>
    </row>
    <row r="22" spans="1:24" ht="144" x14ac:dyDescent="0.55000000000000004">
      <c r="A22" s="43">
        <v>6</v>
      </c>
      <c r="B22" s="2" t="s">
        <v>11</v>
      </c>
      <c r="C22" s="2" t="s">
        <v>12</v>
      </c>
      <c r="D22" s="2" t="s">
        <v>12</v>
      </c>
      <c r="E22" s="44" t="s">
        <v>30</v>
      </c>
      <c r="F22" s="1" t="s">
        <v>196</v>
      </c>
      <c r="G22" s="1" t="s">
        <v>126</v>
      </c>
      <c r="H22" s="2">
        <v>2</v>
      </c>
      <c r="I22" s="2">
        <v>2</v>
      </c>
      <c r="J22" s="2">
        <f t="shared" si="0"/>
        <v>4</v>
      </c>
      <c r="K22" s="2" t="str">
        <f>IF(J22&lt;=4,'VALORACIÓN DEL RIESGO'!$K$7,IF(J22=5,'VALORACIÓN DEL RIESGO'!$K$6,IF(J22&lt;=7,'VALORACIÓN DEL RIESGO'!$K$5,IF(J22&gt;6,'VALORACIÓN DEL RIESGO'!$K$4))))</f>
        <v>Riesgo bajo</v>
      </c>
      <c r="L22" s="43">
        <v>6</v>
      </c>
      <c r="M22" s="20" t="s">
        <v>170</v>
      </c>
      <c r="N22" s="22" t="s">
        <v>192</v>
      </c>
      <c r="O22" s="2">
        <v>1</v>
      </c>
      <c r="P22" s="2">
        <v>1</v>
      </c>
      <c r="Q22" s="2">
        <f t="shared" si="1"/>
        <v>2</v>
      </c>
      <c r="R22" s="2" t="str">
        <f>IF(Q22&lt;=4,'VALORACIÓN DEL RIESGO'!$K$7,IF(Q22=5,'VALORACIÓN DEL RIESGO'!$K$6,IF(Q22&lt;=7,'VALORACIÓN DEL RIESGO'!$K$5,IF(Q22&gt;6,'VALORACIÓN DEL RIESGO'!$K$4))))</f>
        <v>Riesgo bajo</v>
      </c>
      <c r="S22" s="2" t="s">
        <v>44</v>
      </c>
      <c r="T22" s="2" t="s">
        <v>46</v>
      </c>
      <c r="U22" s="1" t="s">
        <v>117</v>
      </c>
      <c r="V22" s="1" t="s">
        <v>118</v>
      </c>
      <c r="W22" s="1" t="s">
        <v>127</v>
      </c>
      <c r="X22" s="1" t="s">
        <v>59</v>
      </c>
    </row>
    <row r="23" spans="1:24" ht="144" x14ac:dyDescent="0.55000000000000004">
      <c r="A23" s="43"/>
      <c r="B23" s="2" t="s">
        <v>11</v>
      </c>
      <c r="C23" s="2" t="s">
        <v>12</v>
      </c>
      <c r="D23" s="2" t="s">
        <v>12</v>
      </c>
      <c r="E23" s="44"/>
      <c r="F23" s="1" t="s">
        <v>171</v>
      </c>
      <c r="G23" s="1" t="s">
        <v>197</v>
      </c>
      <c r="H23" s="2">
        <v>2</v>
      </c>
      <c r="I23" s="2">
        <v>2</v>
      </c>
      <c r="J23" s="2">
        <f t="shared" si="0"/>
        <v>4</v>
      </c>
      <c r="K23" s="2" t="str">
        <f>IF(J23&lt;=4,'VALORACIÓN DEL RIESGO'!$K$7,IF(J23=5,'VALORACIÓN DEL RIESGO'!$K$6,IF(J23&lt;=7,'VALORACIÓN DEL RIESGO'!$K$5,IF(J23&gt;6,'VALORACIÓN DEL RIESGO'!$K$4))))</f>
        <v>Riesgo bajo</v>
      </c>
      <c r="L23" s="43"/>
      <c r="M23" s="20" t="s">
        <v>172</v>
      </c>
      <c r="N23" s="22" t="s">
        <v>193</v>
      </c>
      <c r="O23" s="2">
        <v>1</v>
      </c>
      <c r="P23" s="2">
        <v>1</v>
      </c>
      <c r="Q23" s="2">
        <f t="shared" si="1"/>
        <v>2</v>
      </c>
      <c r="R23" s="2" t="str">
        <f>IF(Q23&lt;=4,'VALORACIÓN DEL RIESGO'!$K$7,IF(Q23=5,'VALORACIÓN DEL RIESGO'!$K$6,IF(Q23&lt;=7,'VALORACIÓN DEL RIESGO'!$K$5,IF(Q23&gt;6,'VALORACIÓN DEL RIESGO'!$K$4))))</f>
        <v>Riesgo bajo</v>
      </c>
      <c r="S23" s="2" t="s">
        <v>44</v>
      </c>
      <c r="T23" s="2" t="s">
        <v>45</v>
      </c>
      <c r="U23" s="1" t="s">
        <v>117</v>
      </c>
      <c r="V23" s="1" t="s">
        <v>118</v>
      </c>
      <c r="W23" s="1" t="s">
        <v>127</v>
      </c>
      <c r="X23" s="1" t="s">
        <v>59</v>
      </c>
    </row>
  </sheetData>
  <mergeCells count="20">
    <mergeCell ref="A9:A11"/>
    <mergeCell ref="E9:E11"/>
    <mergeCell ref="L9:L11"/>
    <mergeCell ref="A12:A18"/>
    <mergeCell ref="E12:E18"/>
    <mergeCell ref="L12:L18"/>
    <mergeCell ref="A20:A21"/>
    <mergeCell ref="E20:E21"/>
    <mergeCell ref="L20:L21"/>
    <mergeCell ref="A22:A23"/>
    <mergeCell ref="E22:E23"/>
    <mergeCell ref="L22:L23"/>
    <mergeCell ref="A1:X1"/>
    <mergeCell ref="O2:R2"/>
    <mergeCell ref="W2:X2"/>
    <mergeCell ref="N4:N5"/>
    <mergeCell ref="N6:N7"/>
    <mergeCell ref="A4:A7"/>
    <mergeCell ref="L4:L7"/>
    <mergeCell ref="E4:E7"/>
  </mergeCells>
  <printOptions horizontalCentered="1" verticalCentered="1"/>
  <pageMargins left="0.98425196850393704" right="0.39370078740157483" top="0.39370078740157483" bottom="0.39370078740157483" header="0.31496062992125984" footer="0.31496062992125984"/>
  <pageSetup paperSize="5" scale="48"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CONVENCIONES!$I$3:$I$7</xm:f>
          </x14:formula1>
          <xm:sqref>H4:H23 O4:O23</xm:sqref>
        </x14:dataValidation>
        <x14:dataValidation type="list" allowBlank="1" showInputMessage="1" showErrorMessage="1" xr:uid="{00000000-0002-0000-0000-000001000000}">
          <x14:formula1>
            <xm:f>'IMPACTO DEL RIESGO'!$C$4:$C$8</xm:f>
          </x14:formula1>
          <xm:sqref>I4:I23 P4:P23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7"/>
  <sheetViews>
    <sheetView topLeftCell="A3" workbookViewId="0">
      <selection activeCell="H47" sqref="H47"/>
    </sheetView>
  </sheetViews>
  <sheetFormatPr baseColWidth="10" defaultRowHeight="14.4" x14ac:dyDescent="0.55000000000000004"/>
  <cols>
    <col min="1" max="1" width="5.89453125" customWidth="1"/>
    <col min="2" max="2" width="13.41796875" customWidth="1"/>
    <col min="3" max="3" width="7.41796875" customWidth="1"/>
    <col min="5" max="5" width="6.5234375" customWidth="1"/>
    <col min="6" max="6" width="15.68359375" style="8" bestFit="1" customWidth="1"/>
    <col min="7" max="7" width="4.41796875" customWidth="1"/>
    <col min="8" max="8" width="49.41796875" bestFit="1" customWidth="1"/>
    <col min="9" max="9" width="11.41796875" style="8"/>
  </cols>
  <sheetData>
    <row r="2" spans="1:9" ht="20.25" customHeight="1" x14ac:dyDescent="0.55000000000000004">
      <c r="A2" s="45" t="s">
        <v>1</v>
      </c>
      <c r="B2" s="46" t="s">
        <v>64</v>
      </c>
      <c r="C2" s="45" t="s">
        <v>66</v>
      </c>
      <c r="D2" s="46" t="s">
        <v>67</v>
      </c>
      <c r="E2" s="45" t="s">
        <v>69</v>
      </c>
      <c r="F2" s="11" t="s">
        <v>70</v>
      </c>
      <c r="G2" s="45" t="s">
        <v>74</v>
      </c>
      <c r="H2" s="12" t="s">
        <v>75</v>
      </c>
      <c r="I2" s="12" t="s">
        <v>76</v>
      </c>
    </row>
    <row r="3" spans="1:9" ht="22.5" customHeight="1" x14ac:dyDescent="0.55000000000000004">
      <c r="A3" s="45"/>
      <c r="B3" s="46"/>
      <c r="C3" s="45"/>
      <c r="D3" s="46"/>
      <c r="E3" s="45"/>
      <c r="F3" s="11" t="s">
        <v>71</v>
      </c>
      <c r="G3" s="45"/>
      <c r="H3" s="13" t="s">
        <v>77</v>
      </c>
      <c r="I3" s="11">
        <v>1</v>
      </c>
    </row>
    <row r="4" spans="1:9" x14ac:dyDescent="0.55000000000000004">
      <c r="A4" s="45"/>
      <c r="B4" s="47" t="s">
        <v>65</v>
      </c>
      <c r="C4" s="45"/>
      <c r="D4" s="46"/>
      <c r="E4" s="45"/>
      <c r="F4" s="48" t="s">
        <v>72</v>
      </c>
      <c r="G4" s="45"/>
      <c r="H4" s="13" t="s">
        <v>78</v>
      </c>
      <c r="I4" s="11">
        <v>2</v>
      </c>
    </row>
    <row r="5" spans="1:9" x14ac:dyDescent="0.55000000000000004">
      <c r="A5" s="45"/>
      <c r="B5" s="47"/>
      <c r="C5" s="45"/>
      <c r="D5" s="47" t="s">
        <v>68</v>
      </c>
      <c r="E5" s="45"/>
      <c r="F5" s="48"/>
      <c r="G5" s="45"/>
      <c r="H5" s="13" t="s">
        <v>79</v>
      </c>
      <c r="I5" s="11">
        <v>3</v>
      </c>
    </row>
    <row r="6" spans="1:9" x14ac:dyDescent="0.55000000000000004">
      <c r="A6" s="45"/>
      <c r="B6" s="47"/>
      <c r="C6" s="45"/>
      <c r="D6" s="47"/>
      <c r="E6" s="45"/>
      <c r="F6" s="48" t="s">
        <v>73</v>
      </c>
      <c r="G6" s="45"/>
      <c r="H6" s="13" t="s">
        <v>80</v>
      </c>
      <c r="I6" s="11">
        <v>4</v>
      </c>
    </row>
    <row r="7" spans="1:9" x14ac:dyDescent="0.55000000000000004">
      <c r="A7" s="45"/>
      <c r="B7" s="47"/>
      <c r="C7" s="45"/>
      <c r="D7" s="47"/>
      <c r="E7" s="45"/>
      <c r="F7" s="48"/>
      <c r="G7" s="45"/>
      <c r="H7" s="13" t="s">
        <v>81</v>
      </c>
      <c r="I7" s="11">
        <v>5</v>
      </c>
    </row>
  </sheetData>
  <mergeCells count="10">
    <mergeCell ref="G2:G7"/>
    <mergeCell ref="E2:E7"/>
    <mergeCell ref="C2:C7"/>
    <mergeCell ref="B2:B3"/>
    <mergeCell ref="A2:A7"/>
    <mergeCell ref="B4:B7"/>
    <mergeCell ref="D2:D4"/>
    <mergeCell ref="D5:D7"/>
    <mergeCell ref="F6:F7"/>
    <mergeCell ref="F4:F5"/>
  </mergeCells>
  <printOptions horizontalCentered="1" verticalCentered="1"/>
  <pageMargins left="0.39370078740157483" right="0.39370078740157483" top="0.74803149606299213" bottom="0.74803149606299213" header="0.31496062992125984" footer="0.31496062992125984"/>
  <pageSetup scale="75"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8"/>
  <sheetViews>
    <sheetView workbookViewId="0">
      <selection activeCell="D12" sqref="D12"/>
    </sheetView>
  </sheetViews>
  <sheetFormatPr baseColWidth="10" defaultRowHeight="14.4" x14ac:dyDescent="0.55000000000000004"/>
  <cols>
    <col min="1" max="1" width="9.1015625" style="8" customWidth="1"/>
    <col min="2" max="2" width="16" style="10" customWidth="1"/>
    <col min="3" max="3" width="11.41796875" style="8"/>
    <col min="4" max="4" width="38.5234375" style="9" customWidth="1"/>
    <col min="5" max="5" width="58.68359375" style="9" customWidth="1"/>
  </cols>
  <sheetData>
    <row r="1" spans="1:5" ht="26.25" customHeight="1" x14ac:dyDescent="0.55000000000000004">
      <c r="A1" s="50" t="s">
        <v>104</v>
      </c>
      <c r="B1" s="51"/>
      <c r="C1" s="51"/>
      <c r="D1" s="51"/>
      <c r="E1" s="52"/>
    </row>
    <row r="2" spans="1:5" ht="18.75" customHeight="1" x14ac:dyDescent="0.55000000000000004">
      <c r="A2" s="49" t="s">
        <v>82</v>
      </c>
      <c r="B2" s="49" t="s">
        <v>75</v>
      </c>
      <c r="C2" s="49" t="s">
        <v>76</v>
      </c>
      <c r="D2" s="49" t="s">
        <v>83</v>
      </c>
      <c r="E2" s="49"/>
    </row>
    <row r="3" spans="1:5" ht="19.5" customHeight="1" x14ac:dyDescent="0.55000000000000004">
      <c r="A3" s="49"/>
      <c r="B3" s="49"/>
      <c r="C3" s="49"/>
      <c r="D3" s="12" t="s">
        <v>84</v>
      </c>
      <c r="E3" s="12" t="s">
        <v>85</v>
      </c>
    </row>
    <row r="4" spans="1:5" ht="28.8" x14ac:dyDescent="0.55000000000000004">
      <c r="A4" s="4" t="s">
        <v>18</v>
      </c>
      <c r="B4" s="4" t="s">
        <v>89</v>
      </c>
      <c r="C4" s="4">
        <v>1</v>
      </c>
      <c r="D4" s="1" t="s">
        <v>94</v>
      </c>
      <c r="E4" s="1" t="s">
        <v>99</v>
      </c>
    </row>
    <row r="5" spans="1:5" ht="43.2" x14ac:dyDescent="0.55000000000000004">
      <c r="A5" s="4" t="s">
        <v>86</v>
      </c>
      <c r="B5" s="4" t="s">
        <v>90</v>
      </c>
      <c r="C5" s="4">
        <v>2</v>
      </c>
      <c r="D5" s="1" t="s">
        <v>95</v>
      </c>
      <c r="E5" s="1" t="s">
        <v>100</v>
      </c>
    </row>
    <row r="6" spans="1:5" ht="33" customHeight="1" x14ac:dyDescent="0.55000000000000004">
      <c r="A6" s="4" t="s">
        <v>87</v>
      </c>
      <c r="B6" s="4" t="s">
        <v>91</v>
      </c>
      <c r="C6" s="4">
        <v>3</v>
      </c>
      <c r="D6" s="1" t="s">
        <v>96</v>
      </c>
      <c r="E6" s="1" t="s">
        <v>101</v>
      </c>
    </row>
    <row r="7" spans="1:5" ht="48.75" customHeight="1" x14ac:dyDescent="0.55000000000000004">
      <c r="A7" s="4" t="s">
        <v>88</v>
      </c>
      <c r="B7" s="4" t="s">
        <v>92</v>
      </c>
      <c r="C7" s="4">
        <v>4</v>
      </c>
      <c r="D7" s="1" t="s">
        <v>97</v>
      </c>
      <c r="E7" s="1" t="s">
        <v>102</v>
      </c>
    </row>
    <row r="8" spans="1:5" ht="43.2" x14ac:dyDescent="0.55000000000000004">
      <c r="A8" s="4" t="s">
        <v>25</v>
      </c>
      <c r="B8" s="4" t="s">
        <v>93</v>
      </c>
      <c r="C8" s="4">
        <v>5</v>
      </c>
      <c r="D8" s="1" t="s">
        <v>98</v>
      </c>
      <c r="E8" s="1" t="s">
        <v>103</v>
      </c>
    </row>
  </sheetData>
  <mergeCells count="5">
    <mergeCell ref="D2:E2"/>
    <mergeCell ref="A2:A3"/>
    <mergeCell ref="B2:B3"/>
    <mergeCell ref="C2:C3"/>
    <mergeCell ref="A1:E1"/>
  </mergeCells>
  <printOptions horizontalCentered="1" verticalCentered="1"/>
  <pageMargins left="0.70866141732283472" right="0.70866141732283472" top="0.74803149606299213" bottom="0.74803149606299213" header="0.31496062992125984" footer="0.31496062992125984"/>
  <pageSetup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9"/>
  <sheetViews>
    <sheetView workbookViewId="0">
      <selection activeCell="K6" sqref="K6"/>
    </sheetView>
  </sheetViews>
  <sheetFormatPr baseColWidth="10" defaultRowHeight="14.4" x14ac:dyDescent="0.55000000000000004"/>
  <cols>
    <col min="1" max="1" width="9.1015625" style="8" customWidth="1"/>
    <col min="2" max="2" width="48.5234375" customWidth="1"/>
    <col min="3" max="3" width="10.41796875" style="10" customWidth="1"/>
    <col min="4" max="4" width="13.3125" style="10" customWidth="1"/>
    <col min="5" max="5" width="8.1015625" style="10" customWidth="1"/>
    <col min="6" max="6" width="10.1015625" style="10" customWidth="1"/>
    <col min="7" max="7" width="8.1015625" style="10" customWidth="1"/>
    <col min="8" max="8" width="11.41796875" style="10"/>
    <col min="9" max="9" width="7.68359375" customWidth="1"/>
    <col min="10" max="10" width="21.41796875" style="8" customWidth="1"/>
    <col min="11" max="11" width="18.89453125" style="8" customWidth="1"/>
  </cols>
  <sheetData>
    <row r="1" spans="1:11" ht="24" customHeight="1" x14ac:dyDescent="0.55000000000000004">
      <c r="A1" s="54" t="s">
        <v>105</v>
      </c>
      <c r="B1" s="55"/>
      <c r="C1" s="55"/>
      <c r="D1" s="55"/>
      <c r="E1" s="55"/>
      <c r="F1" s="55"/>
      <c r="G1" s="55"/>
      <c r="H1" s="56"/>
    </row>
    <row r="2" spans="1:11" ht="18" customHeight="1" x14ac:dyDescent="0.55000000000000004">
      <c r="A2" s="49" t="s">
        <v>82</v>
      </c>
      <c r="B2" s="57" t="s">
        <v>75</v>
      </c>
      <c r="C2" s="60" t="s">
        <v>76</v>
      </c>
      <c r="D2" s="61" t="s">
        <v>83</v>
      </c>
      <c r="E2" s="61"/>
      <c r="F2" s="61"/>
      <c r="G2" s="61"/>
      <c r="H2" s="61"/>
      <c r="J2" s="53" t="s">
        <v>109</v>
      </c>
      <c r="K2" s="53"/>
    </row>
    <row r="3" spans="1:11" ht="18.75" customHeight="1" x14ac:dyDescent="0.55000000000000004">
      <c r="A3" s="49"/>
      <c r="B3" s="58"/>
      <c r="C3" s="60"/>
      <c r="D3" s="12" t="s">
        <v>89</v>
      </c>
      <c r="E3" s="12" t="s">
        <v>90</v>
      </c>
      <c r="F3" s="12" t="s">
        <v>91</v>
      </c>
      <c r="G3" s="12" t="s">
        <v>92</v>
      </c>
      <c r="H3" s="12" t="s">
        <v>93</v>
      </c>
      <c r="J3" s="19" t="s">
        <v>110</v>
      </c>
      <c r="K3" s="19" t="s">
        <v>75</v>
      </c>
    </row>
    <row r="4" spans="1:11" ht="19.5" customHeight="1" x14ac:dyDescent="0.55000000000000004">
      <c r="A4" s="49"/>
      <c r="B4" s="59"/>
      <c r="C4" s="60"/>
      <c r="D4" s="4">
        <v>1</v>
      </c>
      <c r="E4" s="4">
        <v>2</v>
      </c>
      <c r="F4" s="4">
        <v>3</v>
      </c>
      <c r="G4" s="4">
        <v>4</v>
      </c>
      <c r="H4" s="16">
        <v>5</v>
      </c>
      <c r="J4" s="15" t="s">
        <v>111</v>
      </c>
      <c r="K4" s="4" t="s">
        <v>114</v>
      </c>
    </row>
    <row r="5" spans="1:11" ht="31.5" customHeight="1" x14ac:dyDescent="0.55000000000000004">
      <c r="A5" s="4" t="s">
        <v>106</v>
      </c>
      <c r="B5" s="3" t="s">
        <v>77</v>
      </c>
      <c r="C5" s="4">
        <v>1</v>
      </c>
      <c r="D5" s="14">
        <v>2</v>
      </c>
      <c r="E5" s="14">
        <v>3</v>
      </c>
      <c r="F5" s="14">
        <v>4</v>
      </c>
      <c r="G5" s="16">
        <v>5</v>
      </c>
      <c r="H5" s="18">
        <v>6</v>
      </c>
      <c r="J5" s="17" t="s">
        <v>112</v>
      </c>
      <c r="K5" s="4" t="s">
        <v>115</v>
      </c>
    </row>
    <row r="6" spans="1:11" ht="30" customHeight="1" x14ac:dyDescent="0.55000000000000004">
      <c r="A6" s="4" t="s">
        <v>18</v>
      </c>
      <c r="B6" s="3" t="s">
        <v>78</v>
      </c>
      <c r="C6" s="4">
        <v>2</v>
      </c>
      <c r="D6" s="14">
        <v>3</v>
      </c>
      <c r="E6" s="14">
        <v>4</v>
      </c>
      <c r="F6" s="16">
        <v>5</v>
      </c>
      <c r="G6" s="18">
        <v>6</v>
      </c>
      <c r="H6" s="18">
        <v>7</v>
      </c>
      <c r="J6" s="16">
        <v>5</v>
      </c>
      <c r="K6" s="4" t="s">
        <v>116</v>
      </c>
    </row>
    <row r="7" spans="1:11" ht="30.75" customHeight="1" x14ac:dyDescent="0.55000000000000004">
      <c r="A7" s="4" t="s">
        <v>107</v>
      </c>
      <c r="B7" s="3" t="s">
        <v>79</v>
      </c>
      <c r="C7" s="4">
        <v>3</v>
      </c>
      <c r="D7" s="14">
        <v>4</v>
      </c>
      <c r="E7" s="16">
        <v>5</v>
      </c>
      <c r="F7" s="18">
        <v>6</v>
      </c>
      <c r="G7" s="18">
        <v>7</v>
      </c>
      <c r="H7" s="15">
        <v>8</v>
      </c>
      <c r="J7" s="17" t="s">
        <v>113</v>
      </c>
      <c r="K7" s="4" t="s">
        <v>43</v>
      </c>
    </row>
    <row r="8" spans="1:11" ht="30.75" customHeight="1" x14ac:dyDescent="0.55000000000000004">
      <c r="A8" s="4" t="s">
        <v>108</v>
      </c>
      <c r="B8" s="3" t="s">
        <v>80</v>
      </c>
      <c r="C8" s="4">
        <v>4</v>
      </c>
      <c r="D8" s="16">
        <v>5</v>
      </c>
      <c r="E8" s="18">
        <v>6</v>
      </c>
      <c r="F8" s="18">
        <v>7</v>
      </c>
      <c r="G8" s="15">
        <v>8</v>
      </c>
      <c r="H8" s="15">
        <v>9</v>
      </c>
    </row>
    <row r="9" spans="1:11" ht="30.75" customHeight="1" x14ac:dyDescent="0.55000000000000004">
      <c r="A9" s="4" t="s">
        <v>25</v>
      </c>
      <c r="B9" s="3" t="s">
        <v>81</v>
      </c>
      <c r="C9" s="4">
        <v>5</v>
      </c>
      <c r="D9" s="18">
        <v>6</v>
      </c>
      <c r="E9" s="18">
        <v>7</v>
      </c>
      <c r="F9" s="15">
        <v>8</v>
      </c>
      <c r="G9" s="15">
        <v>9</v>
      </c>
      <c r="H9" s="15">
        <v>10</v>
      </c>
    </row>
  </sheetData>
  <mergeCells count="6">
    <mergeCell ref="J2:K2"/>
    <mergeCell ref="A1:H1"/>
    <mergeCell ref="A2:A4"/>
    <mergeCell ref="B2:B4"/>
    <mergeCell ref="C2:C4"/>
    <mergeCell ref="D2:H2"/>
  </mergeCells>
  <printOptions horizontalCentered="1" verticalCentered="1"/>
  <pageMargins left="0.70866141732283472" right="0.70866141732283472" top="0.74803149606299213" bottom="0.74803149606299213" header="0.31496062992125984" footer="0.31496062992125984"/>
  <pageSetup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vt:lpstr>
      <vt:lpstr>CONVENCIONES</vt:lpstr>
      <vt:lpstr>IMPACTO DEL RIESGO</vt:lpstr>
      <vt:lpstr>VALORACIÓN DEL RIESGO</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Oskar Julian Uasapud E.</dc:creator>
  <cp:lastModifiedBy>Diana Carolina Correa Berruecos</cp:lastModifiedBy>
  <cp:lastPrinted>2021-04-20T22:57:30Z</cp:lastPrinted>
  <dcterms:created xsi:type="dcterms:W3CDTF">2016-07-16T15:15:58Z</dcterms:created>
  <dcterms:modified xsi:type="dcterms:W3CDTF">2025-01-28T00:27:11Z</dcterms:modified>
</cp:coreProperties>
</file>