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9"/>
  <workbookPr codeName="ThisWorkbook"/>
  <mc:AlternateContent xmlns:mc="http://schemas.openxmlformats.org/markup-compatibility/2006">
    <mc:Choice Requires="x15">
      <x15ac:absPath xmlns:x15ac="http://schemas.microsoft.com/office/spreadsheetml/2010/11/ac" url="https://cceficiente.sharepoint.com/sites/AMITSM/Documentos compartidos/Borradores/09. Ofertas/_Evaluaciones/_Primer informe/conciliado/"/>
    </mc:Choice>
  </mc:AlternateContent>
  <xr:revisionPtr revIDLastSave="46" documentId="13_ncr:1_{48C9756A-1969-47F6-9181-FCC6344ED76D}" xr6:coauthVersionLast="45" xr6:coauthVersionMax="45" xr10:uidLastSave="{3D9B5AEB-5F04-4A57-B334-28CDFDD9E87F}"/>
  <bookViews>
    <workbookView xWindow="-120" yWindow="-120" windowWidth="20730" windowHeight="11160" tabRatio="764" firstSheet="3" xr2:uid="{00000000-000D-0000-FFFF-FFFF00000000}"/>
  </bookViews>
  <sheets>
    <sheet name="Requisitos habilitantes" sheetId="24" r:id="rId1"/>
    <sheet name="RMTec_1Transv" sheetId="21" r:id="rId2"/>
    <sheet name="RMTec_2 y 3 CanAtenc ProgDi" sheetId="22" r:id="rId3"/>
    <sheet name="Puntaje2FactorTecnico" sheetId="23" r:id="rId4"/>
    <sheet name="Hoja1" sheetId="20" state="hidden" r:id="rId5"/>
  </sheets>
  <externalReferences>
    <externalReference r:id="rId6"/>
    <externalReference r:id="rId7"/>
    <externalReference r:id="rId8"/>
    <externalReference r:id="rId9"/>
  </externalReferences>
  <definedNames>
    <definedName name="Alimento" localSheetId="0">[1]Listas!$B$2:$B$69</definedName>
    <definedName name="Alimento">[2]Listas!$B$2:$B$69</definedName>
    <definedName name="Centrodecontacto">#REF!</definedName>
    <definedName name="Mesadeayuda">#REF!</definedName>
    <definedName name="ProveedorCentrodecontacto">#REF!</definedName>
    <definedName name="ProveedorMesadeayuda">#REF!</definedName>
    <definedName name="Segmento" localSheetId="0">[3]Datos!$B$3:$B$5</definedName>
    <definedName name="Segmento">[4]Datos!$B$3:$B$5</definedName>
    <definedName name="sino">#REF!</definedName>
    <definedName name="TipoServicio">#REF!</definedName>
    <definedName name="Verificación" localSheetId="0">[3]Datos!$G$3:$G$4</definedName>
    <definedName name="Verificación">[4]Datos!$G$3:$G$4</definedName>
  </definedNames>
  <calcPr calcId="191028" calcCompleted="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60" i="24" l="1" a="1"/>
  <c r="F60" i="24" s="1"/>
  <c r="D60" i="24" a="1"/>
  <c r="D60" i="24" s="1"/>
  <c r="D54" i="24" a="1"/>
  <c r="D54" i="24" s="1"/>
  <c r="F43" i="24"/>
  <c r="D43" i="24"/>
  <c r="D34" i="24"/>
  <c r="F29" i="24"/>
  <c r="F29" i="24" a="1"/>
  <c r="D29" i="24"/>
  <c r="D29" i="24" a="1"/>
  <c r="D22" i="24" a="1"/>
  <c r="D22" i="24" s="1"/>
  <c r="D19" i="24"/>
  <c r="D15" i="24" s="1"/>
  <c r="D16" i="2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<sst xmlns="http://schemas.openxmlformats.org/spreadsheetml/2006/main" count="1038" uniqueCount="294">
  <si>
    <t xml:space="preserve">Formato de evaluación 
Mesa de Servicio CCENEG-023-1-2020 </t>
  </si>
  <si>
    <t>Evaluador</t>
  </si>
  <si>
    <t>Fecha</t>
  </si>
  <si>
    <t>Proponente</t>
  </si>
  <si>
    <t xml:space="preserve">COLSOF S.A </t>
  </si>
  <si>
    <t>Ruben Hernandez</t>
  </si>
  <si>
    <t>28 de julio de 2020</t>
  </si>
  <si>
    <t>NIT (de cada uno de los integrantes del Proponente plural)</t>
  </si>
  <si>
    <t>800.015.583-1</t>
  </si>
  <si>
    <t>Sergio Peña</t>
  </si>
  <si>
    <t>14 de julio de 2020</t>
  </si>
  <si>
    <t>Representante legal</t>
  </si>
  <si>
    <t>JORGE LUIS OVIEDO HERNANDEZ</t>
  </si>
  <si>
    <r>
      <rPr>
        <b/>
        <sz val="11"/>
        <color theme="7"/>
        <rFont val="Arial Narrow"/>
        <family val="2"/>
      </rPr>
      <t>Ejemplo redacción de subsanaciones:</t>
    </r>
    <r>
      <rPr>
        <sz val="11"/>
        <color theme="2"/>
        <rFont val="Arial Narrow"/>
        <family val="2"/>
      </rPr>
      <t xml:space="preserve">
1. El compromiso anticorrupción debe ser suscrito por el representante legal de cada uno de los integrantes del Proponente plural/ exacto como esta en el pliego de condiciones. 
2. El certificado de existencia y representación legal de Líder Productos Publicitarios S.A.S. adjunto no está completo. 
3. Presentar los RUP de los integrantes del Proponente plural con la información en firme. 
4. La Garantía de seriedad de la Oferta con el valor corregido (revisar Artículo 1 del Decreto 2209 del 30 de diciembre del 2016 es decir $737.717.000)/ con fecha ha xxx
</t>
    </r>
  </si>
  <si>
    <t>Cédula</t>
  </si>
  <si>
    <t>Proponente plural</t>
  </si>
  <si>
    <t>No</t>
  </si>
  <si>
    <t>Integrantes del Proponente plural</t>
  </si>
  <si>
    <t>Tamaño empresarial (de cada integrante del Proponente plural)</t>
  </si>
  <si>
    <t>Gran Empresa</t>
  </si>
  <si>
    <t>Correo de contacto</t>
  </si>
  <si>
    <t>arodriguez@colsof.com.co; fhernandez@colsof.com.co</t>
  </si>
  <si>
    <t>Teléfono de contacto</t>
  </si>
  <si>
    <t xml:space="preserve">300 2691702- 310 8785153 </t>
  </si>
  <si>
    <t>Primera evaluación</t>
  </si>
  <si>
    <t xml:space="preserve">Nombre del archivo en la carpeta </t>
  </si>
  <si>
    <t>Segunda evaluación</t>
  </si>
  <si>
    <t>¿Subsanó?</t>
  </si>
  <si>
    <t>Ruta (carpeta en donde está la subsanación)</t>
  </si>
  <si>
    <t>Nombre del archivo y folio</t>
  </si>
  <si>
    <t>Fecha de la subsanación</t>
  </si>
  <si>
    <t xml:space="preserve"> </t>
  </si>
  <si>
    <t xml:space="preserve">Requisitos mínimos </t>
  </si>
  <si>
    <t>SI</t>
  </si>
  <si>
    <t>N/A</t>
  </si>
  <si>
    <t xml:space="preserve">Formato 1 - Compromiso anticorrupción </t>
  </si>
  <si>
    <t>Si</t>
  </si>
  <si>
    <t>COMPROMISO ANTICORRUPCION.pdf</t>
  </si>
  <si>
    <t>Exacto como está en los pliegos</t>
  </si>
  <si>
    <t>COMPROMISO ANTICORRUPCION</t>
  </si>
  <si>
    <t>Firmado por el representante legal de Proponente (y suscrito por todos los integrantes del Proponente plural)</t>
  </si>
  <si>
    <t xml:space="preserve">Formato 6 - Carta de presentación de la Oferta </t>
  </si>
  <si>
    <t>CARTA DE PRESENTACION.pdf</t>
  </si>
  <si>
    <t>Exacta como está en los pliegos</t>
  </si>
  <si>
    <t>CARTA DE PRESENTACION</t>
  </si>
  <si>
    <t>Firmada por el representante legal del Proponente</t>
  </si>
  <si>
    <t>Garantía de seriedad de la Oferta</t>
  </si>
  <si>
    <t>POLIZA 21-44-101326075_F.pdf</t>
  </si>
  <si>
    <t>Garantía por $877.803.000</t>
  </si>
  <si>
    <t>POLIZA 21-44-101326075_F</t>
  </si>
  <si>
    <t xml:space="preserve">Tomador: Nombre y NIT del oferente, si es UT o Consorcio deberan estar relacionados todos los integrantes del proponente plurar </t>
  </si>
  <si>
    <t>Beneficiario Agencia Nacional de Contratación Pública – Colombia Compra Eficiente.
NIT: 900.514.813-2</t>
  </si>
  <si>
    <t>Objeto social: Prestación de Servicios TI</t>
  </si>
  <si>
    <t>Vigencia mínima desde el 30 de junio hasta el 30 de septiembre de 2020</t>
  </si>
  <si>
    <t>Formato 8. Documento de Constitución de Consorcio</t>
  </si>
  <si>
    <t>Formato 9. Documento de Constitución de Unión Temporal</t>
  </si>
  <si>
    <t>Fotocopia del documento de identidad del representante legal o del apoderado del Proponente singular</t>
  </si>
  <si>
    <t xml:space="preserve">Capacidad Jurídica COLSOF S.A </t>
  </si>
  <si>
    <t xml:space="preserve">Certificado de existencia y representación legal </t>
  </si>
  <si>
    <t>Expedición del certificado no mayor al 31 de mayo de 2020</t>
  </si>
  <si>
    <t>EXISTENCIA Y REPRESENTACION LEGAL O INSCRIPCION DE DOCUMENTOS REGISTRO MERCANTIL0</t>
  </si>
  <si>
    <t>EXISTENCIA Y REPRESENTACION LEGAL O INSCRIPCION DE DOCUMENTOS REGISTRO MERCANTIL0.pdf - pagina 1</t>
  </si>
  <si>
    <t>Verificar nombre y NIT</t>
  </si>
  <si>
    <t>Pagina 1</t>
  </si>
  <si>
    <t>Pagina 2</t>
  </si>
  <si>
    <t>EXISTENCIA Y REPRESENTACION LEGAL O INSCRIPCION DE DOCUMENTOS REGISTRO MERCANTIL0.pdf - pagina 3</t>
  </si>
  <si>
    <r>
      <rPr>
        <b/>
        <sz val="11"/>
        <color theme="2"/>
        <rFont val="Arial Narrow"/>
        <family val="2"/>
      </rPr>
      <t xml:space="preserve">El representante legal no está limitado por alguna cuantía. </t>
    </r>
    <r>
      <rPr>
        <sz val="11"/>
        <color theme="2"/>
        <rFont val="Arial Narrow"/>
        <family val="2"/>
      </rPr>
      <t xml:space="preserve">
</t>
    </r>
    <r>
      <rPr>
        <b/>
        <sz val="11"/>
        <color theme="2"/>
        <rFont val="Arial Narrow"/>
        <family val="2"/>
      </rPr>
      <t xml:space="preserve">Si el representante está limitado: </t>
    </r>
    <r>
      <rPr>
        <sz val="11"/>
        <color theme="2"/>
        <rFont val="Arial Narrow"/>
        <family val="2"/>
      </rPr>
      <t>copia de las autorizaciones de los órganos sociales para participar en el Proceso de Contratación.</t>
    </r>
  </si>
  <si>
    <t>No está limitado o tiene autorización</t>
  </si>
  <si>
    <t>Pagina 8</t>
  </si>
  <si>
    <t>EXISTENCIA Y REPRESENTACION LEGAL O INSCRIPCION DE DOCUMENTOS REGISTRO MERCANTIL0.pdf - pagina 8</t>
  </si>
  <si>
    <t>Duración de la persona jurídica (mínimo hasta el 30 de septiembre de 2022 y/o 1 año más)</t>
  </si>
  <si>
    <t>Certificación de Pagos de Seguridad Social y Aportes Parafiscales</t>
  </si>
  <si>
    <t>Verificación de suscripción del Formato 10 Certificación de
pagos parafiscales, firmado por el Revisor Fiscal, o por el Representante Legal</t>
  </si>
  <si>
    <t>El oferente deberá allegar  Formato 10 Certificación de pagos parafiscales, firmado por el Revisor Fiscal, o por el Representante Legal</t>
  </si>
  <si>
    <t>https://cceficiente.sharepoint.com/sites/AMITSM/Documentos%20compartidos/Forms/AllItems.aspx?originalPath=aHR0cHM6Ly9jY2VmaWNpZW50ZS5zaGFyZXBvaW50LmNvbS86Zjovcy9BTUlUU00vRXFrY3FnVWFpSVZEbGZtTjhiU0l3YmtCakhnUENjR3BjR2xZSWFGdTF6TmZyQT9ydGltZT1FM1hsX3dNaTJFZw&amp;viewid=d4eaa2d5%2D3eaf%2D48ee%2Da71e%2D500166249eb5&amp;id=%2Fsites%2FAMITSM%2FDocumentos%20compartidos%2FBorradores%2F09%2E%20Ofertas%2F9%2E%20COLSOF%2F%5Fsubsanaci%C3%B3n</t>
  </si>
  <si>
    <t>33. Formato 10 Pliego - Certificación pagos parafiscales; ANTECEDENTES DR HECTOR; CEDULA Y TARJETA PROFESIONAL DR ORLANDO RODRIGUEZ</t>
  </si>
  <si>
    <t>Capacidad Jurídica XXX - PROPONENTE PLURAR</t>
  </si>
  <si>
    <t>Capacidad Jurídica Proponentes Extranjeros</t>
  </si>
  <si>
    <t xml:space="preserve">Diligenciamiento del Formato 3 </t>
  </si>
  <si>
    <t xml:space="preserve">RUP COLSOF S.A </t>
  </si>
  <si>
    <t xml:space="preserve">RUP </t>
  </si>
  <si>
    <t>RUP vigente o certificado de Entidad sin Ánimo de Lucro</t>
  </si>
  <si>
    <t>RUP 1 JULIO 2020</t>
  </si>
  <si>
    <t>RUP 1 JULIO 2020.pdf</t>
  </si>
  <si>
    <t>Información en firme (el proponente tenía la posibilidad de anexar RUP en firme 2018 o 2019)</t>
  </si>
  <si>
    <t>Pagina 4_RUP 2018</t>
  </si>
  <si>
    <t>RUP 1 JULIO 2020.pdf - pagina 112</t>
  </si>
  <si>
    <t>CEDULA JORGE LUIS OVIEDO HERNANDEZ</t>
  </si>
  <si>
    <t>CEDULA JORGE LUIS OVIEDO HERNANDEZ.pdf</t>
  </si>
  <si>
    <r>
      <t>Consultar RUES</t>
    </r>
    <r>
      <rPr>
        <sz val="11"/>
        <color rgb="FF0070C0"/>
        <rFont val="Arial Narrow"/>
        <family val="2"/>
      </rPr>
      <t>*</t>
    </r>
  </si>
  <si>
    <t>RUP XXX - Proponente Plurar</t>
  </si>
  <si>
    <t xml:space="preserve">Experiencia  </t>
  </si>
  <si>
    <t>Capacidad financiera</t>
  </si>
  <si>
    <t>Índice de liquidez - Mayor o igual a:</t>
  </si>
  <si>
    <t>Cumple</t>
  </si>
  <si>
    <t>Oro Mayor o Igual a 1,3</t>
  </si>
  <si>
    <t>RUP 1 JULIO 2020.pdf - pagina 4</t>
  </si>
  <si>
    <t>Plata Mayor o Igual a 1,1</t>
  </si>
  <si>
    <t>Bronce Mayor o Igual a 0,97</t>
  </si>
  <si>
    <t>Índice de endeudamiento - Menor o igual a:</t>
  </si>
  <si>
    <t>Oro Máximo 75%</t>
  </si>
  <si>
    <t>Plata Máximo 80%</t>
  </si>
  <si>
    <t>Bronce Máximo 85%</t>
  </si>
  <si>
    <t>Razón de cobertura de intereses 
Mayor a:</t>
  </si>
  <si>
    <t>Oro Mayor o Igual a 0</t>
  </si>
  <si>
    <t>Plata Mayor o Igual a 0</t>
  </si>
  <si>
    <t>Bronce Mayor o Igual a 0</t>
  </si>
  <si>
    <t>Capacidad organizacional</t>
  </si>
  <si>
    <t xml:space="preserve">Rentabilidad del Patrimonio </t>
  </si>
  <si>
    <t>Rentabilidad del Activo</t>
  </si>
  <si>
    <t>Oro 4836 SMMLV</t>
  </si>
  <si>
    <t>81111800, 81112200, 81112300, 81161500, 81161500, 81161600, 81161700</t>
  </si>
  <si>
    <t>Plata 4030 SMMLV</t>
  </si>
  <si>
    <t>81111811, 81112200, 81112300, 81161502, 81161500, 81161600, 81161700</t>
  </si>
  <si>
    <t>Bronce 3224 SMMLV</t>
  </si>
  <si>
    <t>Documentos de la Oferta</t>
  </si>
  <si>
    <t>Fueron abiertos todos los documentos de la Oferta y se verificó que no existieran condicionamientos a la Oferta.</t>
  </si>
  <si>
    <t>*</t>
  </si>
  <si>
    <t>http://www.rues.org.co/RUES_Web/Consultas</t>
  </si>
  <si>
    <t xml:space="preserve">Verificación de inexistencia de Antecedentes </t>
  </si>
  <si>
    <t xml:space="preserve">Boletin de responsables fiscales </t>
  </si>
  <si>
    <t>ANTECEDENTES FISCALES.pdf / ANTECEDENTES FISCALES SR OVIEDO.pdf</t>
  </si>
  <si>
    <t xml:space="preserve">Antecedentes Disciplinarios </t>
  </si>
  <si>
    <t>Certificado (11)</t>
  </si>
  <si>
    <t>ANTECEDENTES DISCIPLINARIOS COLSOF.pdf / ANTECEDENTES RL COLSOF.pdf</t>
  </si>
  <si>
    <t xml:space="preserve">Antecedentes de Policia Nacional </t>
  </si>
  <si>
    <t>Policía Nacional de Colombia</t>
  </si>
  <si>
    <t>ANTECEDENTES JUDICIALES SR OVIEDO.pdf</t>
  </si>
  <si>
    <t xml:space="preserve">Medidas correctivas </t>
  </si>
  <si>
    <t>POLICÍA NACIONAL DE COLOMBIA_Correctivas</t>
  </si>
  <si>
    <t>ANTECEDENTES RNMC SR OVIEDO.pdf</t>
  </si>
  <si>
    <t>Compromiso de implementacion de incentivos de criterios económicos y sociales</t>
  </si>
  <si>
    <t>Verificación de suscripción del Formato 12 Incentivo de criterios económicos y sociales</t>
  </si>
  <si>
    <t xml:space="preserve">46. Formato 12 Pliego - Compromiso de Implementacio´n de Incentivos de Criterios Econo´micos y Sociales Adenda 2.rar </t>
  </si>
  <si>
    <t xml:space="preserve">Puntaje para estimular la Industria Nacional </t>
  </si>
  <si>
    <t>Servicio Nacional y Servicios Extranjeros con trato Nacional</t>
  </si>
  <si>
    <t>Carta Apoyo INdustria Nacional</t>
  </si>
  <si>
    <t>Carta Apoyo INdustria Nacional.pdf</t>
  </si>
  <si>
    <t>Incorporación de componente colombiano en servicios extranjeros</t>
  </si>
  <si>
    <t xml:space="preserve">Incorporación de trabajadores en situación de discapacidad </t>
  </si>
  <si>
    <t xml:space="preserve">Verificación de suscripción del Formato 7 vinculación de personas con discapacidad suscritpo por el representante legal </t>
  </si>
  <si>
    <t>Certificado vigente expedido por el Ministerio de Trabajo</t>
  </si>
  <si>
    <t xml:space="preserve">E.Requisitos mínimos técnicos - 1.Requisitos transversales de infraestructura puestos de trabajo agentes Mesa de Servicio </t>
  </si>
  <si>
    <t>Característica</t>
  </si>
  <si>
    <t>Descripción</t>
  </si>
  <si>
    <t>Forma de verificación</t>
  </si>
  <si>
    <t>CUMPLE PRIMER EVALUADOR</t>
  </si>
  <si>
    <t>NOMBRE DOCUMENTO-OFERTA</t>
  </si>
  <si>
    <t>CUMPLE SEGUNDO EVALUADOR</t>
  </si>
  <si>
    <t>OBSERVACIONES</t>
  </si>
  <si>
    <t>Infraestructura física </t>
  </si>
  <si>
    <t xml:space="preserve">El proponente debe contar con al menos: cincuenta (50) Puestos de Trabajo físicos en máximo dos (2) sedes. </t>
  </si>
  <si>
    <t>(i) El Proponente debe presentar matricula mercantil registrada en la Cámara de Comercio para cada una de las sedes cuya vigencia de expedición no supere 30 días calendario a la fecha del cierre de presentación de ofertas.</t>
  </si>
  <si>
    <t>BOGOTA ZF.pdf</t>
  </si>
  <si>
    <t>REGISTRO MERCANTIL.rar</t>
  </si>
  <si>
    <t>Medellín: Carrera  43  A  No. 1 A SUR - 100 OFICINA 904
Barranquilla: CR 47 No 79 - 31
Bogota ZF: ZF METROPOLITANA PD SAN RAFAEL VDA VUELTA GRANDE BG 55 56
Cali: CALLE 24 NORTE NRO 5 N 34 LOCAL 8</t>
  </si>
  <si>
    <t>El edificio de cada sede debe cumplir con las normas colombianas de sismo resistencia. </t>
  </si>
  <si>
    <t>(ii) El Proponente debe presentar una certificación o licencia de construcción que evidencie que el edificio cumple con las normas de sismo resistencia. </t>
  </si>
  <si>
    <t>NO</t>
  </si>
  <si>
    <t>1. Certificacion SismoResistente.pdf</t>
  </si>
  <si>
    <t>EL PROPONENTE DEBE ANEXAR LA CERTIFICACIÓN DE SISMORESISTENCIA O LICENCIA DE CONSTRUCCIÓN INDICANDO LA DIRECCIÓN EXACTA DEL PREDIO Y QUE CUMPLE CON SISMORESISTENCIA.</t>
  </si>
  <si>
    <t>https://cceficiente.sharepoint.com/:b:/r/sites/AMITSM/Documentos%20compartidos/Borradores/09.%20Ofertas/9.%20COLSOF/_subsanaci%C3%B3n/CERT.%20SISMO%20RESISTENTE%20COLSOF%20SA.pdf?csf=1&amp;web=1&amp;e=fSZvOU</t>
  </si>
  <si>
    <t>CERT. SISMO RESISTENTE COLSOF SA.pdf</t>
  </si>
  <si>
    <t>Las instalaciones del Proponente deben cumplir con condiciones físicas que garanticen el bienestar de sus colaboradores en cuanto a (i) temperatura, (ii) ruido, (iii) iluminación, (iv) circulación y (v) acceso a servicios sanitarios de acuerdo con los siguientes parámetros: </t>
  </si>
  <si>
    <t>i.Ventilación (natural o artificial) que permita una temperatura ambiente promedio entre 14ºC y 24ºC.  </t>
  </si>
  <si>
    <t>Y (iii) El Proponente debe presentar el resultado de la asesoría técnica de la ARL en el que indique las características de (i) temperatura, (ii) ruido, (iii) iluminación, (iv) circulación y (v) acceso a servicios sanitarios de las sedes presentadas. Esta asesoría debe haber sido efectuada dentro de los doce meses anteriores a la fecha de presentación de la oferta. </t>
  </si>
  <si>
    <t>2. CERTIFICACION ARL.pdf</t>
  </si>
  <si>
    <t>2. CERTIFICACION ARL</t>
  </si>
  <si>
    <t>EL PROPONENTE DEBE ANEXAR LA CERTIFICACIÓN DE LA ARL INDICANDO LA DIRECCIÓN EXACTA DE LA SEDE QUE SE QUIERE ACREDITAR PARA EL PROCESO.</t>
  </si>
  <si>
    <t>CERTIFICACION COLSOF ARL.pdf</t>
  </si>
  <si>
    <t>ii.Tratamiento acústico que garantice un buen nivel auditivo: máximo 85 decibeles como límite permisible de exposición ponderada para ocho (8) horas laborables por día.  </t>
  </si>
  <si>
    <t>iii.Iluminación adecuada, natural y artificial en cada Puesto de Trabajo: nivel mínimo de 300 lux por Puesto de Trabajo que tenga un equipo de cómputo. </t>
  </si>
  <si>
    <t>iv.Puntos fijos de circulación: debe contar con la suficiente cantidad de escaleras que garantice la normal circulación entre los diferentes niveles, cumpliendo con las normas para acceso de personas en situación de discapacidad.  </t>
  </si>
  <si>
    <t>v.Batería de baños que cuente con la cantidad de aparatos en la proporción que determinan las normas técnicas de diseño, construcción y necesidad de este tipo de espacios, con lo cual debe satisfacerse lo dispuesto en la Resolución 2400 de 1979 del Ministerio de Trabajo y la Seguridad Social en lo pertinente a servicios de higiene, en proporción de una (1) unidad por cada quince (15) trabajadores. </t>
  </si>
  <si>
    <t>Adicionalmente, cada sede debe contar con: </t>
  </si>
  <si>
    <t>i.Cafetería  </t>
  </si>
  <si>
    <t>VISITA VIRTUAL</t>
  </si>
  <si>
    <t>ii.Zona de descanso  </t>
  </si>
  <si>
    <t>iii.Área para guardar elementos personales: espacio físico que permita asignar a cada persona vinculada en la operación un módulo seguro donde guardar elementos personales mientras cumple su jornada laboral.  </t>
  </si>
  <si>
    <t>iv.Cuarto de depósito de basuras, ubicado fuera del área de operación, capacitación, descanso y que los olores no afecten el ambiente de trabajo.  </t>
  </si>
  <si>
    <t>v.Cuarto de aseo  </t>
  </si>
  <si>
    <t>Redes eléctricas y de datos </t>
  </si>
  <si>
    <t>Las sedes presentadas por el Proponente deben cumplir con el Reglamento Técnico de Instalaciones Eléctricas (RETIE) y las Normas Técnicas Colombianas (NTC). </t>
  </si>
  <si>
    <t>(i) El Proponente debe presentar las certificaciones de cumplimiento del RETIE. Si no cuenta con esta certificación por ser la obra anterior a la expedición del RETIE, puede presentar una certificación de cumplimiento con las especificaciones de la norma firmada por un ingeniero electricista junto con su matrícula profesional.</t>
  </si>
  <si>
    <t>3. Certificado RETILAP RETIE.pdf</t>
  </si>
  <si>
    <t>Certificado RETILAP RETIE.pdf</t>
  </si>
  <si>
    <t xml:space="preserve">Ing. Rodrigo Armando Guasca - Declaración de cumplimiento </t>
  </si>
  <si>
    <t>Y (ii) El Proponente debe presentar el diagrama de conectividad entre las sedes presentadas. </t>
  </si>
  <si>
    <t>4. Diagrama de Conectividad.pdf</t>
  </si>
  <si>
    <t>Puesto de Trabajo de los Agentes (mobiliario) </t>
  </si>
  <si>
    <t xml:space="preserve">Las dimensiones de los Puestos de Trabajo deben estar dentro de los siguientes rangos:  
•Ancho: Al menos 70 centímetros. 
•Profundidad: Al menos 60 centímetros.  
•Altura: Entre 50 y 74 centímetros de alto  </t>
  </si>
  <si>
    <t xml:space="preserve">Colombia Compra Eficiente verificará las características de la sede en la visita técnica. </t>
  </si>
  <si>
    <t xml:space="preserve">Diademas telefónicas </t>
  </si>
  <si>
    <t>Todo el personal de la operación debe disponer de diademas ergonómicas livianas de óptima calidad sonora, conexión por USB, audio banda ancha estéreo o  monoaural, micrófono con reducción de ruido anti-ruido, control volumen, silencio, en el cable y almohadilla para los oídos.</t>
  </si>
  <si>
    <t xml:space="preserve">Computadores de los Puestos de Trabajo </t>
  </si>
  <si>
    <t>El Proponente debe disponer, para cada Puesto de Trabajo que lo requiera, un computador que permita acceder a las herramientas necesarias para que el agente ejecute todas las tareas que tiene a cargo.  </t>
  </si>
  <si>
    <t>Cada computador debe tener un monitor pantalla plana, y las características del equipo deben permitir al agente trabajar de acuerdo con los principios de ergonomía en el sitio de trabajo.  </t>
  </si>
  <si>
    <t xml:space="preserve">El sistema operativo debe ser: (i)Windows en una versión soportada por el fabricante o (ii) Linux (Ubuntu, CentOS, SUSE, RHEL, Fedora) en una versión soportada por el fabricante o la comunidad. </t>
  </si>
  <si>
    <t>El sistema de gestión de los computadores debe tener la capacidad de aplicar la última versión de las actualizaciones y parches de seguridad liberados por los fabricantes del software instalado en los equipos.</t>
  </si>
  <si>
    <t>Enlaces a Internet y monitoreo </t>
  </si>
  <si>
    <t>Cada sede debe contar con: 
i.Un (1) enlace principal con capacidad de al menos 4 Mbps por cada 40 Puestos de Trabajo. 
ii.Un (1) enlace de respaldo con capacidad de al menos 4 Mbps por cada 40 Puestos de Trabajo.  </t>
  </si>
  <si>
    <t>El Proponente debe entregar una certificación de su proveedor de conectividad en la que esté especificada la velocidad, disponibilidad y anillo de cada enlace, cuya vigencia de expedición no supere un año a la fecha del cierre de presentación de ofertas.</t>
  </si>
  <si>
    <t>ACTA DE ENTREGA - OT 35 - OS 20 BT.pdf
ACTA DE ENTREGA - OT 35 - OS 20 BT.pdf
Certificacion_Colsof_Internet_encrypted_.pdf</t>
  </si>
  <si>
    <t>No Cumple</t>
  </si>
  <si>
    <t>Certificacion ETB-BT Proveedores de Conectividad.pdf</t>
  </si>
  <si>
    <t>EL PROPONENTE DEBE PRESENTAR LA CERTIFICACIÓN DE LOS CANALES DE CONECTIVIDAD PRINCIPAL Y ALTERNO INDICANDO EL ANCHO DE BANDA, LA DISPONIBILIDAD Y LOS ANILLOS DE CONEXIÓN. (ETB Y BT).</t>
  </si>
  <si>
    <t>Certificacion_Colsof_Internet2 BT.pdf
COLSOF CERTIFICACION ETB.pdf</t>
  </si>
  <si>
    <t>21/07/2020
03/07/2020</t>
  </si>
  <si>
    <t xml:space="preserve">El Proponente debe disponer de: </t>
  </si>
  <si>
    <t xml:space="preserve">i.               Una herramienta tipo MRGT que permita monitorear el desempeño de los canales y su comportamiento en cuanto a ocupación y ancho de banda, dicha herramienta puede ser solicitada a través del proveedor de  conectividad </t>
  </si>
  <si>
    <t xml:space="preserve">ii.              Una herramienta de administración de ancho de banda y de filtrado de contenido hacia páginas web., que muestre los resultados del monitoreo con gráficas, información histórica de meses anteriores y para el mes en curso en tiempo real (con un retraso menor a 5 minutos), y que puedan ser consultados. Cada computador debe tener acceso a Internet y estar conectado con la LAN de la sede. </t>
  </si>
  <si>
    <t>La infraestructura de red debe bloquear todo tipo de conexión a redes y servicios distintos a los requeridos para la prestación del servicio. </t>
  </si>
  <si>
    <t xml:space="preserve">Sala de capacitación </t>
  </si>
  <si>
    <t>En cada sede, el Proveedor debe contar con al menos una (1) sala de capacitación, para la formación del personal vinculado a la operación de la Mesa de Servicio. 
La sala debe tener una ubicación tipo aula de clases dotada con:
i.Veinte (20) puestos de trabajo compuestos por mesas y sillas individuales 
ii.Un (1) tablero acrílico 
iii.Un (1) computador con acceso a internet por persona 
v.Una (1) pantalla que permita captar señal de TV.  
vi.Las capacitaciones impartidas por el proveedor a los agentes del servicio pueden ser impartidas en plataformas virtuales e-learning</t>
  </si>
  <si>
    <t>Continuidad del negocio </t>
  </si>
  <si>
    <t>El Proponente debe disponer de:  </t>
  </si>
  <si>
    <t xml:space="preserve"> ORO:
 El Proponente debe presentar una carta del experto en BCP en la que certifique la idoneidad del Plan de Continuidad del Negocio y su conformidad con los requisitos descritos, cuya vigencia de expedición no supere un año a la fecha del cierre de presentación.
Si el Proponente es plural, cada uno de sus integrantes debe presentar una carta del experto en BCP en la que certifique la idoneidad del Plan de Continuidad del Negocio y su conformidad con los requisitos descritos, cuya vigencia de expedición no supere un año a la fecha del cierre de presentación. 
Colombia Compra Eficiente verificará los demás requerimientos de esta característica en la visita técnica. 
PLATA Y BRONCE:
Colombia Compra Eficiente verificará el Plan de Continuidad de Negocio en la visita técnica. </t>
  </si>
  <si>
    <t>VISITA VIRTUAL (PLATA Y BRONCE)</t>
  </si>
  <si>
    <t xml:space="preserve">i.        Un sistema interrumpido de potencia (UPS) que proteja la totalidad de los equipos y brinde autonomía por un periodo mínimo de 15 minutos, </t>
  </si>
  <si>
    <t xml:space="preserve">ii.        Planta eléctrica que respalde la operación técnica al 100%, </t>
  </si>
  <si>
    <t xml:space="preserve">iii.        Plataforma de datos y voz que asegure la atención de las llamadas entrantes en los eventos de contingencia, </t>
  </si>
  <si>
    <t>iv.        Un enlace de respaldo a Internet con el mismo Proveedor o diferente.</t>
  </si>
  <si>
    <t xml:space="preserve">v.         Sistema de comunicación entre las sedes.  </t>
  </si>
  <si>
    <t xml:space="preserve">vi.        El Proponente debe tener un Plan de Continuidad del Negocio para su operación, en el que existan las disposiciones que aseguren que los servicios continúen siendo suministrados durante un evento no planeado. El plan debe contener los siguientes componentes:  
a)Objetivos, alcance y supuestos del Plan de Continuidad del negocio.  
b)Descripción de los sistemas cubiertos por el Plan de Continuidad del Negocio y las fases que lo componen.  
c)Análisis de Impacto del Negocio.  
d)Definición de los tipos de respaldo, el alcance de cada tipo de respaldo y las situaciones en que cada tipo de respaldo será usando dentro del Plan de Continuidad de Negocio.  
e)Roles y responsabilidades en el Plan de Continuidad del Negocio (debe incluir una lista con los detalles de contacto).  
f)Criterios de activación, procedimientos, políticas de notificación del Plan de Continuidad del Negocio.  
g)Procedimientos para determinar el nivel de afectación del negocio, los daños y el tiempo esperado de recuperación.  
h)Secuencia de recuperación, procedimientos de recuperación y políticas de escalamiento del Plan de Continuidad del Negocio.  
i)Pruebas de reconstitución del negocio, notificación a usuarios y procedimientos de desmantelamiento de la infraestructura y recursos de recuperación.  
j)Procedimientos y políticas para documentar eventos y lecciones aprendidas.  
k)Plan de pruebas para el Plan de Continuidad del Negocio. Documentación y resultados de ejecución de simulacros o hechos reales. </t>
  </si>
  <si>
    <t>Certificacion Carta Experto Plan ContinuidadX.pdf
Certificacion Continuidad de Negocio.pdf
Certificacion BCP ISO 31000.pdf
SG-PR-18 PLAN DE CONTINUIDAD DEL NEGOCIO.pdf
SG-PR-18 PLAN DE CONTINUIDAD DEL NEGOCIO.pdf</t>
  </si>
  <si>
    <t>5. Certificacion Continuidad Negocio.pdf
Continuidad de Negocio TABLA 7.pdf
EXPERTO BCP.rar</t>
  </si>
  <si>
    <t xml:space="preserve">
EL PROPONENTE DEBE PRESENTAR TRADUCCIÓN AL ESPAÑOL DEL CERTIFICADO DEL EXPERTO EN BCP (i.Aplicación de la norma ISO 31000). PECB CERTIFIED ISO 31000LEAD RISK MANAGER.
Ing. Elkin Uriel Suarez Sotelo. 
Las certificaciones en ISO 27001 y 31000 deberán ser aportadas con traducción simple al castellano. Debe subsanar. </t>
  </si>
  <si>
    <t>Traduccion Simple ISO 27001-31000.pdf</t>
  </si>
  <si>
    <t xml:space="preserve">** (Requisito para Nivel Oro): El Proponente debe acreditar que el Plan de Continuidad del Negocio está certificado por un experto en gestión de riesgos. Este experto debe estar certificado en una de las siguientes áreas:  
i.Aplicación de la norma ISO 31000.  
ii.BCCP: Business Continuity Certified Planner.  
iii.CBCP: Certified Business Continuity Professional.  
iv.CMCP: Crisis Management Certified Planner.  
v.CMCS: Crisis Management Certified Specialist.  
vi.CMCE: Crisis Management Certified Expert. </t>
  </si>
  <si>
    <t>SEGMENTO PLATA Y BRONCE</t>
  </si>
  <si>
    <t xml:space="preserve">E.Requisitos mínimos técnicos - 2.Requisitos para los canales de atención </t>
  </si>
  <si>
    <t xml:space="preserve">Software de gestión de servicios </t>
  </si>
  <si>
    <t xml:space="preserve">El Proponente debe disponer de un software de gestión basado en el modelo ITIL, para el registro, asignación, escalamiento, seguimiento, documentación y cierre de consultas, solicitudes e incidentes. La herramienta de gestión debe contar con un módulo de generación de reportes para las métricas diarias, semanales, mensuales o de cualquier otra frecuencia que se requieran por parte de la entidad. </t>
  </si>
  <si>
    <t>El Proponente debe presentar una certificación emitida por el fabricante del software que acredite que el software soporta los procesos ITIL requeridos, cuya vigencia de expedición no supere 30 días calendario a la fecha del cierre de presentación de ofertas.</t>
  </si>
  <si>
    <t>Certificaciones Colsof.pdf</t>
  </si>
  <si>
    <t xml:space="preserve">Certificación emitida por el fabricante del software.rar </t>
  </si>
  <si>
    <t xml:space="preserve">Adicionalmente, el Proponente debe presentar alguna de las siguientes certificaciones:  (i) PinkVerify; (ii) Serview Certified Tool; (iii) glenfisPassed; (iv) Axelos Endorsed en cualquier nivel </t>
  </si>
  <si>
    <t>Certificación Pink Elephant Service Desk 2020, Español.pdf</t>
  </si>
  <si>
    <t xml:space="preserve">Software gestión de inventarios </t>
  </si>
  <si>
    <t xml:space="preserve">El Proponente debe contar con software que permita: 
i.Registrar y facilitar la administración del parque de microinformática.
ii.Controlar las licencias de software instalado en los equipos (software licenciado y libre). 
iii.Hacer el inventario en línea de HW y SW de las estaciones de trabajo. 
iv.Obtener métricas de uso de software incluyendo indicadores de frecuencia de uso de aplicaciones y control de licenciamiento comprado contra licenciamiento utilizado. 
v.Gestionar el consumo energético de las estaciones de trabajo a través de la medición del consumo de energía y políticas de optimización del consumo de energía con las herramientas de software necesarias con que cuente el proveedor para realizar dicha actividad. </t>
  </si>
  <si>
    <t xml:space="preserve">Colombia Compra Eficiente verificará esta característica en la visita técnica. </t>
  </si>
  <si>
    <t xml:space="preserve">Software gestión de repuestos </t>
  </si>
  <si>
    <t xml:space="preserve">El Proponente debe contar con una herramienta que permita registrar y facilitar la gestión del inventario de repuestos entregado por la entidad para ejecutar los mantenimientos correctivos que apliquen, en especial a los equipos que no están en garantía.  </t>
  </si>
  <si>
    <t xml:space="preserve">Control Remoto </t>
  </si>
  <si>
    <t xml:space="preserve">El Proponente debe contar con software de control remoto que permita tomar control de la máquina del usuario que requiere soporte, con el fin de atender la resolución de un incidente u otra solicitud especifica relacionada con el alcance del servicio. La herramienta debe permitir conexiones seguras. </t>
  </si>
  <si>
    <t xml:space="preserve">Software de gestión telefónica </t>
  </si>
  <si>
    <t>Disponer de una herramienta de software de gestión telefónica que permita registrar o identificar: 
i)El número único de llamada, 
ii)Fecha y hora de la llamada, 
iii)El agente que atiende la llamada 
iv)Municipio y departamento de procedencia de la llamada, 
v)Enrutamiento realizado de la llamada, 
vi)Información del ciudadano que se comunica con la Entidad Compradora, 
vii)Motivo de la terminación de la llamada, 
viii)Observaciones a la llamada, 
ix)Estado de la llamada, 
x)Reprogramar la llamada, 
xi)Crear una alerta en el software de gestión telefónica del agente que permita identificar cuando la llamada sobrepase X minutos con el fin de realizar seguimiento a los tiempos, de conversación (TMO), 
xii)Debe permitir la generación de estadísticas en tiempo real de la operación,  
xiii)Detección de palabras claves en la llamada, 
xiv)Histórico de la gestión realizada con el contacto (Veces que se llamó, fecha, hora).
El software de gestión telefónica debe permitir: 
i)Consultar remotamente on-line (VPN, web service, etc.) el estado de los agentes, 
ii)Entrada de llamadas a los agentes de forma silenciosa, con alerta de audio en la diadema telefónica y ventanas informativas en las pantallas, 
iii)Realizar acciones correctivas o de ajuste de forma inmediata, por parte del coordinador, sin detener el servicio ni desconectar a los Agentes.</t>
  </si>
  <si>
    <t xml:space="preserve">Distribución automática de llamadas </t>
  </si>
  <si>
    <t>El Proponente debe disponer de un sistema de distribución automática de llamadas (ACD) que permita: 
(i)manejo de llamadas entrantes o realizar llamadas salientes; 
(ii)enviar llamadas a un asesor cuando haya un asesor libre o cuando termine la locución.</t>
  </si>
  <si>
    <t>Software para marcación</t>
  </si>
  <si>
    <t>El Proponente debe disponer de un software que permita: 
i)Reprogramar las llamadas, 
ii)Registrar el motivo de la terminación de la llamada, 
iii)Tipificar la llamada según proceso 
iv)Incluir observaciones a la llamada, 
v)Identificar el estado de las llamadas, 
vi)Incluir las bases de datos de cada campaña de salida, 
vii)Ser flexible y permitir que se añadan nuevos campos de información según lo solicitado por la Entidad Compradora, incluyendo aquellos en los que se debe capturar información del ciudadano, tipo encuesta</t>
  </si>
  <si>
    <t xml:space="preserve">Software de grabación de voz </t>
  </si>
  <si>
    <t>El Proponente debe disponer de un software que permita: 
i)Grabar el 100% de las llamadas de entrada y salida,
ii)Realizar consultas de las grabaciones y llamadas en tiempo real, 
iii)Registrar las grabaciones en un medio que permita realizar la consulta de los siguientes parámetros: número de llamada, fecha y hora, ciudad y/o departamento de origen, agente que recibe la llamada.</t>
  </si>
  <si>
    <t>Canal correo electrónico – Canal de chat</t>
  </si>
  <si>
    <t>El proponente debe disponer de un canal de atención que permite el intercambio (enviar y recibir) de mensajes a través de sistemas de comunicación electrónicos, se puede enviar no solamente texto, sino todo tipo de archivos digitales. Debe disponer de los medios de comunicación (Internet), herramientas de hardware (Equipos de cómputo) y Software para llevar a cabo la gestión de la cuenta de correo electrónico. 
El proponente debe disponer de un canal de atención y comunicación escrita en tiempo real a través de equipos electrónicos (PC, portátiles, tabletas, celulares, entre otros) que están conectados a Internet. Disponer de las herramientas de hardware y software para la atención del chat por parte de los agentes. El Proponente debe estar en capacidad de publicar la herramienta de chat a través de una URL. El chat debe ser compatible con múltiples navegadores.  
La herramienta de gestión del canal chat debe permitir: 
i)Almacenar el chat,
ii)Enviar y recibir mensajes de texto, imágenes, audio, y archivos en cualquier formato, 
iii)Programar sesiones de chat periódicas según requerimiento de la Entidad Compradora.</t>
  </si>
  <si>
    <t>E.Requisitos mínimos técnicos -3.Programa de disposición final de residuos</t>
  </si>
  <si>
    <t>Programa de Disposición Final</t>
  </si>
  <si>
    <t>De acuerdo al lineamiento del Ministerio de Tecnologías de la Información y las Comunicaciones  LI.ST.16 del ámbito arquitectura de servicios tecnológicos perteneciente al dominio de servicios tecnológicos del marco de referencia de arquitectura de TI, en lo referente a la implementación de un programa de correcta disposición final de los residuos tecnológicos, teniendo en cuenta los lineamientos técnicos con los que cuente el Gobierno Nacional.</t>
  </si>
  <si>
    <t>El Proponente debe presentar el programa de disposición final de desechos tecnológicos avalado por la Entidad ambiental competente y una carta o convenio vigente a la fecha de cierre del proceso que acredite la relación entre el Proponente y la empresa encargada del programa de disposición final presentado. En caso de presentar el programa de Disposición Final de un Fabricante, el Proponente debe presentar la certificación proveniente de la entidad ambiental competente que lo acredite. 
Cuando el proponente tenga los equipos en modalidad de alquiler o leasing, debe entregar la certificación del programa de disposición final de residuos del tercero que proporciona los equipos y el documento en el que certifica su relación contractual para el suministro de los equipos.
Colombia Compra Eficiente o la Entidad Compradora pueden solicitar el programa de Disposición Final vigente utilizado por el Proponente en cualquier momento. El Proponente debe contar con un programa de Disposición Final durante toda la vigencia del Acuerdo Marco y un (1) año más.</t>
  </si>
  <si>
    <t>resol 1017 de 2016 Digital Green.pdf
resol 1017 de 2016 Digital Green.pdf
SG-PR-19 PLAN DE GESTION INTEGRAL DE RESIDUOS SOLIDOS COLSOF.pdf</t>
  </si>
  <si>
    <t>Programa de Disposición Final de Desechos Tecnológicos.rar</t>
  </si>
  <si>
    <t>Puntaje por factor técnico</t>
  </si>
  <si>
    <t>Criterio</t>
  </si>
  <si>
    <t>PUNTOS</t>
  </si>
  <si>
    <t xml:space="preserve">1.Personal certificado en gestión del Servicio (ITIL V3 o superior) </t>
  </si>
  <si>
    <t xml:space="preserve">El Proponente debe contar con al menos tres (3) personas certificadas en las mejores prácticas del Marco de Referencia de la biblioteca de Infraestructura de Tecnologías de la Información – ITIL V3 experto o superior. Alternativamente, el Proponente puede estar certificado en la norma ISO 20000-1:2011 de Gestión de Servicios de TI. </t>
  </si>
  <si>
    <t>Las certificaciones deberán estar vigentes al momento de presentación de la oferta. El Proponente debe presentar copia de la certificación obtenida por personal que participe en la prestación de los servicios. Esta persona debe estar vinculada directamente con el Proponente a través de cualquier forma de contratación desde al menos seis (6) meses antes de la fecha de la presentación de la Oferta. Para el caso del personal, el Proponente debe entregar la información correspondiente de tipo de vinculación y antigüedad, demostrándose mediante una certificación laboral y hoja de vida de las tres (3) personas certificadas. 
Colombia Compra Eficiente otorga i) 10 puntos a los proponentes que cuenten con tres (3) personas certificadas en ITIL V4: ITIL Managing Professional  V4, o ITIL Strategic Leader V4. o ITIL 3 Experto ii) 8 puntos para el proponente que cuente con tres (3) personas certificadas en ITIL V3 intermedio o superior, iii) 0 puntos para el Proponente que no tenga el personal certificado de gestión del servicio.</t>
  </si>
  <si>
    <t>Certificado ISO Paquete</t>
  </si>
  <si>
    <t>LAS CERTIFICACIONES ITIL NO TIENEN TRADUCCIÓN AL ESPAÑOL.</t>
  </si>
  <si>
    <t xml:space="preserve">2.Soporte de plataforma  </t>
  </si>
  <si>
    <t>Colombia Compra Eficiente identificó que, para evitar indisponibilidad del servicio por fallas de la plataforma y para garantizar los tiempos de respuesta ante fallas presentadas por la misma, los Proveedores deben contar con personal que le de soporte a las plataformas.</t>
  </si>
  <si>
    <t xml:space="preserve">Colombia Compra Eficiente otorga 10 puntos a los Proponentes que: (i) cuenten con personal que tenga la certificación expedida por el fabricante y experiencia en la implementacion, administracion, operacion y soporte de herramientas de gestión de Mesa de Servicio.; o (ii) cuenten con personal de planta encargado en dar soporte y mantenimiento a la plataforma en los casos en que el Proponente cuente con su propia plataforma. Cuando un Proponente plural presenta Oferta, cualquiera de las personas que lo integran debe contar con soporte de plataforma para recibir puntaje por este concepto. Si el proponente presenta múltiples herramientas de gestión de mesa de servicio, debe contar con personal certificado para todas ellas para poder obtener el puntaje. 0 puntos para el Proponente que no tenga soporte de plataforma. 
</t>
  </si>
  <si>
    <t>5. Certificaciones Colsof personal.pdf
4. JHON ALEXANDER GUTIERREZ MORA.pdf
2. Jhon Jairo Monsalvo.pdf
1. FABIO FERNANDO RODRÍGUEZ ECHENIQUE.pdf</t>
  </si>
  <si>
    <t>PERSONAL SOPORTE PLATAFORMA.rar</t>
  </si>
  <si>
    <t xml:space="preserve">Fabio Fernando Rodriguez - Aranda Software </t>
  </si>
  <si>
    <t xml:space="preserve">3.Auditoría técnica externa  </t>
  </si>
  <si>
    <t xml:space="preserve">Colombia Compra Eficiente identificó que las empresas prestadoras de Mesa de Servicios que constantemente realizan auditorias técnicas a sus sistemas y plataformas, se esfuerzan por mantener sus sistemas y plataformas con los más altos estándares de calidad.  </t>
  </si>
  <si>
    <t xml:space="preserve">Colombia Compra Eficiente busca mantener altos estándares de calidad por lo que otorga 10 puntos a los Proponentes que presenten dos certificaciones de auditorías técnica, realizada durante 2017, 2018 o 2019. Colombia Compra Eficiente requiere una certificación de auditoría técnica, realizada durante 2017, 2018 o 2019 para los Proponentes que se hayan constituido desde el 2017. Cuando un Proponentes Plural presenta Oferta, cualquiera de las personas que lo integran debe adjuntar las certificaciones de auditorías técnicas externas realizadas durante 2017, 2018 o 2019 para recibir puntaje por este concepto. 0 puntos para el Proponente que no tenga la auditoría técnica externa. </t>
  </si>
  <si>
    <t>ISO 20000 SGS.pdf
ISO 27001.pdf
CERTIFICADO OHSAS 18801_2007.pdf
CERTIFICADO ISO 9001_2015.pdf
CERTIFICADAO ISO 14001_2015.pdf</t>
  </si>
  <si>
    <t xml:space="preserve">Certificaciones de Auditorías Técnicas.rar </t>
  </si>
  <si>
    <t>ISO 9001
ISO 14001
OSHAS 18801
ISO 20000
ISO 27001</t>
  </si>
  <si>
    <t xml:space="preserve">4.Canales de atención adicionales del Proponente (Aplica al Proponente) 
</t>
  </si>
  <si>
    <t xml:space="preserve">Colombia Compra Eficiente evaluará y tendrá en cuenta los canales de atención de Soporte adicionales a los requeridos en las condiciones transversales de los servicios. Estos canales pueden ser (i) redes sociales (como twitter, Facebook, etc), (ii) servicios de mensajería (como whatsapp o similares) o (iii) aplicaciones propias del proveedor.
El Proponente deberá describir cada canal de Soporte adicional y suministrar el acceso para la validación. </t>
  </si>
  <si>
    <t>Colombia Compra Eficiente otorgará los puntos de la siguiente manera: i) 6 puntos para el Proponente que cuente con 2 o más canales de soporte adicionales, ii) 5 puntos para el Proponente que tenga 1 canal de soporte adicional, iii) 0 puntos para el Proponente que no tenga canales de soporte adicionales.</t>
  </si>
  <si>
    <t>Certificación redes Colsof.pdf
Procedimiento Solicitud Servicios Colsof_01405.pdf</t>
  </si>
  <si>
    <t>CANALES ADICIONALES.rar 
Certificacion redes colsof.pdf</t>
  </si>
  <si>
    <t xml:space="preserve">5.Compromiso de implementación de incentivos de criterios económicos y sociales
</t>
  </si>
  <si>
    <t xml:space="preserve">Las políticas de producción y consumo sostenible en el marco del Sistema de Compra Pública, se encuentran enmarcadas dentro de los criterios de sostenibilidad ambiental, económico y social con la finalidad de contribuir a la “(…) protección del medio ambiente, la reducción de consumo de recursos o la inclusión y la justicia social durante el desarrollo de un proceso de compra pública .” En consecuencia, se hace indispensable que la Agencia Nacional de Contratación Pública – Colombia Compra Eficiente realice el impulso de políticas públicas para la inclusión e innovación en los procesos de abastecimiento público.
La mejora en la calidad de vida, el fortalecimiento de la movilidad social, mejoras en la inclusión de población vulnerable y disminución de la pobreza, son unos de los beneficios de las compras públicas sostenibles sociales </t>
  </si>
  <si>
    <t>Por lo anterior, y teniendo en cuenta que actualmente el mundo atraviesa por una situación grave en materia de salud pública causada por la pandemia del coronavirus, el Gobierno Nacional de Colombia expidió el Decreto legislativo N 417 del 17 de marzo de 2020 mediante el cual declara el Estado de emergencia económica, social y ecológica en todo el territorio nacional derivada de la pandemia COVID-19; el Presidente de la República ha adoptado una serie de decisiones excepcionales y políticas publicas sugeridas en el Programa de Naciones Unidas para el Desarrollo en América Latina y el Caribe destinadas exclusivamente a conjurar la crisis e impedir la extensión de sus efectos, para lo cual desde la Agencia Nacional de Contratación Pública -Colombia Compra Eficiente- se otorgará 3 puntos del factor técnico adicional, a aquellos proveedores que se obliguen a incorporar los incentivos de criterios económicos y sociales en el personal de su planta de producción establecido en el Formato 12. Compromiso de implementación de criterios Económicos y Sociales cuya finalidad es lograr la circulación del dinero ejecutado derivado de las órdenes de compra, en poblaciones vulnerables mediante la vinculación del empleo en las labores a ejecutar. 
Durante la etapa de ejecución el proveedor seleccionado deberá iniciar el reporte del cumplimiento del requisito en mención dos meses después de la suscripción del Acuerdo Marco, para lo cual remitirá a la Entidad Compradora junto con la factura (i) el listado de las personas con sus datos personales -nombre, cedula, dirección y teléfono- identificando la condición de vulnerabilidad que se pretenda acreditar , acompañado del (ii) certificado de jefe de talento humano -o quien haga sus veces- del proveedor en el que certifique la verificación de auto determinación e identificación de la condición de vulnerabilidad de las personas enlistadas (iii) el certificado de pago de parafiscales detallado en el que conste la totalidad del porcentaje de empleados contratados para el cumplimiento de los incentivos de criterios económicos y sociales, acompañada del certificado suscrito por el director del talento humano.</t>
  </si>
  <si>
    <t>46. Formato 12 Pliego - Compromiso de Implementacio'n de Incentivos de Criterios Econo'micos y Sociales Adenda 2.pdf</t>
  </si>
  <si>
    <t xml:space="preserve">46. Formato 12 Pliego - Compromiso de Implementacio'n de Incentivos de Criterios Econo'micos y Sociales Adenda 2.rar </t>
  </si>
  <si>
    <t>Oro</t>
  </si>
  <si>
    <t>Plata</t>
  </si>
  <si>
    <t>Bronce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</si>
</sst>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4" formatCode="_-* #,##0.00\ &quot;€&quot;_-;\-* #,##0.00\ &quot;€&quot;_-;_-* &quot;-&quot;??\ &quot;€&quot;_-;_-@_-"/>
    <numFmt numFmtId="43" formatCode="_-* #,##0.00\ _€_-;\-* #,##0.00\ _€_-;_-* &quot;-&quot;??\ _€_-;_-@_-"/>
    <numFmt numFmtId="164" formatCode="_-&quot;$&quot;* #,##0_-;\-&quot;$&quot;* #,##0_-;_-&quot;$&quot;* &quot;-&quot;_-;_-@_-"/>
    <numFmt numFmtId="165" formatCode="_-* #,##0_-;\-* #,##0_-;_-* &quot;-&quot;_-;_-@_-"/>
    <numFmt numFmtId="166" formatCode="_-&quot;$&quot;* #,##0.00_-;\-&quot;$&quot;* #,##0.00_-;_-&quot;$&quot;* &quot;-&quot;??_-;_-@_-"/>
    <numFmt numFmtId="167" formatCode="_-* #,##0.00_-;\-* #,##0.00_-;_-* &quot;-&quot;??_-;_-@_-"/>
    <numFmt numFmtId="168" formatCode="_(* #,##0.00_);_(* \(#,##0.00\);_(* &quot;-&quot;??_);_(@_)"/>
    <numFmt numFmtId="169" formatCode="_ [$€-2]\ * #,##0.00_ ;_ [$€-2]\ * \-#,##0.00_ ;_ [$€-2]\ * &quot;-&quot;??_ "/>
    <numFmt numFmtId="170" formatCode="_([$€]\ * #,##0.00_);_([$€]\ * \(#,##0.00\);_([$€]\ * &quot;-&quot;??_);_(@_)"/>
    <numFmt numFmtId="171" formatCode="_ * #,##0.00_ ;_ * \-#,##0.00_ ;_ * &quot;-&quot;??_ ;_ @_ "/>
    <numFmt numFmtId="172" formatCode="_(&quot;$&quot;\ * #,##0_);_(&quot;$&quot;\ * \(#,##0\);_(&quot;$&quot;\ * &quot;-&quot;??_);_(@_)"/>
    <numFmt numFmtId="173" formatCode="[$-F800]dddd\,\ mmmm\ dd\,\ yyyy"/>
    <numFmt numFmtId="174" formatCode="_ &quot;$&quot;\ * #,##0.00_ ;_ &quot;$&quot;\ * \-#,##0.00_ ;_ &quot;$&quot;\ * &quot;-&quot;??_ ;_ @_ "/>
    <numFmt numFmtId="175" formatCode="_(&quot;$&quot;\ * #,##0.00_);_(&quot;$&quot;\ * \(#,##0.00\);_(&quot;$&quot;\ * &quot;-&quot;??_);_(@_)"/>
    <numFmt numFmtId="176" formatCode="#,##0_ ;[Red]\-#,##0\ "/>
  </numFmts>
  <fonts count="37">
    <font>
      <sz val="11"/>
      <color theme="1"/>
      <name val="Arial"/>
      <family val="2"/>
      <scheme val="minor"/>
    </font>
    <font>
      <sz val="11"/>
      <color theme="1"/>
      <name val="Century Gothic"/>
      <family val="2"/>
    </font>
    <font>
      <sz val="11"/>
      <color theme="1"/>
      <name val="Arial"/>
      <family val="2"/>
      <scheme val="minor"/>
    </font>
    <font>
      <b/>
      <sz val="11"/>
      <color indexed="8"/>
      <name val="Calibri"/>
      <family val="2"/>
    </font>
    <font>
      <sz val="11"/>
      <color indexed="8"/>
      <name val="Calibri"/>
      <family val="2"/>
    </font>
    <font>
      <sz val="11"/>
      <color indexed="9"/>
      <name val="Calibri"/>
      <family val="2"/>
    </font>
    <font>
      <sz val="10"/>
      <name val="Arial"/>
      <family val="2"/>
    </font>
    <font>
      <u/>
      <sz val="10"/>
      <color indexed="12"/>
      <name val="Arial"/>
      <family val="2"/>
    </font>
    <font>
      <u/>
      <sz val="11"/>
      <color theme="10"/>
      <name val="Calibri"/>
      <family val="2"/>
    </font>
    <font>
      <sz val="11"/>
      <color theme="1"/>
      <name val="Arial"/>
      <family val="2"/>
    </font>
    <font>
      <sz val="10"/>
      <name val="Zurich BT"/>
      <family val="2"/>
    </font>
    <font>
      <sz val="10"/>
      <color theme="1"/>
      <name val="Arial"/>
      <family val="2"/>
    </font>
    <font>
      <sz val="11"/>
      <color rgb="FF000000"/>
      <name val="Calibri"/>
      <family val="2"/>
    </font>
    <font>
      <sz val="10"/>
      <name val="Zurich BT"/>
    </font>
    <font>
      <sz val="18"/>
      <color theme="3"/>
      <name val="Arial"/>
      <family val="2"/>
      <scheme val="major"/>
    </font>
    <font>
      <b/>
      <sz val="18"/>
      <color indexed="62"/>
      <name val="Cambria"/>
      <family val="2"/>
    </font>
    <font>
      <u/>
      <sz val="11"/>
      <color theme="10"/>
      <name val="Arial"/>
      <family val="2"/>
      <scheme val="minor"/>
    </font>
    <font>
      <sz val="12"/>
      <color theme="1"/>
      <name val="Arial"/>
      <family val="2"/>
      <scheme val="minor"/>
    </font>
    <font>
      <b/>
      <sz val="11"/>
      <color theme="2"/>
      <name val="Arial Narrow"/>
      <family val="2"/>
    </font>
    <font>
      <sz val="11"/>
      <color theme="1"/>
      <name val="Arial Narrow"/>
      <family val="2"/>
    </font>
    <font>
      <b/>
      <sz val="11"/>
      <color theme="0"/>
      <name val="Arial Narrow"/>
      <family val="2"/>
    </font>
    <font>
      <sz val="11"/>
      <color theme="2"/>
      <name val="Arial Narrow"/>
      <family val="2"/>
    </font>
    <font>
      <b/>
      <sz val="11"/>
      <color theme="7"/>
      <name val="Arial Narrow"/>
      <family val="2"/>
    </font>
    <font>
      <b/>
      <sz val="11"/>
      <color theme="1"/>
      <name val="Arial Narrow"/>
      <family val="2"/>
    </font>
    <font>
      <sz val="11"/>
      <color rgb="FF0070C0"/>
      <name val="Arial Narrow"/>
      <family val="2"/>
    </font>
    <font>
      <u/>
      <sz val="11"/>
      <color rgb="FF0070C0"/>
      <name val="Arial Narrow"/>
      <family val="2"/>
    </font>
    <font>
      <b/>
      <sz val="8"/>
      <color theme="1"/>
      <name val="Arial"/>
      <family val="2"/>
      <scheme val="minor"/>
    </font>
    <font>
      <sz val="8"/>
      <color theme="1"/>
      <name val="Arial"/>
      <family val="2"/>
      <scheme val="minor"/>
    </font>
    <font>
      <sz val="8"/>
      <color rgb="FFFFFFFF"/>
      <name val="Arial"/>
      <family val="2"/>
    </font>
    <font>
      <b/>
      <sz val="8"/>
      <color rgb="FF4E4D4D"/>
      <name val="Arial"/>
      <family val="2"/>
    </font>
    <font>
      <sz val="8"/>
      <color rgb="FF4E4D4D"/>
      <name val="Arial"/>
      <family val="2"/>
    </font>
    <font>
      <sz val="8"/>
      <color rgb="FFFFFFFF"/>
      <name val="Arial"/>
    </font>
    <font>
      <sz val="8"/>
      <color rgb="FF4E4D4D"/>
      <name val="Arial"/>
    </font>
    <font>
      <u/>
      <sz val="11"/>
      <name val="Arial"/>
      <family val="2"/>
      <scheme val="minor"/>
    </font>
    <font>
      <b/>
      <sz val="11"/>
      <color rgb="FFFFFFFF"/>
      <name val="Arial Narrow"/>
      <family val="2"/>
    </font>
    <font>
      <sz val="11"/>
      <color theme="2"/>
      <name val="Arial Narrow"/>
    </font>
    <font>
      <b/>
      <sz val="11"/>
      <color theme="2"/>
      <name val="Arial Narrow"/>
    </font>
  </fonts>
  <fills count="21">
    <fill>
      <patternFill patternType="none"/>
    </fill>
    <fill>
      <patternFill patternType="gray125"/>
    </fill>
    <fill>
      <patternFill patternType="solid">
        <fgColor theme="0"/>
        <bgColor indexed="64"/>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theme="0" tint="-4.9989318521683403E-2"/>
        <bgColor indexed="64"/>
      </patternFill>
    </fill>
    <fill>
      <patternFill patternType="solid">
        <fgColor theme="2"/>
        <bgColor indexed="64"/>
      </patternFill>
    </fill>
    <fill>
      <patternFill patternType="solid">
        <fgColor rgb="FFEBF8FF"/>
        <bgColor indexed="64"/>
      </patternFill>
    </fill>
    <fill>
      <patternFill patternType="solid">
        <fgColor theme="4"/>
        <bgColor indexed="64"/>
      </patternFill>
    </fill>
    <fill>
      <patternFill patternType="solid">
        <fgColor rgb="FF0070C0"/>
        <bgColor indexed="64"/>
      </patternFill>
    </fill>
    <fill>
      <patternFill patternType="solid">
        <fgColor rgb="FF404040"/>
        <bgColor indexed="64"/>
      </patternFill>
    </fill>
    <fill>
      <patternFill patternType="solid">
        <fgColor rgb="FFFFFFFF"/>
        <bgColor indexed="64"/>
      </patternFill>
    </fill>
  </fills>
  <borders count="79">
    <border>
      <left/>
      <right/>
      <top/>
      <bottom/>
      <diagonal/>
    </border>
    <border>
      <left style="thin">
        <color theme="4"/>
      </left>
      <right style="thin">
        <color theme="4"/>
      </right>
      <top style="thin">
        <color theme="4"/>
      </top>
      <bottom style="thin">
        <color theme="4"/>
      </bottom>
      <diagonal/>
    </border>
    <border>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style="thin">
        <color theme="4"/>
      </right>
      <top style="thin">
        <color theme="4"/>
      </top>
      <bottom/>
      <diagonal/>
    </border>
    <border>
      <left style="thin">
        <color theme="4"/>
      </left>
      <right style="thin">
        <color theme="4"/>
      </right>
      <top/>
      <bottom style="thin">
        <color theme="4"/>
      </bottom>
      <diagonal/>
    </border>
    <border>
      <left/>
      <right/>
      <top style="thin">
        <color theme="4"/>
      </top>
      <bottom style="thin">
        <color theme="4"/>
      </bottom>
      <diagonal/>
    </border>
    <border>
      <left style="thin">
        <color theme="4"/>
      </left>
      <right/>
      <top/>
      <bottom/>
      <diagonal/>
    </border>
    <border>
      <left style="thin">
        <color theme="4"/>
      </left>
      <right style="thin">
        <color theme="4"/>
      </right>
      <top/>
      <bottom/>
      <diagonal/>
    </border>
    <border>
      <left style="thin">
        <color indexed="64"/>
      </left>
      <right style="thin">
        <color indexed="64"/>
      </right>
      <top style="thin">
        <color indexed="64"/>
      </top>
      <bottom style="thin">
        <color indexed="64"/>
      </bottom>
      <diagonal/>
    </border>
    <border>
      <left/>
      <right style="thin">
        <color theme="4"/>
      </right>
      <top/>
      <bottom style="thin">
        <color theme="4"/>
      </bottom>
      <diagonal/>
    </border>
    <border>
      <left/>
      <right style="thin">
        <color theme="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rgb="FF808080"/>
      </right>
      <top style="medium">
        <color indexed="64"/>
      </top>
      <bottom/>
      <diagonal/>
    </border>
    <border>
      <left style="medium">
        <color rgb="FF808080"/>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rgb="FF808080"/>
      </right>
      <top/>
      <bottom style="medium">
        <color indexed="64"/>
      </bottom>
      <diagonal/>
    </border>
    <border>
      <left style="medium">
        <color rgb="FF808080"/>
      </left>
      <right/>
      <top/>
      <bottom style="medium">
        <color indexed="64"/>
      </bottom>
      <diagonal/>
    </border>
    <border>
      <left style="medium">
        <color indexed="64"/>
      </left>
      <right style="medium">
        <color rgb="FF808080"/>
      </right>
      <top style="medium">
        <color indexed="64"/>
      </top>
      <bottom style="medium">
        <color indexed="64"/>
      </bottom>
      <diagonal/>
    </border>
    <border>
      <left/>
      <right style="medium">
        <color rgb="FF808080"/>
      </right>
      <top style="medium">
        <color indexed="64"/>
      </top>
      <bottom style="medium">
        <color indexed="64"/>
      </bottom>
      <diagonal/>
    </border>
    <border>
      <left style="medium">
        <color rgb="FF808080"/>
      </left>
      <right/>
      <top style="medium">
        <color indexed="64"/>
      </top>
      <bottom style="medium">
        <color indexed="64"/>
      </bottom>
      <diagonal/>
    </border>
    <border>
      <left/>
      <right style="medium">
        <color rgb="FF808080"/>
      </right>
      <top style="medium">
        <color indexed="64"/>
      </top>
      <bottom/>
      <diagonal/>
    </border>
    <border>
      <left style="medium">
        <color indexed="64"/>
      </left>
      <right style="medium">
        <color rgb="FF808080"/>
      </right>
      <top/>
      <bottom/>
      <diagonal/>
    </border>
    <border>
      <left/>
      <right style="medium">
        <color rgb="FF808080"/>
      </right>
      <top/>
      <bottom/>
      <diagonal/>
    </border>
    <border>
      <left style="medium">
        <color rgb="FF808080"/>
      </left>
      <right/>
      <top/>
      <bottom/>
      <diagonal/>
    </border>
    <border>
      <left/>
      <right style="medium">
        <color rgb="FF808080"/>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style="medium">
        <color indexed="64"/>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indexed="64"/>
      </left>
      <right/>
      <top style="thin">
        <color indexed="64"/>
      </top>
      <bottom/>
      <diagonal/>
    </border>
    <border>
      <left style="thin">
        <color indexed="64"/>
      </left>
      <right style="medium">
        <color indexed="64"/>
      </right>
      <top/>
      <bottom style="medium">
        <color indexed="64"/>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bottom style="thin">
        <color theme="4"/>
      </bottom>
      <diagonal/>
    </border>
    <border>
      <left style="thin">
        <color theme="4"/>
      </left>
      <right/>
      <top style="thin">
        <color theme="4"/>
      </top>
      <bottom/>
      <diagonal/>
    </border>
    <border>
      <left/>
      <right style="thin">
        <color theme="4"/>
      </right>
      <top style="thin">
        <color theme="4"/>
      </top>
      <bottom/>
      <diagonal/>
    </border>
    <border>
      <left style="thin">
        <color theme="4"/>
      </left>
      <right/>
      <top/>
      <bottom style="thin">
        <color theme="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theme="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rgb="FF000000"/>
      </left>
      <right/>
      <top style="medium">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style="medium">
        <color rgb="FF000000"/>
      </bottom>
      <diagonal/>
    </border>
  </borders>
  <cellStyleXfs count="480">
    <xf numFmtId="0" fontId="0" fillId="0" borderId="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5"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5" fillId="10"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9" borderId="0" applyNumberFormat="0" applyBorder="0" applyAlignment="0" applyProtection="0"/>
    <xf numFmtId="0" fontId="4" fillId="6" borderId="0" applyNumberFormat="0" applyBorder="0" applyAlignment="0" applyProtection="0"/>
    <xf numFmtId="0" fontId="4" fillId="9" borderId="0" applyNumberFormat="0" applyBorder="0" applyAlignment="0" applyProtection="0"/>
    <xf numFmtId="0" fontId="5" fillId="9" borderId="0" applyNumberFormat="0" applyBorder="0" applyAlignment="0" applyProtection="0"/>
    <xf numFmtId="0" fontId="4" fillId="12" borderId="0" applyNumberFormat="0" applyBorder="0" applyAlignment="0" applyProtection="0"/>
    <xf numFmtId="0" fontId="4" fillId="6" borderId="0" applyNumberFormat="0" applyBorder="0" applyAlignment="0" applyProtection="0"/>
    <xf numFmtId="0" fontId="5" fillId="7" borderId="0" applyNumberFormat="0" applyBorder="0" applyAlignment="0" applyProtection="0"/>
    <xf numFmtId="0" fontId="4" fillId="8" borderId="0" applyNumberFormat="0" applyBorder="0" applyAlignment="0" applyProtection="0"/>
    <xf numFmtId="0" fontId="4" fillId="13" borderId="0" applyNumberFormat="0" applyBorder="0" applyAlignment="0" applyProtection="0"/>
    <xf numFmtId="0" fontId="5" fillId="13" borderId="0" applyNumberFormat="0" applyBorder="0" applyAlignment="0" applyProtection="0"/>
    <xf numFmtId="44" fontId="6" fillId="0" borderId="0" applyFont="0" applyFill="0" applyBorder="0" applyAlignment="0" applyProtection="0"/>
    <xf numFmtId="169" fontId="6" fillId="0" borderId="0" applyFont="0" applyFill="0" applyBorder="0" applyAlignment="0" applyProtection="0"/>
    <xf numFmtId="170" fontId="6" fillId="0" borderId="0" applyFont="0" applyFill="0" applyBorder="0" applyAlignment="0" applyProtection="0"/>
    <xf numFmtId="0" fontId="7"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165" fontId="2" fillId="0" borderId="0" applyFont="0" applyFill="0" applyBorder="0" applyAlignment="0" applyProtection="0"/>
    <xf numFmtId="167" fontId="2" fillId="0" borderId="0" applyFont="0" applyFill="0" applyBorder="0" applyAlignment="0" applyProtection="0"/>
    <xf numFmtId="171" fontId="6" fillId="0" borderId="0" applyFont="0" applyFill="0" applyBorder="0" applyAlignment="0" applyProtection="0"/>
    <xf numFmtId="43" fontId="2" fillId="0" borderId="0" applyFont="0" applyFill="0" applyBorder="0" applyAlignment="0" applyProtection="0"/>
    <xf numFmtId="172" fontId="9" fillId="0" borderId="0" applyFont="0" applyFill="0" applyBorder="0" applyAlignment="0" applyProtection="0"/>
    <xf numFmtId="43" fontId="2"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43" fontId="10" fillId="0" borderId="0" applyFont="0" applyFill="0" applyBorder="0" applyAlignment="0" applyProtection="0"/>
    <xf numFmtId="173" fontId="6"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1" fontId="6"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68" fontId="11"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4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67" fontId="2"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8" fontId="9" fillId="0" borderId="0" applyFont="0" applyFill="0" applyBorder="0" applyAlignment="0" applyProtection="0"/>
    <xf numFmtId="168" fontId="2" fillId="0" borderId="0" applyFont="0" applyFill="0" applyBorder="0" applyAlignment="0" applyProtection="0"/>
    <xf numFmtId="164" fontId="12" fillId="0" borderId="0" applyFont="0" applyFill="0" applyBorder="0" applyAlignment="0" applyProtection="0"/>
    <xf numFmtId="168" fontId="9"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5" fontId="2" fillId="0" borderId="0" applyFont="0" applyFill="0" applyBorder="0" applyAlignment="0" applyProtection="0"/>
    <xf numFmtId="174" fontId="6" fillId="0" borderId="0" applyFont="0" applyFill="0" applyBorder="0" applyAlignment="0" applyProtection="0"/>
    <xf numFmtId="175" fontId="10" fillId="0" borderId="0" applyFont="0" applyFill="0" applyBorder="0" applyAlignment="0" applyProtection="0"/>
    <xf numFmtId="175" fontId="2"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6" fontId="6" fillId="0" borderId="0" applyFont="0" applyFill="0" applyBorder="0" applyAlignment="0" applyProtection="0"/>
    <xf numFmtId="175" fontId="2"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66" fontId="2" fillId="0" borderId="0" applyFont="0" applyFill="0" applyBorder="0" applyAlignment="0" applyProtection="0"/>
    <xf numFmtId="175" fontId="9"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5" fontId="2"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4" fontId="6" fillId="0" borderId="0" applyFont="0" applyFill="0" applyBorder="0" applyAlignment="0" applyProtection="0"/>
    <xf numFmtId="0" fontId="2" fillId="0" borderId="0"/>
    <xf numFmtId="0" fontId="9" fillId="0" borderId="0"/>
    <xf numFmtId="0" fontId="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 fillId="0" borderId="0"/>
    <xf numFmtId="0" fontId="12" fillId="0" borderId="0"/>
    <xf numFmtId="0" fontId="6" fillId="0" borderId="0"/>
    <xf numFmtId="0" fontId="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 fillId="0" borderId="0"/>
    <xf numFmtId="0" fontId="2" fillId="0" borderId="0"/>
    <xf numFmtId="0" fontId="6" fillId="0" borderId="0"/>
    <xf numFmtId="0" fontId="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 fillId="0" borderId="0"/>
    <xf numFmtId="0" fontId="2"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 fillId="0" borderId="0"/>
    <xf numFmtId="0" fontId="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6" fillId="0" borderId="0"/>
    <xf numFmtId="0" fontId="2" fillId="0" borderId="0"/>
    <xf numFmtId="0" fontId="2" fillId="0" borderId="0"/>
    <xf numFmtId="0" fontId="6" fillId="0" borderId="0"/>
    <xf numFmtId="0" fontId="2" fillId="0" borderId="0"/>
    <xf numFmtId="0" fontId="6" fillId="0" borderId="0"/>
    <xf numFmtId="0" fontId="2" fillId="0" borderId="0"/>
    <xf numFmtId="0" fontId="2" fillId="0" borderId="0"/>
    <xf numFmtId="0" fontId="6" fillId="0" borderId="0"/>
    <xf numFmtId="9" fontId="2" fillId="0" borderId="0" applyFont="0" applyFill="0" applyBorder="0" applyAlignment="0" applyProtection="0"/>
    <xf numFmtId="9" fontId="6"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1" fillId="0" borderId="0" applyFont="0" applyFill="0" applyBorder="0" applyAlignment="0" applyProtection="0"/>
    <xf numFmtId="9" fontId="13" fillId="0" borderId="0" applyFon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165"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11"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9" fillId="0" borderId="0" applyFont="0" applyFill="0" applyBorder="0" applyAlignment="0" applyProtection="0"/>
    <xf numFmtId="167" fontId="2" fillId="0" borderId="0" applyFont="0" applyFill="0" applyBorder="0" applyAlignment="0" applyProtection="0"/>
    <xf numFmtId="164" fontId="12" fillId="0" borderId="0" applyFont="0" applyFill="0" applyBorder="0" applyAlignment="0" applyProtection="0"/>
    <xf numFmtId="167" fontId="9"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17" fillId="0" borderId="0"/>
    <xf numFmtId="0" fontId="16" fillId="0" borderId="0" applyNumberFormat="0" applyFill="0" applyBorder="0" applyAlignment="0" applyProtection="0"/>
  </cellStyleXfs>
  <cellXfs count="216">
    <xf numFmtId="0" fontId="0" fillId="0" borderId="0" xfId="0"/>
    <xf numFmtId="0" fontId="19" fillId="0" borderId="0" xfId="0" applyFont="1"/>
    <xf numFmtId="0" fontId="19" fillId="0" borderId="0" xfId="0" applyFont="1" applyAlignment="1">
      <alignment wrapText="1"/>
    </xf>
    <xf numFmtId="0" fontId="20" fillId="15" borderId="1" xfId="0" applyFont="1" applyFill="1" applyBorder="1" applyAlignment="1">
      <alignment horizontal="left" vertical="center" wrapText="1"/>
    </xf>
    <xf numFmtId="0" fontId="19" fillId="0" borderId="1" xfId="0" applyFont="1" applyBorder="1" applyAlignment="1">
      <alignment vertical="top" wrapText="1"/>
    </xf>
    <xf numFmtId="0" fontId="23" fillId="0" borderId="0" xfId="0" applyFont="1"/>
    <xf numFmtId="0" fontId="18" fillId="17" borderId="1" xfId="0" applyFont="1" applyFill="1" applyBorder="1" applyAlignment="1">
      <alignment vertical="center" wrapText="1"/>
    </xf>
    <xf numFmtId="0" fontId="18" fillId="2" borderId="1" xfId="0" applyFont="1" applyFill="1" applyBorder="1" applyAlignment="1">
      <alignment vertical="center" wrapText="1"/>
    </xf>
    <xf numFmtId="0" fontId="18" fillId="16" borderId="1" xfId="0" applyFont="1" applyFill="1" applyBorder="1" applyAlignment="1">
      <alignment vertical="center" wrapText="1"/>
    </xf>
    <xf numFmtId="0" fontId="18" fillId="17" borderId="1" xfId="0" applyFont="1" applyFill="1" applyBorder="1" applyAlignment="1">
      <alignment wrapText="1"/>
    </xf>
    <xf numFmtId="0" fontId="24" fillId="0" borderId="0" xfId="0" applyFont="1" applyAlignment="1">
      <alignment horizontal="right" vertical="top"/>
    </xf>
    <xf numFmtId="0" fontId="25" fillId="0" borderId="0" xfId="457" applyFont="1" applyAlignment="1">
      <alignment vertical="center" wrapText="1"/>
    </xf>
    <xf numFmtId="0" fontId="19" fillId="0" borderId="0" xfId="0" applyFont="1" applyAlignment="1">
      <alignment vertical="center" wrapText="1"/>
    </xf>
    <xf numFmtId="0" fontId="19" fillId="0" borderId="0" xfId="0" applyFont="1" applyAlignment="1">
      <alignment vertical="center"/>
    </xf>
    <xf numFmtId="0" fontId="19" fillId="0" borderId="0" xfId="0" applyFont="1" applyAlignment="1">
      <alignment horizontal="center" wrapText="1"/>
    </xf>
    <xf numFmtId="0" fontId="19" fillId="17" borderId="0" xfId="0" applyFont="1" applyFill="1"/>
    <xf numFmtId="0" fontId="18"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vertical="center"/>
    </xf>
    <xf numFmtId="0" fontId="20" fillId="15" borderId="3" xfId="0" applyFont="1" applyFill="1" applyBorder="1" applyAlignment="1">
      <alignment horizontal="center" vertical="center" wrapText="1"/>
    </xf>
    <xf numFmtId="0" fontId="18" fillId="0" borderId="3" xfId="0" applyFont="1" applyBorder="1" applyAlignment="1">
      <alignment horizontal="center" vertical="center" wrapText="1"/>
    </xf>
    <xf numFmtId="0" fontId="27" fillId="0" borderId="0" xfId="0" applyFont="1"/>
    <xf numFmtId="0" fontId="28" fillId="18" borderId="12" xfId="0" applyFont="1" applyFill="1" applyBorder="1" applyAlignment="1">
      <alignment horizontal="center" vertical="center" wrapText="1"/>
    </xf>
    <xf numFmtId="0" fontId="28" fillId="18" borderId="13" xfId="0" applyFont="1" applyFill="1" applyBorder="1" applyAlignment="1">
      <alignment horizontal="center" vertical="center" wrapText="1"/>
    </xf>
    <xf numFmtId="0" fontId="30" fillId="0" borderId="16" xfId="0" applyFont="1" applyBorder="1" applyAlignment="1">
      <alignment horizontal="justify" vertical="center" wrapText="1"/>
    </xf>
    <xf numFmtId="0" fontId="30" fillId="0" borderId="9" xfId="0" applyFont="1" applyBorder="1" applyAlignment="1">
      <alignment horizontal="justify" vertical="center" wrapText="1"/>
    </xf>
    <xf numFmtId="0" fontId="27" fillId="0" borderId="9" xfId="0" applyFont="1" applyBorder="1" applyAlignment="1">
      <alignment vertical="center" wrapText="1"/>
    </xf>
    <xf numFmtId="0" fontId="30" fillId="0" borderId="21" xfId="0" applyFont="1" applyBorder="1" applyAlignment="1">
      <alignment horizontal="justify" vertical="center" wrapText="1"/>
    </xf>
    <xf numFmtId="0" fontId="30" fillId="0" borderId="29" xfId="0" applyFont="1" applyBorder="1" applyAlignment="1">
      <alignment horizontal="left" vertical="center" wrapText="1"/>
    </xf>
    <xf numFmtId="0" fontId="30" fillId="0" borderId="30" xfId="0" applyFont="1" applyBorder="1" applyAlignment="1">
      <alignment horizontal="justify" vertical="center" wrapText="1"/>
    </xf>
    <xf numFmtId="0" fontId="30" fillId="0" borderId="31" xfId="0" applyFont="1" applyBorder="1" applyAlignment="1">
      <alignment horizontal="justify" vertical="center" wrapText="1"/>
    </xf>
    <xf numFmtId="0" fontId="30" fillId="0" borderId="32" xfId="0" applyFont="1" applyBorder="1" applyAlignment="1">
      <alignment horizontal="justify" vertical="center" wrapText="1"/>
    </xf>
    <xf numFmtId="0" fontId="30" fillId="0" borderId="34" xfId="0" applyFont="1" applyBorder="1" applyAlignment="1">
      <alignment horizontal="justify" vertical="center" wrapText="1"/>
    </xf>
    <xf numFmtId="0" fontId="30" fillId="0" borderId="36" xfId="0" applyFont="1" applyBorder="1" applyAlignment="1">
      <alignment horizontal="justify" vertical="center" wrapText="1"/>
    </xf>
    <xf numFmtId="0" fontId="30" fillId="0" borderId="40" xfId="0" applyFont="1" applyBorder="1" applyAlignment="1">
      <alignment horizontal="justify" vertical="center" wrapText="1"/>
    </xf>
    <xf numFmtId="0" fontId="28" fillId="18" borderId="43" xfId="0" applyFont="1" applyFill="1" applyBorder="1" applyAlignment="1">
      <alignment horizontal="center" vertical="center" wrapText="1"/>
    </xf>
    <xf numFmtId="0" fontId="28" fillId="18" borderId="44" xfId="0" applyFont="1" applyFill="1" applyBorder="1" applyAlignment="1">
      <alignment horizontal="center" vertical="center" wrapText="1"/>
    </xf>
    <xf numFmtId="0" fontId="28" fillId="18" borderId="45" xfId="0" applyFont="1" applyFill="1" applyBorder="1" applyAlignment="1">
      <alignment horizontal="center" vertical="center" wrapText="1"/>
    </xf>
    <xf numFmtId="0" fontId="27" fillId="0" borderId="12" xfId="0" applyFont="1" applyBorder="1" applyAlignment="1">
      <alignment horizontal="center" vertical="center" wrapText="1"/>
    </xf>
    <xf numFmtId="0" fontId="27" fillId="0" borderId="13" xfId="0" applyFont="1" applyBorder="1" applyAlignment="1">
      <alignment wrapText="1"/>
    </xf>
    <xf numFmtId="0" fontId="27" fillId="0" borderId="13"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49" xfId="0" applyFont="1" applyBorder="1" applyAlignment="1">
      <alignment wrapText="1"/>
    </xf>
    <xf numFmtId="0" fontId="26" fillId="0" borderId="12" xfId="0" applyFont="1" applyBorder="1" applyAlignment="1">
      <alignment horizontal="center" vertical="center" wrapText="1"/>
    </xf>
    <xf numFmtId="0" fontId="31" fillId="18" borderId="44" xfId="0" applyFont="1" applyFill="1" applyBorder="1" applyAlignment="1">
      <alignment horizontal="center" vertical="center" wrapText="1"/>
    </xf>
    <xf numFmtId="0" fontId="31" fillId="18" borderId="50" xfId="0" applyFont="1" applyFill="1" applyBorder="1" applyAlignment="1">
      <alignment horizontal="center" vertical="center" wrapText="1"/>
    </xf>
    <xf numFmtId="0" fontId="31" fillId="18" borderId="45" xfId="0" applyFont="1" applyFill="1" applyBorder="1" applyAlignment="1">
      <alignment horizontal="center" vertical="center" wrapText="1"/>
    </xf>
    <xf numFmtId="0" fontId="27" fillId="0" borderId="26" xfId="0" applyFont="1" applyBorder="1" applyAlignment="1">
      <alignment wrapText="1"/>
    </xf>
    <xf numFmtId="0" fontId="27" fillId="0" borderId="60" xfId="0" applyFont="1" applyBorder="1" applyAlignment="1">
      <alignment wrapText="1"/>
    </xf>
    <xf numFmtId="0" fontId="27" fillId="0" borderId="14" xfId="0" applyFont="1" applyBorder="1" applyAlignment="1">
      <alignment horizontal="center" vertical="center" wrapText="1"/>
    </xf>
    <xf numFmtId="0" fontId="27" fillId="0" borderId="19" xfId="0" applyFont="1" applyBorder="1" applyAlignment="1">
      <alignment vertical="center" wrapText="1"/>
    </xf>
    <xf numFmtId="0" fontId="30" fillId="0" borderId="17" xfId="0" applyFont="1" applyBorder="1" applyAlignment="1">
      <alignment horizontal="justify" vertical="center" wrapText="1"/>
    </xf>
    <xf numFmtId="0" fontId="30" fillId="0" borderId="19" xfId="0" applyFont="1" applyBorder="1" applyAlignment="1">
      <alignment horizontal="justify" vertical="center" wrapText="1"/>
    </xf>
    <xf numFmtId="0" fontId="30" fillId="0" borderId="22" xfId="0" applyFont="1" applyBorder="1" applyAlignment="1">
      <alignment horizontal="justify" vertical="center" wrapText="1"/>
    </xf>
    <xf numFmtId="0" fontId="30" fillId="0" borderId="26" xfId="0" applyFont="1" applyBorder="1" applyAlignment="1">
      <alignment horizontal="justify" vertical="center" wrapText="1"/>
    </xf>
    <xf numFmtId="0" fontId="30" fillId="0" borderId="14" xfId="0" applyFont="1" applyBorder="1" applyAlignment="1">
      <alignment horizontal="justify" vertical="center" wrapText="1"/>
    </xf>
    <xf numFmtId="0" fontId="19" fillId="0" borderId="5" xfId="0" applyFont="1" applyBorder="1" applyAlignment="1">
      <alignment vertical="center" wrapText="1"/>
    </xf>
    <xf numFmtId="0" fontId="19" fillId="0" borderId="0" xfId="0" applyFont="1" applyAlignment="1">
      <alignment horizontal="left" vertical="top" wrapText="1"/>
    </xf>
    <xf numFmtId="0" fontId="19" fillId="0" borderId="1" xfId="0" applyFont="1" applyBorder="1" applyAlignment="1">
      <alignment horizontal="left" vertical="center" wrapText="1"/>
    </xf>
    <xf numFmtId="0" fontId="27" fillId="0" borderId="53" xfId="0" applyFont="1" applyBorder="1" applyAlignment="1">
      <alignment wrapText="1"/>
    </xf>
    <xf numFmtId="0" fontId="30" fillId="0" borderId="54" xfId="0" applyFont="1" applyBorder="1" applyAlignment="1">
      <alignment vertical="center" wrapText="1"/>
    </xf>
    <xf numFmtId="0" fontId="30" fillId="0" borderId="55" xfId="0" applyFont="1" applyBorder="1" applyAlignment="1">
      <alignment vertical="center" wrapText="1"/>
    </xf>
    <xf numFmtId="0" fontId="30" fillId="0" borderId="57" xfId="0" applyFont="1" applyBorder="1" applyAlignment="1">
      <alignment vertical="center" wrapText="1"/>
    </xf>
    <xf numFmtId="0" fontId="30" fillId="0" borderId="58" xfId="0" applyFont="1" applyBorder="1" applyAlignment="1">
      <alignment vertical="center" wrapText="1"/>
    </xf>
    <xf numFmtId="0" fontId="27" fillId="0" borderId="51" xfId="0" applyFont="1" applyBorder="1" applyAlignment="1">
      <alignment wrapText="1"/>
    </xf>
    <xf numFmtId="0" fontId="27" fillId="0" borderId="52" xfId="0" applyFont="1" applyBorder="1" applyAlignment="1">
      <alignment wrapText="1"/>
    </xf>
    <xf numFmtId="0" fontId="27" fillId="0" borderId="54" xfId="0" applyFont="1" applyBorder="1" applyAlignment="1">
      <alignment wrapText="1"/>
    </xf>
    <xf numFmtId="0" fontId="27" fillId="0" borderId="55" xfId="0" applyFont="1" applyBorder="1" applyAlignment="1">
      <alignment wrapText="1"/>
    </xf>
    <xf numFmtId="0" fontId="27" fillId="0" borderId="56" xfId="0" applyFont="1" applyBorder="1" applyAlignment="1">
      <alignment wrapText="1"/>
    </xf>
    <xf numFmtId="0" fontId="27" fillId="0" borderId="54" xfId="0" applyFont="1" applyBorder="1" applyAlignment="1">
      <alignment horizontal="center" vertical="center" wrapText="1"/>
    </xf>
    <xf numFmtId="0" fontId="27" fillId="0" borderId="55" xfId="0" applyFont="1" applyBorder="1" applyAlignment="1">
      <alignment horizontal="center" vertical="center" wrapText="1"/>
    </xf>
    <xf numFmtId="0" fontId="27" fillId="0" borderId="57" xfId="0" applyFont="1" applyBorder="1" applyAlignment="1">
      <alignment wrapText="1"/>
    </xf>
    <xf numFmtId="0" fontId="27" fillId="0" borderId="58" xfId="0" applyFont="1" applyBorder="1" applyAlignment="1">
      <alignment wrapText="1"/>
    </xf>
    <xf numFmtId="0" fontId="27" fillId="0" borderId="59" xfId="0" applyFont="1" applyBorder="1" applyAlignment="1">
      <alignment wrapText="1"/>
    </xf>
    <xf numFmtId="0" fontId="27" fillId="0" borderId="63" xfId="0" applyFont="1" applyBorder="1" applyAlignment="1">
      <alignment wrapText="1"/>
    </xf>
    <xf numFmtId="0" fontId="27" fillId="0" borderId="57" xfId="0" applyFont="1" applyBorder="1" applyAlignment="1">
      <alignment horizontal="center" vertical="center" wrapText="1"/>
    </xf>
    <xf numFmtId="0" fontId="27" fillId="0" borderId="58" xfId="0" applyFont="1" applyBorder="1" applyAlignment="1">
      <alignment horizontal="center" vertical="center" wrapText="1"/>
    </xf>
    <xf numFmtId="0" fontId="27" fillId="0" borderId="0" xfId="0" applyFont="1" applyAlignment="1">
      <alignment wrapText="1"/>
    </xf>
    <xf numFmtId="0" fontId="27" fillId="0" borderId="49" xfId="0" applyFont="1" applyBorder="1" applyAlignment="1">
      <alignment horizontal="center" vertical="center" wrapText="1"/>
    </xf>
    <xf numFmtId="0" fontId="27" fillId="0" borderId="61" xfId="0" applyFont="1" applyBorder="1" applyAlignment="1">
      <alignment horizontal="center" vertical="center" wrapText="1"/>
    </xf>
    <xf numFmtId="0" fontId="27" fillId="0" borderId="62" xfId="0" applyFont="1" applyBorder="1" applyAlignment="1">
      <alignment wrapText="1"/>
    </xf>
    <xf numFmtId="0" fontId="27" fillId="0" borderId="64" xfId="0" applyFont="1" applyBorder="1" applyAlignment="1">
      <alignment wrapText="1"/>
    </xf>
    <xf numFmtId="0" fontId="20" fillId="15" borderId="0" xfId="0" applyFont="1" applyFill="1" applyAlignment="1">
      <alignment horizontal="right" wrapText="1"/>
    </xf>
    <xf numFmtId="0" fontId="20" fillId="0" borderId="0" xfId="0" applyFont="1" applyAlignment="1">
      <alignment horizontal="right" wrapText="1"/>
    </xf>
    <xf numFmtId="0" fontId="21" fillId="0" borderId="0" xfId="0" applyFont="1" applyAlignment="1">
      <alignment horizontal="center"/>
    </xf>
    <xf numFmtId="0" fontId="19" fillId="0" borderId="3" xfId="0" applyFont="1" applyBorder="1" applyAlignment="1">
      <alignment horizontal="center"/>
    </xf>
    <xf numFmtId="0" fontId="18" fillId="17" borderId="1" xfId="0" applyFont="1" applyFill="1" applyBorder="1"/>
    <xf numFmtId="0" fontId="18" fillId="2" borderId="1" xfId="0" applyFont="1" applyFill="1" applyBorder="1"/>
    <xf numFmtId="0" fontId="34" fillId="19" borderId="0" xfId="0" applyFont="1" applyFill="1" applyAlignment="1">
      <alignment horizontal="center" vertical="center" wrapText="1"/>
    </xf>
    <xf numFmtId="0" fontId="34" fillId="19" borderId="0" xfId="0" applyFont="1" applyFill="1" applyAlignment="1">
      <alignment wrapText="1"/>
    </xf>
    <xf numFmtId="0" fontId="35" fillId="0" borderId="1" xfId="0" applyFont="1" applyBorder="1" applyAlignment="1">
      <alignment horizontal="center" vertical="center" wrapText="1"/>
    </xf>
    <xf numFmtId="0" fontId="36" fillId="0" borderId="1" xfId="0" applyFont="1" applyBorder="1" applyAlignment="1">
      <alignment horizontal="center" vertical="center" wrapText="1"/>
    </xf>
    <xf numFmtId="0" fontId="36" fillId="0" borderId="3" xfId="0" applyFont="1" applyBorder="1" applyAlignment="1">
      <alignment horizontal="center" vertical="center" wrapText="1"/>
    </xf>
    <xf numFmtId="0" fontId="21" fillId="20" borderId="1" xfId="0" applyFont="1" applyFill="1" applyBorder="1" applyAlignment="1">
      <alignment horizontal="center" vertical="center" wrapText="1"/>
    </xf>
    <xf numFmtId="0" fontId="19" fillId="20" borderId="0" xfId="0" applyFont="1" applyFill="1" applyAlignment="1">
      <alignment wrapText="1"/>
    </xf>
    <xf numFmtId="0" fontId="36" fillId="20" borderId="1" xfId="0" applyFont="1" applyFill="1" applyBorder="1" applyAlignment="1">
      <alignment horizontal="center" vertical="center" wrapText="1"/>
    </xf>
    <xf numFmtId="0" fontId="16" fillId="20" borderId="1" xfId="479" applyFill="1" applyBorder="1" applyAlignment="1">
      <alignment horizontal="center" vertical="center" wrapText="1"/>
    </xf>
    <xf numFmtId="0" fontId="35" fillId="20" borderId="1" xfId="0" applyFont="1" applyFill="1" applyBorder="1" applyAlignment="1">
      <alignment horizontal="center" vertical="center" wrapText="1"/>
    </xf>
    <xf numFmtId="0" fontId="19" fillId="20" borderId="0" xfId="0" applyFont="1" applyFill="1"/>
    <xf numFmtId="14" fontId="35" fillId="20" borderId="1" xfId="0" applyNumberFormat="1" applyFont="1" applyFill="1" applyBorder="1" applyAlignment="1">
      <alignment horizontal="center" vertical="center" wrapText="1"/>
    </xf>
    <xf numFmtId="0" fontId="34" fillId="19" borderId="55" xfId="0" applyFont="1" applyFill="1" applyBorder="1" applyAlignment="1">
      <alignment horizontal="center" vertical="center" wrapText="1"/>
    </xf>
    <xf numFmtId="0" fontId="34" fillId="19" borderId="55" xfId="0" applyFont="1" applyFill="1" applyBorder="1" applyAlignment="1">
      <alignment wrapText="1"/>
    </xf>
    <xf numFmtId="14" fontId="27" fillId="0" borderId="55" xfId="0" applyNumberFormat="1" applyFont="1" applyBorder="1" applyAlignment="1">
      <alignment wrapText="1"/>
    </xf>
    <xf numFmtId="0" fontId="27" fillId="0" borderId="55" xfId="0" applyFont="1" applyBorder="1"/>
    <xf numFmtId="0" fontId="27" fillId="0" borderId="76" xfId="0" applyFont="1" applyBorder="1" applyAlignment="1">
      <alignment wrapText="1"/>
    </xf>
    <xf numFmtId="0" fontId="27" fillId="0" borderId="77" xfId="0" applyFont="1" applyBorder="1" applyAlignment="1">
      <alignment wrapText="1"/>
    </xf>
    <xf numFmtId="0" fontId="30" fillId="0" borderId="77" xfId="0" applyFont="1" applyBorder="1" applyAlignment="1">
      <alignment vertical="center" wrapText="1"/>
    </xf>
    <xf numFmtId="0" fontId="30" fillId="0" borderId="78" xfId="0" applyFont="1" applyBorder="1" applyAlignment="1">
      <alignment vertical="center" wrapText="1"/>
    </xf>
    <xf numFmtId="0" fontId="21" fillId="0" borderId="0" xfId="0" applyFont="1" applyAlignment="1">
      <alignment horizontal="left" vertical="center" wrapText="1"/>
    </xf>
    <xf numFmtId="0" fontId="19" fillId="0" borderId="1" xfId="0" applyFont="1" applyBorder="1" applyAlignment="1">
      <alignment horizontal="left" vertical="top" wrapText="1"/>
    </xf>
    <xf numFmtId="0" fontId="20" fillId="15" borderId="1" xfId="0" applyFont="1" applyFill="1" applyBorder="1" applyAlignment="1">
      <alignment horizontal="center" vertical="center" wrapText="1"/>
    </xf>
    <xf numFmtId="0" fontId="18" fillId="0" borderId="1" xfId="0" applyFont="1" applyBorder="1" applyAlignment="1">
      <alignment vertical="center" wrapText="1"/>
    </xf>
    <xf numFmtId="0" fontId="21" fillId="0" borderId="0" xfId="0" applyFont="1" applyAlignment="1">
      <alignment horizontal="left" vertical="top" wrapText="1"/>
    </xf>
    <xf numFmtId="0" fontId="30" fillId="0" borderId="55" xfId="0" applyFont="1" applyBorder="1" applyAlignment="1">
      <alignment horizontal="center" vertical="center" wrapText="1"/>
    </xf>
    <xf numFmtId="0" fontId="30" fillId="0" borderId="54" xfId="0" applyFont="1" applyBorder="1" applyAlignment="1">
      <alignment horizontal="center" vertical="center" wrapText="1"/>
    </xf>
    <xf numFmtId="14" fontId="19" fillId="14" borderId="7" xfId="0" applyNumberFormat="1" applyFont="1" applyFill="1" applyBorder="1" applyAlignment="1">
      <alignment horizontal="center"/>
    </xf>
    <xf numFmtId="14" fontId="19" fillId="14" borderId="0" xfId="0" applyNumberFormat="1" applyFont="1" applyFill="1" applyAlignment="1">
      <alignment horizontal="center"/>
    </xf>
    <xf numFmtId="0" fontId="20" fillId="15" borderId="1" xfId="0" applyFont="1" applyFill="1" applyBorder="1" applyAlignment="1">
      <alignment horizontal="right" wrapText="1"/>
    </xf>
    <xf numFmtId="0" fontId="21" fillId="14" borderId="1" xfId="0" applyFont="1" applyFill="1" applyBorder="1" applyAlignment="1">
      <alignment horizontal="center"/>
    </xf>
    <xf numFmtId="0" fontId="21" fillId="0" borderId="7" xfId="0" applyFont="1" applyBorder="1" applyAlignment="1">
      <alignment horizontal="left" vertical="top" wrapText="1"/>
    </xf>
    <xf numFmtId="0" fontId="21" fillId="0" borderId="0" xfId="0" applyFont="1" applyAlignment="1">
      <alignment horizontal="left" vertical="top" wrapText="1"/>
    </xf>
    <xf numFmtId="3" fontId="21" fillId="14" borderId="1" xfId="0" applyNumberFormat="1" applyFont="1" applyFill="1" applyBorder="1" applyAlignment="1">
      <alignment horizontal="center"/>
    </xf>
    <xf numFmtId="0" fontId="18" fillId="0" borderId="0" xfId="0" applyFont="1" applyAlignment="1">
      <alignment horizontal="center" vertical="center" wrapText="1"/>
    </xf>
    <xf numFmtId="0" fontId="20" fillId="15" borderId="65" xfId="0" applyFont="1" applyFill="1" applyBorder="1" applyAlignment="1">
      <alignment horizontal="center" vertical="center" wrapText="1"/>
    </xf>
    <xf numFmtId="0" fontId="20" fillId="15" borderId="10" xfId="0" applyFont="1" applyFill="1" applyBorder="1" applyAlignment="1">
      <alignment horizontal="center" vertical="center" wrapText="1"/>
    </xf>
    <xf numFmtId="0" fontId="20" fillId="15" borderId="7" xfId="0" applyFont="1" applyFill="1" applyBorder="1" applyAlignment="1">
      <alignment horizontal="center"/>
    </xf>
    <xf numFmtId="0" fontId="20" fillId="15" borderId="0" xfId="0" applyFont="1" applyFill="1" applyAlignment="1">
      <alignment horizontal="center"/>
    </xf>
    <xf numFmtId="0" fontId="21" fillId="14" borderId="1" xfId="0" applyFont="1" applyFill="1" applyBorder="1" applyAlignment="1">
      <alignment horizontal="center" wrapText="1"/>
    </xf>
    <xf numFmtId="0" fontId="18" fillId="0" borderId="1" xfId="0" applyFont="1" applyBorder="1" applyAlignment="1">
      <alignment horizontal="left" vertical="center" wrapText="1"/>
    </xf>
    <xf numFmtId="0" fontId="19" fillId="0" borderId="66" xfId="0" applyFont="1" applyBorder="1" applyAlignment="1">
      <alignment horizontal="left" vertical="center" wrapText="1"/>
    </xf>
    <xf numFmtId="0" fontId="19" fillId="0" borderId="67" xfId="0" applyFont="1" applyBorder="1" applyAlignment="1">
      <alignment horizontal="left" vertical="center" wrapText="1"/>
    </xf>
    <xf numFmtId="0" fontId="19" fillId="0" borderId="7" xfId="0" applyFont="1" applyBorder="1" applyAlignment="1">
      <alignment horizontal="left" vertical="center" wrapText="1"/>
    </xf>
    <xf numFmtId="0" fontId="19" fillId="0" borderId="11" xfId="0" applyFont="1" applyBorder="1" applyAlignment="1">
      <alignment horizontal="left" vertical="center" wrapText="1"/>
    </xf>
    <xf numFmtId="0" fontId="19" fillId="0" borderId="68" xfId="0" applyFont="1" applyBorder="1" applyAlignment="1">
      <alignment horizontal="left" vertical="center" wrapText="1"/>
    </xf>
    <xf numFmtId="0" fontId="19" fillId="0" borderId="10" xfId="0" applyFont="1" applyBorder="1" applyAlignment="1">
      <alignment horizontal="left" vertical="center" wrapText="1"/>
    </xf>
    <xf numFmtId="0" fontId="21" fillId="0" borderId="3" xfId="0" applyFont="1" applyBorder="1" applyAlignment="1">
      <alignment horizontal="left" vertical="center" wrapText="1"/>
    </xf>
    <xf numFmtId="0" fontId="21" fillId="0" borderId="2" xfId="0" applyFont="1" applyBorder="1" applyAlignment="1">
      <alignment horizontal="left" vertical="center" wrapText="1"/>
    </xf>
    <xf numFmtId="0" fontId="19" fillId="0" borderId="4" xfId="0" applyFont="1" applyBorder="1" applyAlignment="1">
      <alignment horizontal="center" vertical="center" wrapText="1"/>
    </xf>
    <xf numFmtId="0" fontId="19" fillId="0" borderId="8" xfId="0" applyFont="1" applyBorder="1" applyAlignment="1">
      <alignment horizontal="center" vertical="center" wrapText="1"/>
    </xf>
    <xf numFmtId="0" fontId="21" fillId="0" borderId="1" xfId="0" applyFont="1" applyBorder="1" applyAlignment="1">
      <alignment horizontal="left" vertical="center" wrapText="1"/>
    </xf>
    <xf numFmtId="0" fontId="33" fillId="14" borderId="3" xfId="479" applyFont="1" applyFill="1" applyBorder="1" applyAlignment="1">
      <alignment horizontal="center" vertical="center" wrapText="1"/>
    </xf>
    <xf numFmtId="0" fontId="33" fillId="14" borderId="2" xfId="479" applyFont="1" applyFill="1" applyBorder="1" applyAlignment="1">
      <alignment horizontal="center" vertical="center" wrapText="1"/>
    </xf>
    <xf numFmtId="0" fontId="18" fillId="0" borderId="1" xfId="0" applyFont="1" applyBorder="1" applyAlignment="1">
      <alignment wrapText="1"/>
    </xf>
    <xf numFmtId="0" fontId="20" fillId="15" borderId="1" xfId="0" applyFont="1" applyFill="1" applyBorder="1" applyAlignment="1">
      <alignment horizontal="center" vertical="center" wrapText="1"/>
    </xf>
    <xf numFmtId="0" fontId="18" fillId="17" borderId="1" xfId="0" applyFont="1" applyFill="1" applyBorder="1" applyAlignment="1">
      <alignment horizontal="center" wrapText="1"/>
    </xf>
    <xf numFmtId="0" fontId="18" fillId="0" borderId="1" xfId="0" applyFont="1" applyBorder="1" applyAlignment="1">
      <alignment vertical="center" wrapText="1"/>
    </xf>
    <xf numFmtId="0" fontId="19" fillId="0" borderId="1" xfId="0" applyFont="1" applyBorder="1" applyAlignment="1">
      <alignment horizontal="left" vertical="top"/>
    </xf>
    <xf numFmtId="0" fontId="19" fillId="0" borderId="1" xfId="0" applyFont="1" applyBorder="1" applyAlignment="1">
      <alignment horizontal="left" vertical="top" wrapText="1"/>
    </xf>
    <xf numFmtId="0" fontId="18" fillId="20" borderId="3" xfId="0" applyFont="1" applyFill="1" applyBorder="1" applyAlignment="1">
      <alignment horizontal="left" vertical="center" wrapText="1"/>
    </xf>
    <xf numFmtId="0" fontId="18" fillId="20" borderId="2" xfId="0" applyFont="1" applyFill="1" applyBorder="1" applyAlignment="1">
      <alignment horizontal="left" vertical="center" wrapText="1"/>
    </xf>
    <xf numFmtId="0" fontId="21" fillId="20" borderId="1" xfId="0" applyFont="1" applyFill="1" applyBorder="1" applyAlignment="1">
      <alignment horizontal="left" vertical="center" wrapText="1"/>
    </xf>
    <xf numFmtId="0" fontId="18" fillId="17" borderId="3" xfId="0" applyFont="1" applyFill="1" applyBorder="1" applyAlignment="1">
      <alignment horizontal="center" wrapText="1"/>
    </xf>
    <xf numFmtId="0" fontId="18" fillId="17" borderId="6" xfId="0" applyFont="1" applyFill="1" applyBorder="1" applyAlignment="1">
      <alignment horizontal="center" wrapText="1"/>
    </xf>
    <xf numFmtId="0" fontId="18" fillId="17" borderId="2" xfId="0" applyFont="1" applyFill="1" applyBorder="1" applyAlignment="1">
      <alignment horizontal="center" wrapText="1"/>
    </xf>
    <xf numFmtId="0" fontId="19" fillId="0" borderId="3" xfId="0" applyFont="1" applyBorder="1" applyAlignment="1">
      <alignment horizontal="left" vertical="center" wrapText="1"/>
    </xf>
    <xf numFmtId="0" fontId="19" fillId="0" borderId="2" xfId="0" applyFont="1" applyBorder="1" applyAlignment="1">
      <alignment horizontal="left" vertical="center" wrapText="1"/>
    </xf>
    <xf numFmtId="0" fontId="18" fillId="0" borderId="3" xfId="0" applyFont="1" applyBorder="1" applyAlignment="1">
      <alignment horizontal="left" vertical="center" wrapText="1"/>
    </xf>
    <xf numFmtId="0" fontId="18" fillId="0" borderId="2" xfId="0" applyFont="1" applyBorder="1" applyAlignment="1">
      <alignment horizontal="left" vertical="center" wrapText="1"/>
    </xf>
    <xf numFmtId="0" fontId="19" fillId="0" borderId="1" xfId="0" applyFont="1" applyBorder="1" applyAlignment="1">
      <alignment horizontal="left" vertical="center"/>
    </xf>
    <xf numFmtId="0" fontId="21" fillId="0" borderId="0" xfId="0" applyFont="1" applyAlignment="1">
      <alignment horizontal="left" vertical="center" wrapText="1"/>
    </xf>
    <xf numFmtId="0" fontId="21" fillId="0" borderId="60" xfId="0" applyFont="1" applyBorder="1" applyAlignment="1">
      <alignment horizontal="left" vertical="center"/>
    </xf>
    <xf numFmtId="0" fontId="21" fillId="0" borderId="69" xfId="0" applyFont="1" applyBorder="1" applyAlignment="1">
      <alignment horizontal="left" vertical="center"/>
    </xf>
    <xf numFmtId="0" fontId="21" fillId="0" borderId="70" xfId="0" applyFont="1" applyBorder="1" applyAlignment="1">
      <alignment horizontal="left" vertical="center"/>
    </xf>
    <xf numFmtId="0" fontId="21" fillId="0" borderId="71" xfId="0" applyFont="1" applyBorder="1" applyAlignment="1">
      <alignment horizontal="left" vertical="center"/>
    </xf>
    <xf numFmtId="0" fontId="21" fillId="0" borderId="17" xfId="0" applyFont="1" applyBorder="1" applyAlignment="1">
      <alignment horizontal="left" vertical="center"/>
    </xf>
    <xf numFmtId="0" fontId="21" fillId="0" borderId="72" xfId="0" applyFont="1" applyBorder="1" applyAlignment="1">
      <alignment horizontal="left" vertical="center"/>
    </xf>
    <xf numFmtId="0" fontId="18" fillId="17" borderId="0" xfId="0" applyFont="1" applyFill="1" applyAlignment="1">
      <alignment horizontal="center" wrapText="1"/>
    </xf>
    <xf numFmtId="0" fontId="18" fillId="17" borderId="11" xfId="0" applyFont="1" applyFill="1" applyBorder="1" applyAlignment="1">
      <alignment horizontal="center" wrapText="1"/>
    </xf>
    <xf numFmtId="0" fontId="18" fillId="17" borderId="4" xfId="0" applyFont="1" applyFill="1" applyBorder="1" applyAlignment="1">
      <alignment horizontal="center" wrapText="1"/>
    </xf>
    <xf numFmtId="0" fontId="21" fillId="0" borderId="73" xfId="0" applyFont="1" applyBorder="1" applyAlignment="1">
      <alignment horizontal="left" vertical="center" wrapText="1"/>
    </xf>
    <xf numFmtId="0" fontId="21" fillId="0" borderId="74" xfId="0" applyFont="1" applyBorder="1" applyAlignment="1">
      <alignment horizontal="left" vertical="center" wrapText="1"/>
    </xf>
    <xf numFmtId="0" fontId="18" fillId="0" borderId="3" xfId="0" applyFont="1" applyBorder="1" applyAlignment="1">
      <alignment horizontal="center" wrapText="1"/>
    </xf>
    <xf numFmtId="0" fontId="18" fillId="0" borderId="2" xfId="0" applyFont="1" applyBorder="1" applyAlignment="1">
      <alignment horizontal="center" wrapText="1"/>
    </xf>
    <xf numFmtId="0" fontId="21" fillId="0" borderId="4" xfId="0" applyFont="1" applyBorder="1" applyAlignment="1">
      <alignment horizontal="left" vertical="center" wrapText="1"/>
    </xf>
    <xf numFmtId="0" fontId="21" fillId="0" borderId="19" xfId="0" applyFont="1" applyBorder="1" applyAlignment="1">
      <alignment horizontal="left" vertical="center" wrapText="1"/>
    </xf>
    <xf numFmtId="0" fontId="21" fillId="0" borderId="75" xfId="0" applyFont="1" applyBorder="1" applyAlignment="1">
      <alignment horizontal="left" vertical="center" wrapText="1"/>
    </xf>
    <xf numFmtId="0" fontId="18" fillId="17" borderId="5" xfId="0" applyFont="1" applyFill="1" applyBorder="1" applyAlignment="1">
      <alignment horizontal="center" wrapText="1"/>
    </xf>
    <xf numFmtId="0" fontId="30" fillId="0" borderId="23" xfId="0" applyFont="1" applyBorder="1" applyAlignment="1">
      <alignment horizontal="left" vertical="center" wrapText="1"/>
    </xf>
    <xf numFmtId="0" fontId="30" fillId="0" borderId="33" xfId="0" applyFont="1" applyBorder="1" applyAlignment="1">
      <alignment horizontal="left" vertical="center" wrapText="1"/>
    </xf>
    <xf numFmtId="0" fontId="30" fillId="0" borderId="27" xfId="0" applyFont="1" applyBorder="1" applyAlignment="1">
      <alignment horizontal="left" vertical="center" wrapText="1"/>
    </xf>
    <xf numFmtId="0" fontId="30" fillId="0" borderId="24"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28" xfId="0" applyFont="1" applyBorder="1" applyAlignment="1">
      <alignment horizontal="center" vertical="center" wrapText="1"/>
    </xf>
    <xf numFmtId="0" fontId="30" fillId="0" borderId="37" xfId="0" applyFont="1" applyBorder="1" applyAlignment="1">
      <alignment horizontal="left" vertical="center" wrapText="1"/>
    </xf>
    <xf numFmtId="0" fontId="30" fillId="0" borderId="38" xfId="0" applyFont="1" applyBorder="1" applyAlignment="1">
      <alignment horizontal="left" vertical="center" wrapText="1"/>
    </xf>
    <xf numFmtId="0" fontId="30" fillId="0" borderId="39" xfId="0" applyFont="1" applyBorder="1" applyAlignment="1">
      <alignment horizontal="left" vertical="center" wrapText="1"/>
    </xf>
    <xf numFmtId="0" fontId="30" fillId="0" borderId="25" xfId="0" applyFont="1" applyBorder="1" applyAlignment="1">
      <alignment horizontal="left" vertical="top" wrapText="1"/>
    </xf>
    <xf numFmtId="0" fontId="30" fillId="0" borderId="9" xfId="0" applyFont="1" applyBorder="1" applyAlignment="1">
      <alignment horizontal="left" vertical="top" wrapText="1"/>
    </xf>
    <xf numFmtId="0" fontId="30" fillId="0" borderId="26" xfId="0" applyFont="1" applyBorder="1" applyAlignment="1">
      <alignment horizontal="center" vertical="center" wrapText="1"/>
    </xf>
    <xf numFmtId="0" fontId="30" fillId="0" borderId="19" xfId="0" applyFont="1" applyBorder="1" applyAlignment="1">
      <alignment horizontal="center" vertical="center" wrapText="1"/>
    </xf>
    <xf numFmtId="0" fontId="30" fillId="0" borderId="55" xfId="0" applyFont="1" applyBorder="1" applyAlignment="1">
      <alignment horizontal="center" vertical="center" wrapText="1"/>
    </xf>
    <xf numFmtId="0" fontId="30" fillId="0" borderId="54" xfId="0" applyFont="1" applyBorder="1" applyAlignment="1">
      <alignment horizontal="center" vertical="center" wrapText="1"/>
    </xf>
    <xf numFmtId="0" fontId="26" fillId="0" borderId="0" xfId="0" applyFont="1" applyAlignment="1">
      <alignment horizontal="center"/>
    </xf>
    <xf numFmtId="0" fontId="29" fillId="0" borderId="15" xfId="0" applyFont="1" applyBorder="1" applyAlignment="1">
      <alignment horizontal="left" vertical="center" wrapText="1"/>
    </xf>
    <xf numFmtId="0" fontId="29" fillId="0" borderId="18" xfId="0" applyFont="1" applyBorder="1" applyAlignment="1">
      <alignment horizontal="left" vertical="center" wrapText="1"/>
    </xf>
    <xf numFmtId="0" fontId="29" fillId="0" borderId="20" xfId="0" applyFont="1" applyBorder="1" applyAlignment="1">
      <alignment horizontal="left" vertical="center" wrapText="1"/>
    </xf>
    <xf numFmtId="0" fontId="30" fillId="0" borderId="24" xfId="0" applyFont="1" applyBorder="1" applyAlignment="1">
      <alignment horizontal="left" vertical="center" wrapText="1"/>
    </xf>
    <xf numFmtId="0" fontId="30" fillId="0" borderId="28" xfId="0" applyFont="1" applyBorder="1" applyAlignment="1">
      <alignment horizontal="left" vertical="center" wrapText="1"/>
    </xf>
    <xf numFmtId="0" fontId="30" fillId="0" borderId="24" xfId="0" applyFont="1" applyBorder="1" applyAlignment="1">
      <alignment horizontal="justify" vertical="center" wrapText="1"/>
    </xf>
    <xf numFmtId="0" fontId="30" fillId="0" borderId="35" xfId="0" applyFont="1" applyBorder="1" applyAlignment="1">
      <alignment horizontal="justify" vertical="center" wrapText="1"/>
    </xf>
    <xf numFmtId="0" fontId="30" fillId="0" borderId="28" xfId="0" applyFont="1" applyBorder="1" applyAlignment="1">
      <alignment horizontal="justify" vertical="center" wrapText="1"/>
    </xf>
    <xf numFmtId="0" fontId="27" fillId="0" borderId="55" xfId="0" applyFont="1" applyBorder="1" applyAlignment="1">
      <alignment horizontal="center" wrapText="1"/>
    </xf>
    <xf numFmtId="0" fontId="32" fillId="0" borderId="55" xfId="0" applyFont="1" applyBorder="1" applyAlignment="1">
      <alignment horizontal="center" vertical="center" wrapText="1"/>
    </xf>
    <xf numFmtId="0" fontId="32" fillId="0" borderId="77" xfId="0" applyFont="1" applyBorder="1" applyAlignment="1">
      <alignment horizontal="center" vertical="center" wrapText="1"/>
    </xf>
    <xf numFmtId="0" fontId="30" fillId="0" borderId="77" xfId="0" applyFont="1" applyBorder="1" applyAlignment="1">
      <alignment horizontal="center" vertical="center" wrapText="1"/>
    </xf>
    <xf numFmtId="0" fontId="26" fillId="0" borderId="41" xfId="0" applyFont="1" applyBorder="1" applyAlignment="1">
      <alignment horizontal="center"/>
    </xf>
    <xf numFmtId="0" fontId="26" fillId="0" borderId="40" xfId="0" applyFont="1" applyBorder="1" applyAlignment="1">
      <alignment horizontal="center"/>
    </xf>
    <xf numFmtId="0" fontId="26" fillId="0" borderId="42" xfId="0" applyFont="1" applyBorder="1" applyAlignment="1">
      <alignment horizontal="center"/>
    </xf>
    <xf numFmtId="0" fontId="27" fillId="0" borderId="46"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25" xfId="0" applyFont="1" applyBorder="1" applyAlignment="1">
      <alignment horizontal="center" vertical="center" wrapText="1"/>
    </xf>
    <xf numFmtId="0" fontId="27" fillId="0" borderId="48" xfId="0" applyFont="1" applyBorder="1" applyAlignment="1">
      <alignment horizontal="center" vertical="center" wrapText="1"/>
    </xf>
    <xf numFmtId="0" fontId="26" fillId="0" borderId="41" xfId="0" applyFont="1" applyBorder="1" applyAlignment="1">
      <alignment horizontal="center" wrapText="1"/>
    </xf>
    <xf numFmtId="0" fontId="26" fillId="0" borderId="40" xfId="0" applyFont="1" applyBorder="1" applyAlignment="1">
      <alignment horizontal="center" wrapText="1"/>
    </xf>
    <xf numFmtId="0" fontId="26" fillId="0" borderId="42" xfId="0" applyFont="1" applyBorder="1" applyAlignment="1">
      <alignment horizontal="center" wrapText="1"/>
    </xf>
  </cellXfs>
  <cellStyles count="480">
    <cellStyle name="Énfasis 1" xfId="1" xr:uid="{00000000-0005-0000-0000-000000000000}"/>
    <cellStyle name="Énfasis 2" xfId="2" xr:uid="{00000000-0005-0000-0000-000001000000}"/>
    <cellStyle name="Énfasis 3" xfId="3" xr:uid="{00000000-0005-0000-0000-000002000000}"/>
    <cellStyle name="Énfasis1 - 20%" xfId="4" xr:uid="{00000000-0005-0000-0000-000003000000}"/>
    <cellStyle name="Énfasis1 - 40%" xfId="5" xr:uid="{00000000-0005-0000-0000-000004000000}"/>
    <cellStyle name="Énfasis1 - 60%" xfId="6" xr:uid="{00000000-0005-0000-0000-000005000000}"/>
    <cellStyle name="Énfasis2 - 20%" xfId="7" xr:uid="{00000000-0005-0000-0000-000006000000}"/>
    <cellStyle name="Énfasis2 - 40%" xfId="8" xr:uid="{00000000-0005-0000-0000-000007000000}"/>
    <cellStyle name="Énfasis2 - 60%" xfId="9" xr:uid="{00000000-0005-0000-0000-000008000000}"/>
    <cellStyle name="Énfasis3 - 20%" xfId="10" xr:uid="{00000000-0005-0000-0000-000009000000}"/>
    <cellStyle name="Énfasis3 - 40%" xfId="11" xr:uid="{00000000-0005-0000-0000-00000A000000}"/>
    <cellStyle name="Énfasis3 - 60%" xfId="12" xr:uid="{00000000-0005-0000-0000-00000B000000}"/>
    <cellStyle name="Énfasis4 - 20%" xfId="13" xr:uid="{00000000-0005-0000-0000-00000C000000}"/>
    <cellStyle name="Énfasis4 - 40%" xfId="14" xr:uid="{00000000-0005-0000-0000-00000D000000}"/>
    <cellStyle name="Énfasis4 - 60%" xfId="15" xr:uid="{00000000-0005-0000-0000-00000E000000}"/>
    <cellStyle name="Énfasis5 - 20%" xfId="16" xr:uid="{00000000-0005-0000-0000-00000F000000}"/>
    <cellStyle name="Énfasis5 - 40%" xfId="17" xr:uid="{00000000-0005-0000-0000-000010000000}"/>
    <cellStyle name="Énfasis5 - 60%" xfId="18" xr:uid="{00000000-0005-0000-0000-000011000000}"/>
    <cellStyle name="Énfasis6 - 20%" xfId="19" xr:uid="{00000000-0005-0000-0000-000012000000}"/>
    <cellStyle name="Énfasis6 - 40%" xfId="20" xr:uid="{00000000-0005-0000-0000-000013000000}"/>
    <cellStyle name="Énfasis6 - 60%" xfId="21" xr:uid="{00000000-0005-0000-0000-000014000000}"/>
    <cellStyle name="Euro" xfId="22" xr:uid="{00000000-0005-0000-0000-000015000000}"/>
    <cellStyle name="Euro 2" xfId="23" xr:uid="{00000000-0005-0000-0000-000016000000}"/>
    <cellStyle name="Euro 3" xfId="24" xr:uid="{00000000-0005-0000-0000-000017000000}"/>
    <cellStyle name="Hipervínculo" xfId="457" builtinId="8"/>
    <cellStyle name="Hipervínculo 2" xfId="25" xr:uid="{00000000-0005-0000-0000-000019000000}"/>
    <cellStyle name="Hipervínculo 3" xfId="26" xr:uid="{00000000-0005-0000-0000-00001A000000}"/>
    <cellStyle name="Hyperlink" xfId="479" xr:uid="{00000000-0005-0000-0000-00001B000000}"/>
    <cellStyle name="Millares [0] 2" xfId="27" xr:uid="{00000000-0005-0000-0000-00001C000000}"/>
    <cellStyle name="Millares [0] 2 2" xfId="458" xr:uid="{00000000-0005-0000-0000-00001D000000}"/>
    <cellStyle name="Millares 10" xfId="28" xr:uid="{00000000-0005-0000-0000-00001E000000}"/>
    <cellStyle name="Millares 10 2" xfId="459" xr:uid="{00000000-0005-0000-0000-00001F000000}"/>
    <cellStyle name="Millares 11" xfId="29" xr:uid="{00000000-0005-0000-0000-000020000000}"/>
    <cellStyle name="Millares 12" xfId="30" xr:uid="{00000000-0005-0000-0000-000021000000}"/>
    <cellStyle name="Millares 13" xfId="31" xr:uid="{00000000-0005-0000-0000-000022000000}"/>
    <cellStyle name="Millares 14" xfId="32" xr:uid="{00000000-0005-0000-0000-000023000000}"/>
    <cellStyle name="Millares 15" xfId="33" xr:uid="{00000000-0005-0000-0000-000024000000}"/>
    <cellStyle name="Millares 16" xfId="34" xr:uid="{00000000-0005-0000-0000-000025000000}"/>
    <cellStyle name="Millares 17" xfId="35" xr:uid="{00000000-0005-0000-0000-000026000000}"/>
    <cellStyle name="Millares 18" xfId="36" xr:uid="{00000000-0005-0000-0000-000027000000}"/>
    <cellStyle name="Millares 18 2" xfId="460" xr:uid="{00000000-0005-0000-0000-000028000000}"/>
    <cellStyle name="Millares 19" xfId="37" xr:uid="{00000000-0005-0000-0000-000029000000}"/>
    <cellStyle name="Millares 19 2" xfId="461" xr:uid="{00000000-0005-0000-0000-00002A000000}"/>
    <cellStyle name="Millares 2" xfId="38" xr:uid="{00000000-0005-0000-0000-00002B000000}"/>
    <cellStyle name="Millares 2 2" xfId="39" xr:uid="{00000000-0005-0000-0000-00002C000000}"/>
    <cellStyle name="Millares 2 2 2" xfId="40" xr:uid="{00000000-0005-0000-0000-00002D000000}"/>
    <cellStyle name="Millares 2 2 9" xfId="41" xr:uid="{00000000-0005-0000-0000-00002E000000}"/>
    <cellStyle name="Millares 2 3" xfId="42" xr:uid="{00000000-0005-0000-0000-00002F000000}"/>
    <cellStyle name="Millares 2 4" xfId="43" xr:uid="{00000000-0005-0000-0000-000030000000}"/>
    <cellStyle name="Millares 2 4 2" xfId="44" xr:uid="{00000000-0005-0000-0000-000031000000}"/>
    <cellStyle name="Millares 2 4 2 2" xfId="463" xr:uid="{00000000-0005-0000-0000-000032000000}"/>
    <cellStyle name="Millares 2 4 3" xfId="462" xr:uid="{00000000-0005-0000-0000-000033000000}"/>
    <cellStyle name="Millares 2 5" xfId="45" xr:uid="{00000000-0005-0000-0000-000034000000}"/>
    <cellStyle name="Millares 2 5 2" xfId="464" xr:uid="{00000000-0005-0000-0000-000035000000}"/>
    <cellStyle name="Millares 2 6" xfId="46" xr:uid="{00000000-0005-0000-0000-000036000000}"/>
    <cellStyle name="Millares 2 7" xfId="47" xr:uid="{00000000-0005-0000-0000-000037000000}"/>
    <cellStyle name="Millares 2 8" xfId="48" xr:uid="{00000000-0005-0000-0000-000038000000}"/>
    <cellStyle name="Millares 20" xfId="49" xr:uid="{00000000-0005-0000-0000-000039000000}"/>
    <cellStyle name="Millares 20 2" xfId="465" xr:uid="{00000000-0005-0000-0000-00003A000000}"/>
    <cellStyle name="Millares 21" xfId="50" xr:uid="{00000000-0005-0000-0000-00003B000000}"/>
    <cellStyle name="Millares 21 2" xfId="466" xr:uid="{00000000-0005-0000-0000-00003C000000}"/>
    <cellStyle name="Millares 22" xfId="51" xr:uid="{00000000-0005-0000-0000-00003D000000}"/>
    <cellStyle name="Millares 22 2" xfId="467" xr:uid="{00000000-0005-0000-0000-00003E000000}"/>
    <cellStyle name="Millares 23" xfId="52" xr:uid="{00000000-0005-0000-0000-00003F000000}"/>
    <cellStyle name="Millares 24" xfId="53" xr:uid="{00000000-0005-0000-0000-000040000000}"/>
    <cellStyle name="Millares 25" xfId="54" xr:uid="{00000000-0005-0000-0000-000041000000}"/>
    <cellStyle name="Millares 26" xfId="55" xr:uid="{00000000-0005-0000-0000-000042000000}"/>
    <cellStyle name="Millares 27" xfId="56" xr:uid="{00000000-0005-0000-0000-000043000000}"/>
    <cellStyle name="Millares 28" xfId="57" xr:uid="{00000000-0005-0000-0000-000044000000}"/>
    <cellStyle name="Millares 29" xfId="58" xr:uid="{00000000-0005-0000-0000-000045000000}"/>
    <cellStyle name="Millares 3" xfId="59" xr:uid="{00000000-0005-0000-0000-000046000000}"/>
    <cellStyle name="Millares 3 2" xfId="60" xr:uid="{00000000-0005-0000-0000-000047000000}"/>
    <cellStyle name="Millares 30" xfId="61" xr:uid="{00000000-0005-0000-0000-000048000000}"/>
    <cellStyle name="Millares 31" xfId="62" xr:uid="{00000000-0005-0000-0000-000049000000}"/>
    <cellStyle name="Millares 32" xfId="63" xr:uid="{00000000-0005-0000-0000-00004A000000}"/>
    <cellStyle name="Millares 33" xfId="64" xr:uid="{00000000-0005-0000-0000-00004B000000}"/>
    <cellStyle name="Millares 34" xfId="65" xr:uid="{00000000-0005-0000-0000-00004C000000}"/>
    <cellStyle name="Millares 35" xfId="66" xr:uid="{00000000-0005-0000-0000-00004D000000}"/>
    <cellStyle name="Millares 36" xfId="67" xr:uid="{00000000-0005-0000-0000-00004E000000}"/>
    <cellStyle name="Millares 37" xfId="68" xr:uid="{00000000-0005-0000-0000-00004F000000}"/>
    <cellStyle name="Millares 38" xfId="69" xr:uid="{00000000-0005-0000-0000-000050000000}"/>
    <cellStyle name="Millares 39" xfId="70" xr:uid="{00000000-0005-0000-0000-000051000000}"/>
    <cellStyle name="Millares 4" xfId="71" xr:uid="{00000000-0005-0000-0000-000052000000}"/>
    <cellStyle name="Millares 4 2" xfId="468" xr:uid="{00000000-0005-0000-0000-000053000000}"/>
    <cellStyle name="Millares 40" xfId="72" xr:uid="{00000000-0005-0000-0000-000054000000}"/>
    <cellStyle name="Millares 41" xfId="73" xr:uid="{00000000-0005-0000-0000-000055000000}"/>
    <cellStyle name="Millares 42" xfId="74" xr:uid="{00000000-0005-0000-0000-000056000000}"/>
    <cellStyle name="Millares 43" xfId="75" xr:uid="{00000000-0005-0000-0000-000057000000}"/>
    <cellStyle name="Millares 44" xfId="76" xr:uid="{00000000-0005-0000-0000-000058000000}"/>
    <cellStyle name="Millares 45" xfId="77" xr:uid="{00000000-0005-0000-0000-000059000000}"/>
    <cellStyle name="Millares 46" xfId="78" xr:uid="{00000000-0005-0000-0000-00005A000000}"/>
    <cellStyle name="Millares 47" xfId="79" xr:uid="{00000000-0005-0000-0000-00005B000000}"/>
    <cellStyle name="Millares 48" xfId="80" xr:uid="{00000000-0005-0000-0000-00005C000000}"/>
    <cellStyle name="Millares 49" xfId="81" xr:uid="{00000000-0005-0000-0000-00005D000000}"/>
    <cellStyle name="Millares 5" xfId="82" xr:uid="{00000000-0005-0000-0000-00005E000000}"/>
    <cellStyle name="Millares 50" xfId="83" xr:uid="{00000000-0005-0000-0000-00005F000000}"/>
    <cellStyle name="Millares 51" xfId="84" xr:uid="{00000000-0005-0000-0000-000060000000}"/>
    <cellStyle name="Millares 52" xfId="85" xr:uid="{00000000-0005-0000-0000-000061000000}"/>
    <cellStyle name="Millares 53" xfId="86" xr:uid="{00000000-0005-0000-0000-000062000000}"/>
    <cellStyle name="Millares 54" xfId="87" xr:uid="{00000000-0005-0000-0000-000063000000}"/>
    <cellStyle name="Millares 55" xfId="88" xr:uid="{00000000-0005-0000-0000-000064000000}"/>
    <cellStyle name="Millares 56" xfId="89" xr:uid="{00000000-0005-0000-0000-000065000000}"/>
    <cellStyle name="Millares 57" xfId="90" xr:uid="{00000000-0005-0000-0000-000066000000}"/>
    <cellStyle name="Millares 58" xfId="91" xr:uid="{00000000-0005-0000-0000-000067000000}"/>
    <cellStyle name="Millares 59" xfId="92" xr:uid="{00000000-0005-0000-0000-000068000000}"/>
    <cellStyle name="Millares 6" xfId="93" xr:uid="{00000000-0005-0000-0000-000069000000}"/>
    <cellStyle name="Millares 6 2" xfId="469" xr:uid="{00000000-0005-0000-0000-00006A000000}"/>
    <cellStyle name="Millares 60" xfId="94" xr:uid="{00000000-0005-0000-0000-00006B000000}"/>
    <cellStyle name="Millares 61" xfId="95" xr:uid="{00000000-0005-0000-0000-00006C000000}"/>
    <cellStyle name="Millares 62" xfId="96" xr:uid="{00000000-0005-0000-0000-00006D000000}"/>
    <cellStyle name="Millares 63" xfId="97" xr:uid="{00000000-0005-0000-0000-00006E000000}"/>
    <cellStyle name="Millares 64" xfId="98" xr:uid="{00000000-0005-0000-0000-00006F000000}"/>
    <cellStyle name="Millares 65" xfId="99" xr:uid="{00000000-0005-0000-0000-000070000000}"/>
    <cellStyle name="Millares 66" xfId="100" xr:uid="{00000000-0005-0000-0000-000071000000}"/>
    <cellStyle name="Millares 67" xfId="101" xr:uid="{00000000-0005-0000-0000-000072000000}"/>
    <cellStyle name="Millares 68" xfId="102" xr:uid="{00000000-0005-0000-0000-000073000000}"/>
    <cellStyle name="Millares 69" xfId="103" xr:uid="{00000000-0005-0000-0000-000074000000}"/>
    <cellStyle name="Millares 7" xfId="104" xr:uid="{00000000-0005-0000-0000-000075000000}"/>
    <cellStyle name="Millares 7 2" xfId="105" xr:uid="{00000000-0005-0000-0000-000076000000}"/>
    <cellStyle name="Millares 7 3" xfId="470" xr:uid="{00000000-0005-0000-0000-000077000000}"/>
    <cellStyle name="Millares 70" xfId="106" xr:uid="{00000000-0005-0000-0000-000078000000}"/>
    <cellStyle name="Millares 8" xfId="107" xr:uid="{00000000-0005-0000-0000-000079000000}"/>
    <cellStyle name="Millares 8 2" xfId="108" xr:uid="{00000000-0005-0000-0000-00007A000000}"/>
    <cellStyle name="Millares 8 2 2" xfId="472" xr:uid="{00000000-0005-0000-0000-00007B000000}"/>
    <cellStyle name="Millares 8 3" xfId="471" xr:uid="{00000000-0005-0000-0000-00007C000000}"/>
    <cellStyle name="Millares 9" xfId="109" xr:uid="{00000000-0005-0000-0000-00007D000000}"/>
    <cellStyle name="Millares 9 2" xfId="473" xr:uid="{00000000-0005-0000-0000-00007E000000}"/>
    <cellStyle name="Moneda [0] 2" xfId="110" xr:uid="{00000000-0005-0000-0000-00007F000000}"/>
    <cellStyle name="Moneda [0] 2 2" xfId="474" xr:uid="{00000000-0005-0000-0000-000080000000}"/>
    <cellStyle name="Moneda 10" xfId="111" xr:uid="{00000000-0005-0000-0000-000081000000}"/>
    <cellStyle name="Moneda 10 2" xfId="475" xr:uid="{00000000-0005-0000-0000-000082000000}"/>
    <cellStyle name="Moneda 11" xfId="112" xr:uid="{00000000-0005-0000-0000-000083000000}"/>
    <cellStyle name="Moneda 12" xfId="113" xr:uid="{00000000-0005-0000-0000-000084000000}"/>
    <cellStyle name="Moneda 13" xfId="114" xr:uid="{00000000-0005-0000-0000-000085000000}"/>
    <cellStyle name="Moneda 14" xfId="115" xr:uid="{00000000-0005-0000-0000-000086000000}"/>
    <cellStyle name="Moneda 15" xfId="116" xr:uid="{00000000-0005-0000-0000-000087000000}"/>
    <cellStyle name="Moneda 16" xfId="117" xr:uid="{00000000-0005-0000-0000-000088000000}"/>
    <cellStyle name="Moneda 17" xfId="118" xr:uid="{00000000-0005-0000-0000-000089000000}"/>
    <cellStyle name="Moneda 18" xfId="119" xr:uid="{00000000-0005-0000-0000-00008A000000}"/>
    <cellStyle name="Moneda 19" xfId="120" xr:uid="{00000000-0005-0000-0000-00008B000000}"/>
    <cellStyle name="Moneda 2" xfId="121" xr:uid="{00000000-0005-0000-0000-00008C000000}"/>
    <cellStyle name="Moneda 2 2" xfId="122" xr:uid="{00000000-0005-0000-0000-00008D000000}"/>
    <cellStyle name="Moneda 2 2 2" xfId="123" xr:uid="{00000000-0005-0000-0000-00008E000000}"/>
    <cellStyle name="Moneda 2 3" xfId="124" xr:uid="{00000000-0005-0000-0000-00008F000000}"/>
    <cellStyle name="Moneda 2 4" xfId="125" xr:uid="{00000000-0005-0000-0000-000090000000}"/>
    <cellStyle name="Moneda 20" xfId="126" xr:uid="{00000000-0005-0000-0000-000091000000}"/>
    <cellStyle name="Moneda 21" xfId="127" xr:uid="{00000000-0005-0000-0000-000092000000}"/>
    <cellStyle name="Moneda 22" xfId="128" xr:uid="{00000000-0005-0000-0000-000093000000}"/>
    <cellStyle name="Moneda 23" xfId="129" xr:uid="{00000000-0005-0000-0000-000094000000}"/>
    <cellStyle name="Moneda 24" xfId="130" xr:uid="{00000000-0005-0000-0000-000095000000}"/>
    <cellStyle name="Moneda 25" xfId="131" xr:uid="{00000000-0005-0000-0000-000096000000}"/>
    <cellStyle name="Moneda 26" xfId="132" xr:uid="{00000000-0005-0000-0000-000097000000}"/>
    <cellStyle name="Moneda 27" xfId="133" xr:uid="{00000000-0005-0000-0000-000098000000}"/>
    <cellStyle name="Moneda 28" xfId="134" xr:uid="{00000000-0005-0000-0000-000099000000}"/>
    <cellStyle name="Moneda 29" xfId="135" xr:uid="{00000000-0005-0000-0000-00009A000000}"/>
    <cellStyle name="Moneda 3" xfId="136" xr:uid="{00000000-0005-0000-0000-00009B000000}"/>
    <cellStyle name="Moneda 3 3" xfId="137" xr:uid="{00000000-0005-0000-0000-00009C000000}"/>
    <cellStyle name="Moneda 30" xfId="138" xr:uid="{00000000-0005-0000-0000-00009D000000}"/>
    <cellStyle name="Moneda 31" xfId="139" xr:uid="{00000000-0005-0000-0000-00009E000000}"/>
    <cellStyle name="Moneda 32" xfId="140" xr:uid="{00000000-0005-0000-0000-00009F000000}"/>
    <cellStyle name="Moneda 33" xfId="141" xr:uid="{00000000-0005-0000-0000-0000A0000000}"/>
    <cellStyle name="Moneda 34" xfId="142" xr:uid="{00000000-0005-0000-0000-0000A1000000}"/>
    <cellStyle name="Moneda 35" xfId="143" xr:uid="{00000000-0005-0000-0000-0000A2000000}"/>
    <cellStyle name="Moneda 36" xfId="144" xr:uid="{00000000-0005-0000-0000-0000A3000000}"/>
    <cellStyle name="Moneda 37" xfId="145" xr:uid="{00000000-0005-0000-0000-0000A4000000}"/>
    <cellStyle name="Moneda 38" xfId="146" xr:uid="{00000000-0005-0000-0000-0000A5000000}"/>
    <cellStyle name="Moneda 39" xfId="147" xr:uid="{00000000-0005-0000-0000-0000A6000000}"/>
    <cellStyle name="Moneda 4" xfId="148" xr:uid="{00000000-0005-0000-0000-0000A7000000}"/>
    <cellStyle name="Moneda 4 2" xfId="149" xr:uid="{00000000-0005-0000-0000-0000A8000000}"/>
    <cellStyle name="Moneda 4 3" xfId="476" xr:uid="{00000000-0005-0000-0000-0000A9000000}"/>
    <cellStyle name="Moneda 40" xfId="150" xr:uid="{00000000-0005-0000-0000-0000AA000000}"/>
    <cellStyle name="Moneda 41" xfId="151" xr:uid="{00000000-0005-0000-0000-0000AB000000}"/>
    <cellStyle name="Moneda 42" xfId="152" xr:uid="{00000000-0005-0000-0000-0000AC000000}"/>
    <cellStyle name="Moneda 43" xfId="153" xr:uid="{00000000-0005-0000-0000-0000AD000000}"/>
    <cellStyle name="Moneda 44" xfId="154" xr:uid="{00000000-0005-0000-0000-0000AE000000}"/>
    <cellStyle name="Moneda 45" xfId="155" xr:uid="{00000000-0005-0000-0000-0000AF000000}"/>
    <cellStyle name="Moneda 46" xfId="156" xr:uid="{00000000-0005-0000-0000-0000B0000000}"/>
    <cellStyle name="Moneda 47" xfId="157" xr:uid="{00000000-0005-0000-0000-0000B1000000}"/>
    <cellStyle name="Moneda 48" xfId="158" xr:uid="{00000000-0005-0000-0000-0000B2000000}"/>
    <cellStyle name="Moneda 49" xfId="159" xr:uid="{00000000-0005-0000-0000-0000B3000000}"/>
    <cellStyle name="Moneda 5" xfId="160" xr:uid="{00000000-0005-0000-0000-0000B4000000}"/>
    <cellStyle name="Moneda 50" xfId="161" xr:uid="{00000000-0005-0000-0000-0000B5000000}"/>
    <cellStyle name="Moneda 51" xfId="162" xr:uid="{00000000-0005-0000-0000-0000B6000000}"/>
    <cellStyle name="Moneda 52" xfId="163" xr:uid="{00000000-0005-0000-0000-0000B7000000}"/>
    <cellStyle name="Moneda 53" xfId="164" xr:uid="{00000000-0005-0000-0000-0000B8000000}"/>
    <cellStyle name="Moneda 54" xfId="165" xr:uid="{00000000-0005-0000-0000-0000B9000000}"/>
    <cellStyle name="Moneda 55" xfId="166" xr:uid="{00000000-0005-0000-0000-0000BA000000}"/>
    <cellStyle name="Moneda 56" xfId="167" xr:uid="{00000000-0005-0000-0000-0000BB000000}"/>
    <cellStyle name="Moneda 57" xfId="168" xr:uid="{00000000-0005-0000-0000-0000BC000000}"/>
    <cellStyle name="Moneda 58" xfId="169" xr:uid="{00000000-0005-0000-0000-0000BD000000}"/>
    <cellStyle name="Moneda 59" xfId="477" xr:uid="{00000000-0005-0000-0000-0000BE000000}"/>
    <cellStyle name="Moneda 6" xfId="170" xr:uid="{00000000-0005-0000-0000-0000BF000000}"/>
    <cellStyle name="Moneda 7" xfId="171" xr:uid="{00000000-0005-0000-0000-0000C0000000}"/>
    <cellStyle name="Moneda 8" xfId="172" xr:uid="{00000000-0005-0000-0000-0000C1000000}"/>
    <cellStyle name="Moneda 8 2" xfId="173" xr:uid="{00000000-0005-0000-0000-0000C2000000}"/>
    <cellStyle name="Moneda 9" xfId="174" xr:uid="{00000000-0005-0000-0000-0000C3000000}"/>
    <cellStyle name="Normal" xfId="0" builtinId="0"/>
    <cellStyle name="Normal 10" xfId="175" xr:uid="{00000000-0005-0000-0000-0000C5000000}"/>
    <cellStyle name="Normal 10 2" xfId="176" xr:uid="{00000000-0005-0000-0000-0000C6000000}"/>
    <cellStyle name="Normal 10 3" xfId="177" xr:uid="{00000000-0005-0000-0000-0000C7000000}"/>
    <cellStyle name="Normal 11" xfId="178" xr:uid="{00000000-0005-0000-0000-0000C8000000}"/>
    <cellStyle name="Normal 12" xfId="179" xr:uid="{00000000-0005-0000-0000-0000C9000000}"/>
    <cellStyle name="Normal 13" xfId="180" xr:uid="{00000000-0005-0000-0000-0000CA000000}"/>
    <cellStyle name="Normal 14" xfId="181" xr:uid="{00000000-0005-0000-0000-0000CB000000}"/>
    <cellStyle name="Normal 14 2" xfId="182" xr:uid="{00000000-0005-0000-0000-0000CC000000}"/>
    <cellStyle name="Normal 15" xfId="183" xr:uid="{00000000-0005-0000-0000-0000CD000000}"/>
    <cellStyle name="Normal 16" xfId="184" xr:uid="{00000000-0005-0000-0000-0000CE000000}"/>
    <cellStyle name="Normal 17" xfId="185" xr:uid="{00000000-0005-0000-0000-0000CF000000}"/>
    <cellStyle name="Normal 18" xfId="186" xr:uid="{00000000-0005-0000-0000-0000D0000000}"/>
    <cellStyle name="Normal 19" xfId="187" xr:uid="{00000000-0005-0000-0000-0000D1000000}"/>
    <cellStyle name="Normal 19 2" xfId="188" xr:uid="{00000000-0005-0000-0000-0000D2000000}"/>
    <cellStyle name="Normal 19 3" xfId="189" xr:uid="{00000000-0005-0000-0000-0000D3000000}"/>
    <cellStyle name="Normal 19 4" xfId="190" xr:uid="{00000000-0005-0000-0000-0000D4000000}"/>
    <cellStyle name="Normal 19 5" xfId="191" xr:uid="{00000000-0005-0000-0000-0000D5000000}"/>
    <cellStyle name="Normal 19 6" xfId="192" xr:uid="{00000000-0005-0000-0000-0000D6000000}"/>
    <cellStyle name="Normal 19 7" xfId="193" xr:uid="{00000000-0005-0000-0000-0000D7000000}"/>
    <cellStyle name="Normal 2" xfId="194" xr:uid="{00000000-0005-0000-0000-0000D8000000}"/>
    <cellStyle name="Normal 2 2" xfId="195" xr:uid="{00000000-0005-0000-0000-0000D9000000}"/>
    <cellStyle name="Normal 2 2 2" xfId="196" xr:uid="{00000000-0005-0000-0000-0000DA000000}"/>
    <cellStyle name="Normal 2 2 3" xfId="478" xr:uid="{00000000-0005-0000-0000-0000DB000000}"/>
    <cellStyle name="Normal 2 3" xfId="197" xr:uid="{00000000-0005-0000-0000-0000DC000000}"/>
    <cellStyle name="Normal 2 3 2" xfId="198" xr:uid="{00000000-0005-0000-0000-0000DD000000}"/>
    <cellStyle name="Normal 2 3 3" xfId="199" xr:uid="{00000000-0005-0000-0000-0000DE000000}"/>
    <cellStyle name="Normal 2 9" xfId="200" xr:uid="{00000000-0005-0000-0000-0000DF000000}"/>
    <cellStyle name="Normal 2_TABLAS_UT_ALICOL_olga%20BOLSA%20NUEVA(1)" xfId="201" xr:uid="{00000000-0005-0000-0000-0000E0000000}"/>
    <cellStyle name="Normal 20" xfId="202" xr:uid="{00000000-0005-0000-0000-0000E1000000}"/>
    <cellStyle name="Normal 20 2" xfId="203" xr:uid="{00000000-0005-0000-0000-0000E2000000}"/>
    <cellStyle name="Normal 20 3" xfId="204" xr:uid="{00000000-0005-0000-0000-0000E3000000}"/>
    <cellStyle name="Normal 20 4" xfId="205" xr:uid="{00000000-0005-0000-0000-0000E4000000}"/>
    <cellStyle name="Normal 20 5" xfId="206" xr:uid="{00000000-0005-0000-0000-0000E5000000}"/>
    <cellStyle name="Normal 20 6" xfId="207" xr:uid="{00000000-0005-0000-0000-0000E6000000}"/>
    <cellStyle name="Normal 20 7" xfId="208" xr:uid="{00000000-0005-0000-0000-0000E7000000}"/>
    <cellStyle name="Normal 21" xfId="209" xr:uid="{00000000-0005-0000-0000-0000E8000000}"/>
    <cellStyle name="Normal 21 2" xfId="210" xr:uid="{00000000-0005-0000-0000-0000E9000000}"/>
    <cellStyle name="Normal 21 3" xfId="211" xr:uid="{00000000-0005-0000-0000-0000EA000000}"/>
    <cellStyle name="Normal 21 4" xfId="212" xr:uid="{00000000-0005-0000-0000-0000EB000000}"/>
    <cellStyle name="Normal 21 5" xfId="213" xr:uid="{00000000-0005-0000-0000-0000EC000000}"/>
    <cellStyle name="Normal 21 6" xfId="214" xr:uid="{00000000-0005-0000-0000-0000ED000000}"/>
    <cellStyle name="Normal 21 7" xfId="215" xr:uid="{00000000-0005-0000-0000-0000EE000000}"/>
    <cellStyle name="Normal 22" xfId="216" xr:uid="{00000000-0005-0000-0000-0000EF000000}"/>
    <cellStyle name="Normal 22 2" xfId="217" xr:uid="{00000000-0005-0000-0000-0000F0000000}"/>
    <cellStyle name="Normal 22 3" xfId="218" xr:uid="{00000000-0005-0000-0000-0000F1000000}"/>
    <cellStyle name="Normal 22 4" xfId="219" xr:uid="{00000000-0005-0000-0000-0000F2000000}"/>
    <cellStyle name="Normal 22 5" xfId="220" xr:uid="{00000000-0005-0000-0000-0000F3000000}"/>
    <cellStyle name="Normal 22 6" xfId="221" xr:uid="{00000000-0005-0000-0000-0000F4000000}"/>
    <cellStyle name="Normal 22 7" xfId="222" xr:uid="{00000000-0005-0000-0000-0000F5000000}"/>
    <cellStyle name="Normal 23" xfId="223" xr:uid="{00000000-0005-0000-0000-0000F6000000}"/>
    <cellStyle name="Normal 23 2" xfId="224" xr:uid="{00000000-0005-0000-0000-0000F7000000}"/>
    <cellStyle name="Normal 23 3" xfId="225" xr:uid="{00000000-0005-0000-0000-0000F8000000}"/>
    <cellStyle name="Normal 23 4" xfId="226" xr:uid="{00000000-0005-0000-0000-0000F9000000}"/>
    <cellStyle name="Normal 23 5" xfId="227" xr:uid="{00000000-0005-0000-0000-0000FA000000}"/>
    <cellStyle name="Normal 23 6" xfId="228" xr:uid="{00000000-0005-0000-0000-0000FB000000}"/>
    <cellStyle name="Normal 23 7" xfId="229" xr:uid="{00000000-0005-0000-0000-0000FC000000}"/>
    <cellStyle name="Normal 24" xfId="230" xr:uid="{00000000-0005-0000-0000-0000FD000000}"/>
    <cellStyle name="Normal 24 2" xfId="231" xr:uid="{00000000-0005-0000-0000-0000FE000000}"/>
    <cellStyle name="Normal 24 3" xfId="232" xr:uid="{00000000-0005-0000-0000-0000FF000000}"/>
    <cellStyle name="Normal 24 4" xfId="233" xr:uid="{00000000-0005-0000-0000-000000010000}"/>
    <cellStyle name="Normal 24 5" xfId="234" xr:uid="{00000000-0005-0000-0000-000001010000}"/>
    <cellStyle name="Normal 24 6" xfId="235" xr:uid="{00000000-0005-0000-0000-000002010000}"/>
    <cellStyle name="Normal 24 7" xfId="236" xr:uid="{00000000-0005-0000-0000-000003010000}"/>
    <cellStyle name="Normal 25" xfId="237" xr:uid="{00000000-0005-0000-0000-000004010000}"/>
    <cellStyle name="Normal 25 2" xfId="238" xr:uid="{00000000-0005-0000-0000-000005010000}"/>
    <cellStyle name="Normal 25 3" xfId="239" xr:uid="{00000000-0005-0000-0000-000006010000}"/>
    <cellStyle name="Normal 25 4" xfId="240" xr:uid="{00000000-0005-0000-0000-000007010000}"/>
    <cellStyle name="Normal 25 5" xfId="241" xr:uid="{00000000-0005-0000-0000-000008010000}"/>
    <cellStyle name="Normal 25 6" xfId="242" xr:uid="{00000000-0005-0000-0000-000009010000}"/>
    <cellStyle name="Normal 25 7" xfId="243" xr:uid="{00000000-0005-0000-0000-00000A010000}"/>
    <cellStyle name="Normal 26" xfId="244" xr:uid="{00000000-0005-0000-0000-00000B010000}"/>
    <cellStyle name="Normal 26 2" xfId="245" xr:uid="{00000000-0005-0000-0000-00000C010000}"/>
    <cellStyle name="Normal 26 3" xfId="246" xr:uid="{00000000-0005-0000-0000-00000D010000}"/>
    <cellStyle name="Normal 26 4" xfId="247" xr:uid="{00000000-0005-0000-0000-00000E010000}"/>
    <cellStyle name="Normal 26 5" xfId="248" xr:uid="{00000000-0005-0000-0000-00000F010000}"/>
    <cellStyle name="Normal 26 6" xfId="249" xr:uid="{00000000-0005-0000-0000-000010010000}"/>
    <cellStyle name="Normal 26 7" xfId="250" xr:uid="{00000000-0005-0000-0000-000011010000}"/>
    <cellStyle name="Normal 27" xfId="251" xr:uid="{00000000-0005-0000-0000-000012010000}"/>
    <cellStyle name="Normal 27 2" xfId="252" xr:uid="{00000000-0005-0000-0000-000013010000}"/>
    <cellStyle name="Normal 27 3" xfId="253" xr:uid="{00000000-0005-0000-0000-000014010000}"/>
    <cellStyle name="Normal 27 4" xfId="254" xr:uid="{00000000-0005-0000-0000-000015010000}"/>
    <cellStyle name="Normal 27 5" xfId="255" xr:uid="{00000000-0005-0000-0000-000016010000}"/>
    <cellStyle name="Normal 27 6" xfId="256" xr:uid="{00000000-0005-0000-0000-000017010000}"/>
    <cellStyle name="Normal 27 7" xfId="257" xr:uid="{00000000-0005-0000-0000-000018010000}"/>
    <cellStyle name="Normal 28" xfId="258" xr:uid="{00000000-0005-0000-0000-000019010000}"/>
    <cellStyle name="Normal 29" xfId="259" xr:uid="{00000000-0005-0000-0000-00001A010000}"/>
    <cellStyle name="Normal 29 2" xfId="260" xr:uid="{00000000-0005-0000-0000-00001B010000}"/>
    <cellStyle name="Normal 29 3" xfId="261" xr:uid="{00000000-0005-0000-0000-00001C010000}"/>
    <cellStyle name="Normal 29 4" xfId="262" xr:uid="{00000000-0005-0000-0000-00001D010000}"/>
    <cellStyle name="Normal 29 5" xfId="263" xr:uid="{00000000-0005-0000-0000-00001E010000}"/>
    <cellStyle name="Normal 29 6" xfId="264" xr:uid="{00000000-0005-0000-0000-00001F010000}"/>
    <cellStyle name="Normal 29 7" xfId="265" xr:uid="{00000000-0005-0000-0000-000020010000}"/>
    <cellStyle name="Normal 3" xfId="266" xr:uid="{00000000-0005-0000-0000-000021010000}"/>
    <cellStyle name="Normal 3 2" xfId="267" xr:uid="{00000000-0005-0000-0000-000022010000}"/>
    <cellStyle name="Normal 3 2 2" xfId="268" xr:uid="{00000000-0005-0000-0000-000023010000}"/>
    <cellStyle name="Normal 3 3" xfId="269" xr:uid="{00000000-0005-0000-0000-000024010000}"/>
    <cellStyle name="Normal 3 4" xfId="270" xr:uid="{00000000-0005-0000-0000-000025010000}"/>
    <cellStyle name="Normal 30" xfId="271" xr:uid="{00000000-0005-0000-0000-000026010000}"/>
    <cellStyle name="Normal 30 2" xfId="272" xr:uid="{00000000-0005-0000-0000-000027010000}"/>
    <cellStyle name="Normal 30 3" xfId="273" xr:uid="{00000000-0005-0000-0000-000028010000}"/>
    <cellStyle name="Normal 30 4" xfId="274" xr:uid="{00000000-0005-0000-0000-000029010000}"/>
    <cellStyle name="Normal 30 5" xfId="275" xr:uid="{00000000-0005-0000-0000-00002A010000}"/>
    <cellStyle name="Normal 30 6" xfId="276" xr:uid="{00000000-0005-0000-0000-00002B010000}"/>
    <cellStyle name="Normal 30 7" xfId="277" xr:uid="{00000000-0005-0000-0000-00002C010000}"/>
    <cellStyle name="Normal 31" xfId="278" xr:uid="{00000000-0005-0000-0000-00002D010000}"/>
    <cellStyle name="Normal 31 2" xfId="279" xr:uid="{00000000-0005-0000-0000-00002E010000}"/>
    <cellStyle name="Normal 31 3" xfId="280" xr:uid="{00000000-0005-0000-0000-00002F010000}"/>
    <cellStyle name="Normal 31 4" xfId="281" xr:uid="{00000000-0005-0000-0000-000030010000}"/>
    <cellStyle name="Normal 31 5" xfId="282" xr:uid="{00000000-0005-0000-0000-000031010000}"/>
    <cellStyle name="Normal 31 6" xfId="283" xr:uid="{00000000-0005-0000-0000-000032010000}"/>
    <cellStyle name="Normal 31 7" xfId="284" xr:uid="{00000000-0005-0000-0000-000033010000}"/>
    <cellStyle name="Normal 32" xfId="285" xr:uid="{00000000-0005-0000-0000-000034010000}"/>
    <cellStyle name="Normal 32 2" xfId="286" xr:uid="{00000000-0005-0000-0000-000035010000}"/>
    <cellStyle name="Normal 32 3" xfId="287" xr:uid="{00000000-0005-0000-0000-000036010000}"/>
    <cellStyle name="Normal 32 4" xfId="288" xr:uid="{00000000-0005-0000-0000-000037010000}"/>
    <cellStyle name="Normal 32 5" xfId="289" xr:uid="{00000000-0005-0000-0000-000038010000}"/>
    <cellStyle name="Normal 32 6" xfId="290" xr:uid="{00000000-0005-0000-0000-000039010000}"/>
    <cellStyle name="Normal 32 7" xfId="291" xr:uid="{00000000-0005-0000-0000-00003A010000}"/>
    <cellStyle name="Normal 33" xfId="292" xr:uid="{00000000-0005-0000-0000-00003B010000}"/>
    <cellStyle name="Normal 33 2" xfId="293" xr:uid="{00000000-0005-0000-0000-00003C010000}"/>
    <cellStyle name="Normal 33 3" xfId="294" xr:uid="{00000000-0005-0000-0000-00003D010000}"/>
    <cellStyle name="Normal 33 4" xfId="295" xr:uid="{00000000-0005-0000-0000-00003E010000}"/>
    <cellStyle name="Normal 33 5" xfId="296" xr:uid="{00000000-0005-0000-0000-00003F010000}"/>
    <cellStyle name="Normal 33 6" xfId="297" xr:uid="{00000000-0005-0000-0000-000040010000}"/>
    <cellStyle name="Normal 33 7" xfId="298" xr:uid="{00000000-0005-0000-0000-000041010000}"/>
    <cellStyle name="Normal 34" xfId="299" xr:uid="{00000000-0005-0000-0000-000042010000}"/>
    <cellStyle name="Normal 34 2" xfId="300" xr:uid="{00000000-0005-0000-0000-000043010000}"/>
    <cellStyle name="Normal 34 3" xfId="301" xr:uid="{00000000-0005-0000-0000-000044010000}"/>
    <cellStyle name="Normal 34 4" xfId="302" xr:uid="{00000000-0005-0000-0000-000045010000}"/>
    <cellStyle name="Normal 34 5" xfId="303" xr:uid="{00000000-0005-0000-0000-000046010000}"/>
    <cellStyle name="Normal 34 6" xfId="304" xr:uid="{00000000-0005-0000-0000-000047010000}"/>
    <cellStyle name="Normal 34 7" xfId="305" xr:uid="{00000000-0005-0000-0000-000048010000}"/>
    <cellStyle name="Normal 35" xfId="306" xr:uid="{00000000-0005-0000-0000-000049010000}"/>
    <cellStyle name="Normal 35 2" xfId="307" xr:uid="{00000000-0005-0000-0000-00004A010000}"/>
    <cellStyle name="Normal 35 3" xfId="308" xr:uid="{00000000-0005-0000-0000-00004B010000}"/>
    <cellStyle name="Normal 35 4" xfId="309" xr:uid="{00000000-0005-0000-0000-00004C010000}"/>
    <cellStyle name="Normal 35 5" xfId="310" xr:uid="{00000000-0005-0000-0000-00004D010000}"/>
    <cellStyle name="Normal 35 6" xfId="311" xr:uid="{00000000-0005-0000-0000-00004E010000}"/>
    <cellStyle name="Normal 35 7" xfId="312" xr:uid="{00000000-0005-0000-0000-00004F010000}"/>
    <cellStyle name="Normal 36" xfId="313" xr:uid="{00000000-0005-0000-0000-000050010000}"/>
    <cellStyle name="Normal 36 2" xfId="314" xr:uid="{00000000-0005-0000-0000-000051010000}"/>
    <cellStyle name="Normal 36 3" xfId="315" xr:uid="{00000000-0005-0000-0000-000052010000}"/>
    <cellStyle name="Normal 36 4" xfId="316" xr:uid="{00000000-0005-0000-0000-000053010000}"/>
    <cellStyle name="Normal 36 5" xfId="317" xr:uid="{00000000-0005-0000-0000-000054010000}"/>
    <cellStyle name="Normal 36 6" xfId="318" xr:uid="{00000000-0005-0000-0000-000055010000}"/>
    <cellStyle name="Normal 36 7" xfId="319" xr:uid="{00000000-0005-0000-0000-000056010000}"/>
    <cellStyle name="Normal 37" xfId="320" xr:uid="{00000000-0005-0000-0000-000057010000}"/>
    <cellStyle name="Normal 37 2" xfId="321" xr:uid="{00000000-0005-0000-0000-000058010000}"/>
    <cellStyle name="Normal 37 3" xfId="322" xr:uid="{00000000-0005-0000-0000-000059010000}"/>
    <cellStyle name="Normal 37 4" xfId="323" xr:uid="{00000000-0005-0000-0000-00005A010000}"/>
    <cellStyle name="Normal 37 5" xfId="324" xr:uid="{00000000-0005-0000-0000-00005B010000}"/>
    <cellStyle name="Normal 37 6" xfId="325" xr:uid="{00000000-0005-0000-0000-00005C010000}"/>
    <cellStyle name="Normal 37 7" xfId="326" xr:uid="{00000000-0005-0000-0000-00005D010000}"/>
    <cellStyle name="Normal 38" xfId="327" xr:uid="{00000000-0005-0000-0000-00005E010000}"/>
    <cellStyle name="Normal 38 2" xfId="328" xr:uid="{00000000-0005-0000-0000-00005F010000}"/>
    <cellStyle name="Normal 38 3" xfId="329" xr:uid="{00000000-0005-0000-0000-000060010000}"/>
    <cellStyle name="Normal 38 4" xfId="330" xr:uid="{00000000-0005-0000-0000-000061010000}"/>
    <cellStyle name="Normal 38 5" xfId="331" xr:uid="{00000000-0005-0000-0000-000062010000}"/>
    <cellStyle name="Normal 38 6" xfId="332" xr:uid="{00000000-0005-0000-0000-000063010000}"/>
    <cellStyle name="Normal 38 7" xfId="333" xr:uid="{00000000-0005-0000-0000-000064010000}"/>
    <cellStyle name="Normal 39" xfId="334" xr:uid="{00000000-0005-0000-0000-000065010000}"/>
    <cellStyle name="Normal 39 2" xfId="335" xr:uid="{00000000-0005-0000-0000-000066010000}"/>
    <cellStyle name="Normal 39 3" xfId="336" xr:uid="{00000000-0005-0000-0000-000067010000}"/>
    <cellStyle name="Normal 39 4" xfId="337" xr:uid="{00000000-0005-0000-0000-000068010000}"/>
    <cellStyle name="Normal 39 5" xfId="338" xr:uid="{00000000-0005-0000-0000-000069010000}"/>
    <cellStyle name="Normal 39 6" xfId="339" xr:uid="{00000000-0005-0000-0000-00006A010000}"/>
    <cellStyle name="Normal 39 7" xfId="340" xr:uid="{00000000-0005-0000-0000-00006B010000}"/>
    <cellStyle name="Normal 4" xfId="341" xr:uid="{00000000-0005-0000-0000-00006C010000}"/>
    <cellStyle name="Normal 4 2" xfId="342" xr:uid="{00000000-0005-0000-0000-00006D010000}"/>
    <cellStyle name="Normal 4 3" xfId="343" xr:uid="{00000000-0005-0000-0000-00006E010000}"/>
    <cellStyle name="Normal 4 4 2" xfId="344" xr:uid="{00000000-0005-0000-0000-00006F010000}"/>
    <cellStyle name="Normal 40" xfId="345" xr:uid="{00000000-0005-0000-0000-000070010000}"/>
    <cellStyle name="Normal 40 2" xfId="346" xr:uid="{00000000-0005-0000-0000-000071010000}"/>
    <cellStyle name="Normal 40 3" xfId="347" xr:uid="{00000000-0005-0000-0000-000072010000}"/>
    <cellStyle name="Normal 40 4" xfId="348" xr:uid="{00000000-0005-0000-0000-000073010000}"/>
    <cellStyle name="Normal 40 5" xfId="349" xr:uid="{00000000-0005-0000-0000-000074010000}"/>
    <cellStyle name="Normal 40 6" xfId="350" xr:uid="{00000000-0005-0000-0000-000075010000}"/>
    <cellStyle name="Normal 40 7" xfId="351" xr:uid="{00000000-0005-0000-0000-000076010000}"/>
    <cellStyle name="Normal 41" xfId="352" xr:uid="{00000000-0005-0000-0000-000077010000}"/>
    <cellStyle name="Normal 41 2" xfId="353" xr:uid="{00000000-0005-0000-0000-000078010000}"/>
    <cellStyle name="Normal 41 3" xfId="354" xr:uid="{00000000-0005-0000-0000-000079010000}"/>
    <cellStyle name="Normal 41 4" xfId="355" xr:uid="{00000000-0005-0000-0000-00007A010000}"/>
    <cellStyle name="Normal 41 5" xfId="356" xr:uid="{00000000-0005-0000-0000-00007B010000}"/>
    <cellStyle name="Normal 41 6" xfId="357" xr:uid="{00000000-0005-0000-0000-00007C010000}"/>
    <cellStyle name="Normal 41 7" xfId="358" xr:uid="{00000000-0005-0000-0000-00007D010000}"/>
    <cellStyle name="Normal 42" xfId="359" xr:uid="{00000000-0005-0000-0000-00007E010000}"/>
    <cellStyle name="Normal 42 2" xfId="360" xr:uid="{00000000-0005-0000-0000-00007F010000}"/>
    <cellStyle name="Normal 42 3" xfId="361" xr:uid="{00000000-0005-0000-0000-000080010000}"/>
    <cellStyle name="Normal 42 4" xfId="362" xr:uid="{00000000-0005-0000-0000-000081010000}"/>
    <cellStyle name="Normal 42 5" xfId="363" xr:uid="{00000000-0005-0000-0000-000082010000}"/>
    <cellStyle name="Normal 42 6" xfId="364" xr:uid="{00000000-0005-0000-0000-000083010000}"/>
    <cellStyle name="Normal 42 7" xfId="365" xr:uid="{00000000-0005-0000-0000-000084010000}"/>
    <cellStyle name="Normal 43" xfId="366" xr:uid="{00000000-0005-0000-0000-000085010000}"/>
    <cellStyle name="Normal 43 2" xfId="367" xr:uid="{00000000-0005-0000-0000-000086010000}"/>
    <cellStyle name="Normal 43 3" xfId="368" xr:uid="{00000000-0005-0000-0000-000087010000}"/>
    <cellStyle name="Normal 43 4" xfId="369" xr:uid="{00000000-0005-0000-0000-000088010000}"/>
    <cellStyle name="Normal 43 5" xfId="370" xr:uid="{00000000-0005-0000-0000-000089010000}"/>
    <cellStyle name="Normal 43 6" xfId="371" xr:uid="{00000000-0005-0000-0000-00008A010000}"/>
    <cellStyle name="Normal 43 7" xfId="372" xr:uid="{00000000-0005-0000-0000-00008B010000}"/>
    <cellStyle name="Normal 44" xfId="373" xr:uid="{00000000-0005-0000-0000-00008C010000}"/>
    <cellStyle name="Normal 44 2" xfId="374" xr:uid="{00000000-0005-0000-0000-00008D010000}"/>
    <cellStyle name="Normal 44 3" xfId="375" xr:uid="{00000000-0005-0000-0000-00008E010000}"/>
    <cellStyle name="Normal 44 4" xfId="376" xr:uid="{00000000-0005-0000-0000-00008F010000}"/>
    <cellStyle name="Normal 44 5" xfId="377" xr:uid="{00000000-0005-0000-0000-000090010000}"/>
    <cellStyle name="Normal 44 6" xfId="378" xr:uid="{00000000-0005-0000-0000-000091010000}"/>
    <cellStyle name="Normal 44 7" xfId="379" xr:uid="{00000000-0005-0000-0000-000092010000}"/>
    <cellStyle name="Normal 45" xfId="380" xr:uid="{00000000-0005-0000-0000-000093010000}"/>
    <cellStyle name="Normal 45 2" xfId="381" xr:uid="{00000000-0005-0000-0000-000094010000}"/>
    <cellStyle name="Normal 45 3" xfId="382" xr:uid="{00000000-0005-0000-0000-000095010000}"/>
    <cellStyle name="Normal 45 4" xfId="383" xr:uid="{00000000-0005-0000-0000-000096010000}"/>
    <cellStyle name="Normal 45 5" xfId="384" xr:uid="{00000000-0005-0000-0000-000097010000}"/>
    <cellStyle name="Normal 45 6" xfId="385" xr:uid="{00000000-0005-0000-0000-000098010000}"/>
    <cellStyle name="Normal 45 7" xfId="386" xr:uid="{00000000-0005-0000-0000-000099010000}"/>
    <cellStyle name="Normal 46" xfId="387" xr:uid="{00000000-0005-0000-0000-00009A010000}"/>
    <cellStyle name="Normal 46 2" xfId="388" xr:uid="{00000000-0005-0000-0000-00009B010000}"/>
    <cellStyle name="Normal 46 3" xfId="389" xr:uid="{00000000-0005-0000-0000-00009C010000}"/>
    <cellStyle name="Normal 46 4" xfId="390" xr:uid="{00000000-0005-0000-0000-00009D010000}"/>
    <cellStyle name="Normal 46 5" xfId="391" xr:uid="{00000000-0005-0000-0000-00009E010000}"/>
    <cellStyle name="Normal 46 6" xfId="392" xr:uid="{00000000-0005-0000-0000-00009F010000}"/>
    <cellStyle name="Normal 46 7" xfId="393" xr:uid="{00000000-0005-0000-0000-0000A0010000}"/>
    <cellStyle name="Normal 47" xfId="394" xr:uid="{00000000-0005-0000-0000-0000A1010000}"/>
    <cellStyle name="Normal 47 2" xfId="395" xr:uid="{00000000-0005-0000-0000-0000A2010000}"/>
    <cellStyle name="Normal 47 3" xfId="396" xr:uid="{00000000-0005-0000-0000-0000A3010000}"/>
    <cellStyle name="Normal 47 4" xfId="397" xr:uid="{00000000-0005-0000-0000-0000A4010000}"/>
    <cellStyle name="Normal 47 5" xfId="398" xr:uid="{00000000-0005-0000-0000-0000A5010000}"/>
    <cellStyle name="Normal 47 6" xfId="399" xr:uid="{00000000-0005-0000-0000-0000A6010000}"/>
    <cellStyle name="Normal 47 7" xfId="400" xr:uid="{00000000-0005-0000-0000-0000A7010000}"/>
    <cellStyle name="Normal 48" xfId="401" xr:uid="{00000000-0005-0000-0000-0000A8010000}"/>
    <cellStyle name="Normal 48 2" xfId="402" xr:uid="{00000000-0005-0000-0000-0000A9010000}"/>
    <cellStyle name="Normal 48 3" xfId="403" xr:uid="{00000000-0005-0000-0000-0000AA010000}"/>
    <cellStyle name="Normal 48 4" xfId="404" xr:uid="{00000000-0005-0000-0000-0000AB010000}"/>
    <cellStyle name="Normal 48 5" xfId="405" xr:uid="{00000000-0005-0000-0000-0000AC010000}"/>
    <cellStyle name="Normal 48 6" xfId="406" xr:uid="{00000000-0005-0000-0000-0000AD010000}"/>
    <cellStyle name="Normal 48 7" xfId="407" xr:uid="{00000000-0005-0000-0000-0000AE010000}"/>
    <cellStyle name="Normal 49" xfId="408" xr:uid="{00000000-0005-0000-0000-0000AF010000}"/>
    <cellStyle name="Normal 49 2" xfId="409" xr:uid="{00000000-0005-0000-0000-0000B0010000}"/>
    <cellStyle name="Normal 49 3" xfId="410" xr:uid="{00000000-0005-0000-0000-0000B1010000}"/>
    <cellStyle name="Normal 49 4" xfId="411" xr:uid="{00000000-0005-0000-0000-0000B2010000}"/>
    <cellStyle name="Normal 49 5" xfId="412" xr:uid="{00000000-0005-0000-0000-0000B3010000}"/>
    <cellStyle name="Normal 49 6" xfId="413" xr:uid="{00000000-0005-0000-0000-0000B4010000}"/>
    <cellStyle name="Normal 49 7" xfId="414" xr:uid="{00000000-0005-0000-0000-0000B5010000}"/>
    <cellStyle name="Normal 5" xfId="415" xr:uid="{00000000-0005-0000-0000-0000B6010000}"/>
    <cellStyle name="Normal 5 2" xfId="416" xr:uid="{00000000-0005-0000-0000-0000B7010000}"/>
    <cellStyle name="Normal 5 3" xfId="417" xr:uid="{00000000-0005-0000-0000-0000B8010000}"/>
    <cellStyle name="Normal 50" xfId="418" xr:uid="{00000000-0005-0000-0000-0000B9010000}"/>
    <cellStyle name="Normal 50 2" xfId="419" xr:uid="{00000000-0005-0000-0000-0000BA010000}"/>
    <cellStyle name="Normal 50 3" xfId="420" xr:uid="{00000000-0005-0000-0000-0000BB010000}"/>
    <cellStyle name="Normal 50 4" xfId="421" xr:uid="{00000000-0005-0000-0000-0000BC010000}"/>
    <cellStyle name="Normal 50 5" xfId="422" xr:uid="{00000000-0005-0000-0000-0000BD010000}"/>
    <cellStyle name="Normal 50 6" xfId="423" xr:uid="{00000000-0005-0000-0000-0000BE010000}"/>
    <cellStyle name="Normal 50 7" xfId="424" xr:uid="{00000000-0005-0000-0000-0000BF010000}"/>
    <cellStyle name="Normal 51" xfId="425" xr:uid="{00000000-0005-0000-0000-0000C0010000}"/>
    <cellStyle name="Normal 51 2" xfId="426" xr:uid="{00000000-0005-0000-0000-0000C1010000}"/>
    <cellStyle name="Normal 52" xfId="427" xr:uid="{00000000-0005-0000-0000-0000C2010000}"/>
    <cellStyle name="Normal 52 2" xfId="428" xr:uid="{00000000-0005-0000-0000-0000C3010000}"/>
    <cellStyle name="Normal 53" xfId="429" xr:uid="{00000000-0005-0000-0000-0000C4010000}"/>
    <cellStyle name="Normal 6" xfId="430" xr:uid="{00000000-0005-0000-0000-0000C5010000}"/>
    <cellStyle name="Normal 6 2" xfId="431" xr:uid="{00000000-0005-0000-0000-0000C6010000}"/>
    <cellStyle name="Normal 6 3" xfId="432" xr:uid="{00000000-0005-0000-0000-0000C7010000}"/>
    <cellStyle name="Normal 7" xfId="433" xr:uid="{00000000-0005-0000-0000-0000C8010000}"/>
    <cellStyle name="Normal 7 2" xfId="434" xr:uid="{00000000-0005-0000-0000-0000C9010000}"/>
    <cellStyle name="Normal 7 3" xfId="435" xr:uid="{00000000-0005-0000-0000-0000CA010000}"/>
    <cellStyle name="Normal 8" xfId="436" xr:uid="{00000000-0005-0000-0000-0000CB010000}"/>
    <cellStyle name="Normal 8 2" xfId="437" xr:uid="{00000000-0005-0000-0000-0000CC010000}"/>
    <cellStyle name="Normal 9" xfId="438" xr:uid="{00000000-0005-0000-0000-0000CD010000}"/>
    <cellStyle name="Normal 9 2" xfId="439" xr:uid="{00000000-0005-0000-0000-0000CE010000}"/>
    <cellStyle name="Normal 9 3" xfId="440" xr:uid="{00000000-0005-0000-0000-0000CF010000}"/>
    <cellStyle name="Porcentaje 2" xfId="441" xr:uid="{00000000-0005-0000-0000-0000D1010000}"/>
    <cellStyle name="Porcentaje 2 2" xfId="442" xr:uid="{00000000-0005-0000-0000-0000D2010000}"/>
    <cellStyle name="Porcentaje 3" xfId="443" xr:uid="{00000000-0005-0000-0000-0000D3010000}"/>
    <cellStyle name="Porcentaje 3 2" xfId="444" xr:uid="{00000000-0005-0000-0000-0000D4010000}"/>
    <cellStyle name="Porcentaje 4" xfId="445" xr:uid="{00000000-0005-0000-0000-0000D5010000}"/>
    <cellStyle name="Porcentaje 5" xfId="446" xr:uid="{00000000-0005-0000-0000-0000D6010000}"/>
    <cellStyle name="Porcentaje 6" xfId="447" xr:uid="{00000000-0005-0000-0000-0000D7010000}"/>
    <cellStyle name="Porcentual 2" xfId="448" xr:uid="{00000000-0005-0000-0000-0000D8010000}"/>
    <cellStyle name="Porcentual 2 2" xfId="449" xr:uid="{00000000-0005-0000-0000-0000D9010000}"/>
    <cellStyle name="Porcentual 2 2 2" xfId="450" xr:uid="{00000000-0005-0000-0000-0000DA010000}"/>
    <cellStyle name="Porcentual 2 3" xfId="451" xr:uid="{00000000-0005-0000-0000-0000DB010000}"/>
    <cellStyle name="Porcentual 2 3 2" xfId="452" xr:uid="{00000000-0005-0000-0000-0000DC010000}"/>
    <cellStyle name="Porcentual 3" xfId="453" xr:uid="{00000000-0005-0000-0000-0000DD010000}"/>
    <cellStyle name="Porcentual 5" xfId="454" xr:uid="{00000000-0005-0000-0000-0000DE010000}"/>
    <cellStyle name="Título 4" xfId="455" xr:uid="{00000000-0005-0000-0000-0000DF010000}"/>
    <cellStyle name="Título de hoja" xfId="456" xr:uid="{00000000-0005-0000-0000-0000E0010000}"/>
  </cellStyles>
  <dxfs count="0"/>
  <tableStyles count="0" defaultTableStyle="TableStyleMedium2" defaultPivotStyle="PivotStyleLight16"/>
  <colors>
    <mruColors>
      <color rgb="FFEBF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ulian.ortegon\Colombia%20Compra%20Eficiente\PAEs%20-%20Documentos\PAE%20BOGOT&#193;%2020181904\Formatos%20para%20evlauci&#243;n\81.%20Formato%2012%20PC%20que%20incorpora%20Adenda%20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julian.ortegon/Colombia%20Compra%20Eficiente/PAEs%20-%20Documentos/PAE%20BOGOT&#193;%2020181904/Formatos%20para%20evlauci&#243;n/81.%20Formato%2012%20PC%20que%20incorpora%20Adenda%201.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192.168.10.101\negocios\Users\camilo.gutierrez\AppData\Local\Microsoft\Windows\INetCache\Content.Outlook\4C2ZKMT7\Formato%20de%20evaluaci&#243;n%20PAE.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192.168.10.101/negocios/Users/camilo.gutierrez/AppData/Local/Microsoft/Windows/INetCache/Content.Outlook/4C2ZKMT7/Formato%20de%20evaluaci&#243;n%20PA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tos"/>
      <sheetName val="Alimentos"/>
      <sheetName val="Capital trabajo plurales"/>
      <sheetName val="Listas"/>
      <sheetName val="CyE"/>
    </sheetNames>
    <sheetDataSet>
      <sheetData sheetId="0" refreshError="1"/>
      <sheetData sheetId="1" refreshError="1"/>
      <sheetData sheetId="2" refreshError="1"/>
      <sheetData sheetId="3">
        <row r="2">
          <cell r="A2">
            <v>1</v>
          </cell>
          <cell r="B2" t="str">
            <v>Agua tratada potable envasada.</v>
          </cell>
        </row>
        <row r="3">
          <cell r="B3" t="str">
            <v>Avena con leche entera ultra alta temperatura UAT (UHT).</v>
          </cell>
        </row>
        <row r="4">
          <cell r="B4" t="str">
            <v>Bebida láctea fermentada y/o sorbete sabores a maracuyá, fresa, melocotón, mango y mora.</v>
          </cell>
        </row>
        <row r="5">
          <cell r="B5" t="str">
            <v>Bebida láctea fermentada y/o sorbete con sabores a sabores a maracuyá, mango, mora, melocotón, fresa, adicionada con hierro aminoquelado.</v>
          </cell>
        </row>
        <row r="6">
          <cell r="B6" t="str">
            <v>Kumis entero con cereal (hojuela de maíz azucarada), adicionado con hierro aminoquelado.</v>
          </cell>
        </row>
        <row r="7">
          <cell r="B7" t="str">
            <v>Kumis entero con dulce, adicionado con hierro aminoquelado.</v>
          </cell>
        </row>
        <row r="8">
          <cell r="B8" t="str">
            <v>Leche entera de vaca ultra alta temperatura UAT (UHT).</v>
          </cell>
        </row>
        <row r="9">
          <cell r="B9" t="str">
            <v>Leche entera saborizada (Chocolate, fresa y vainilla), ultra alta temperatura UAT (UHT), adicionada con hierro aminoquelado.</v>
          </cell>
        </row>
        <row r="10">
          <cell r="B10" t="str">
            <v>Leche entera saborizada (chocolate, fresa y vainilla), ultra alta temperatura UAT (UHT).</v>
          </cell>
        </row>
        <row r="11">
          <cell r="B11" t="str">
            <v>Yogurt con cereal (hojuela de maíz azucarada) / Yogurt entero con dulce con cereal.</v>
          </cell>
        </row>
        <row r="12">
          <cell r="B12" t="str">
            <v>Kumis entero con cereal (hojuela de maíz azucarada).</v>
          </cell>
        </row>
        <row r="13">
          <cell r="B13" t="str">
            <v>Yogurt entero con dulce, con adición de frutas naturales o mermeladas o concentrados de frutas de diferentes sabores.</v>
          </cell>
        </row>
        <row r="14">
          <cell r="B14" t="str">
            <v>Yogur tipo postre con salsa de fruta/ Yogurt entero con dulce tipo postre con salsa de frutas.</v>
          </cell>
        </row>
        <row r="15">
          <cell r="B15" t="str">
            <v>Kumis entero con dulce.</v>
          </cell>
        </row>
        <row r="16">
          <cell r="B16" t="str">
            <v>Yogurt griego descremado, con dulce, con salsa de fruta.</v>
          </cell>
        </row>
        <row r="17">
          <cell r="B17" t="str">
            <v>Yogurt semidescremado con dulce, con adición de frutas naturales o mermeladas o concentrados de frutas de diferentes sabores.</v>
          </cell>
        </row>
        <row r="18">
          <cell r="B18" t="str">
            <v>Achiras.</v>
          </cell>
        </row>
        <row r="19">
          <cell r="B19" t="str">
            <v>Brownie cubierto con chocolate.</v>
          </cell>
        </row>
        <row r="20">
          <cell r="B20" t="str">
            <v>Donut relleno de mermelada de frutas.</v>
          </cell>
        </row>
        <row r="21">
          <cell r="B21" t="str">
            <v>Galleta de avena.</v>
          </cell>
        </row>
        <row r="22">
          <cell r="B22" t="str">
            <v>Galleta tipo waffer.</v>
          </cell>
        </row>
        <row r="23">
          <cell r="B23" t="str">
            <v>Galletas con chips de chocolate.</v>
          </cell>
        </row>
        <row r="24">
          <cell r="B24" t="str">
            <v>Mantecada.</v>
          </cell>
        </row>
        <row r="25">
          <cell r="B25" t="str">
            <v>Ponqué cubierto con chocolate.</v>
          </cell>
        </row>
        <row r="26">
          <cell r="B26" t="str">
            <v>Ponqué cubierto con chocolate, relleno con mermelada.</v>
          </cell>
        </row>
        <row r="27">
          <cell r="B27" t="str">
            <v>Pan de arroz.</v>
          </cell>
        </row>
        <row r="28">
          <cell r="B28" t="str">
            <v>Galleta de quinua tipo cracker.</v>
          </cell>
        </row>
        <row r="29">
          <cell r="B29" t="str">
            <v>Galleta salada tipo cracker.</v>
          </cell>
        </row>
        <row r="30">
          <cell r="B30" t="str">
            <v xml:space="preserve">Galleta multicereal tipo cracker. </v>
          </cell>
        </row>
        <row r="31">
          <cell r="B31" t="str">
            <v>Galletas tipo cuca/Galletas cuca.</v>
          </cell>
        </row>
        <row r="32">
          <cell r="B32" t="str">
            <v>Torta de queso.</v>
          </cell>
        </row>
        <row r="33">
          <cell r="B33" t="str">
            <v>Torta de zanahoria.</v>
          </cell>
        </row>
        <row r="34">
          <cell r="B34" t="str">
            <v>Ponqué variedad de sabores (sin relleno).</v>
          </cell>
        </row>
        <row r="35">
          <cell r="B35" t="str">
            <v>Muffin con chips de chocolate.</v>
          </cell>
        </row>
        <row r="36">
          <cell r="B36" t="str">
            <v>Muffin de frutas.</v>
          </cell>
        </row>
        <row r="37">
          <cell r="B37" t="str">
            <v>Frutas</v>
          </cell>
        </row>
        <row r="38">
          <cell r="B38" t="str">
            <v>Piña porcionada empacada al vacío (variedad: Golden Sweet o MD2).</v>
          </cell>
        </row>
        <row r="39">
          <cell r="B39" t="str">
            <v>Barra de cereal con frutas (fresa o mora o naranja o arándanos, entre otras).</v>
          </cell>
        </row>
        <row r="40">
          <cell r="B40" t="str">
            <v>Maní con sal.</v>
          </cell>
        </row>
        <row r="41">
          <cell r="B41" t="str">
            <v>Mezcla de frutos secos (maní de sal, almendras, uvas pasas, maíz tostado, soya horneada, marañones o nueces)</v>
          </cell>
        </row>
        <row r="42">
          <cell r="B42" t="str">
            <v>Mix de frutas deshidratadas.</v>
          </cell>
        </row>
        <row r="43">
          <cell r="B43" t="str">
            <v>Barra de cereales con vegetales.</v>
          </cell>
        </row>
        <row r="44">
          <cell r="B44" t="str">
            <v>Snack o pasabocas de fruta deshidratada con cobertura de chocolate (blanco o negro).</v>
          </cell>
        </row>
        <row r="45">
          <cell r="B45" t="str">
            <v>Helado de crema.</v>
          </cell>
        </row>
        <row r="46">
          <cell r="B46" t="str">
            <v>Paleta de agua con fruta de diferentes sabores (fresa, piña, lulo, limón, mora).</v>
          </cell>
        </row>
        <row r="47">
          <cell r="B47" t="str">
            <v>Helado con galleta (tipo sándwich).</v>
          </cell>
        </row>
        <row r="48">
          <cell r="B48" t="str">
            <v>Néctar de fruta ultrapasteurizado (UHT) de diferentes variedades (manzana o pera o durazno).</v>
          </cell>
        </row>
        <row r="49">
          <cell r="B49" t="str">
            <v>Concentrado de fruta esterilizado (sabores: manzana, pera, mango, durazno o mix de frutas).</v>
          </cell>
        </row>
        <row r="50">
          <cell r="B50" t="str">
            <v xml:space="preserve">Gelatina de pata. </v>
          </cell>
        </row>
        <row r="51">
          <cell r="B51" t="str">
            <v>Panelita de leche cortada.</v>
          </cell>
        </row>
        <row r="52">
          <cell r="B52" t="str">
            <v>Bocadillo de guayaba combinado.</v>
          </cell>
        </row>
        <row r="53">
          <cell r="B53" t="str">
            <v>Gelatina preparada con fruta picada.</v>
          </cell>
        </row>
        <row r="54">
          <cell r="B54" t="str">
            <v>Pudín.</v>
          </cell>
        </row>
        <row r="55">
          <cell r="B55" t="str">
            <v>Galleta con bocadillo tipo herpo.</v>
          </cell>
        </row>
        <row r="56">
          <cell r="B56" t="str">
            <v>Croissant con queso.</v>
          </cell>
        </row>
        <row r="57">
          <cell r="B57" t="str">
            <v>Pastel gloria.</v>
          </cell>
        </row>
        <row r="58">
          <cell r="B58" t="str">
            <v>Sanduche en pan integral con pernil de cerdo y queso doble crema.</v>
          </cell>
        </row>
        <row r="59">
          <cell r="B59" t="str">
            <v>Wrap con pernil de cerdo y queso doble crema.</v>
          </cell>
        </row>
        <row r="60">
          <cell r="B60" t="str">
            <v>Sanduche en pan blanco con queso y mermelada light.</v>
          </cell>
        </row>
        <row r="61">
          <cell r="B61" t="str">
            <v>Sanduche en pan blanco con pernil de cerdo y queso doble crema.</v>
          </cell>
        </row>
        <row r="62">
          <cell r="B62" t="str">
            <v xml:space="preserve">Sanduche en pan blanco con queso. </v>
          </cell>
        </row>
        <row r="63">
          <cell r="B63" t="str">
            <v xml:space="preserve">Sanduche en pan blanco con roastbeef y queso doble crema. </v>
          </cell>
        </row>
        <row r="64">
          <cell r="B64" t="str">
            <v>Croissant relleno de mermelada light.</v>
          </cell>
        </row>
        <row r="65">
          <cell r="B65" t="str">
            <v>Queso doble crema semigraso semiblando (porción).</v>
          </cell>
        </row>
        <row r="66">
          <cell r="B66" t="str">
            <v>Queso fresco, semigraso, semiduro, mozzarella (porción forma de dedito).</v>
          </cell>
        </row>
        <row r="67">
          <cell r="B67" t="str">
            <v>Queso petit suisse.</v>
          </cell>
        </row>
        <row r="68">
          <cell r="B68" t="str">
            <v>Queso con bocadillo.</v>
          </cell>
        </row>
        <row r="69">
          <cell r="B69" t="str">
            <v>Queso pera semigraso semiduro.</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tos"/>
      <sheetName val="Alimentos"/>
      <sheetName val="Capital trabajo plurales"/>
      <sheetName val="Listas"/>
      <sheetName val="CyE"/>
    </sheetNames>
    <sheetDataSet>
      <sheetData sheetId="0" refreshError="1"/>
      <sheetData sheetId="1" refreshError="1"/>
      <sheetData sheetId="2" refreshError="1"/>
      <sheetData sheetId="3">
        <row r="2">
          <cell r="A2">
            <v>1</v>
          </cell>
          <cell r="B2" t="str">
            <v>Agua tratada potable envasada.</v>
          </cell>
        </row>
        <row r="3">
          <cell r="B3" t="str">
            <v>Avena con leche entera ultra alta temperatura UAT (UHT).</v>
          </cell>
        </row>
        <row r="4">
          <cell r="B4" t="str">
            <v>Bebida láctea fermentada y/o sorbete sabores a maracuyá, fresa, melocotón, mango y mora.</v>
          </cell>
        </row>
        <row r="5">
          <cell r="B5" t="str">
            <v>Bebida láctea fermentada y/o sorbete con sabores a sabores a maracuyá, mango, mora, melocotón, fresa, adicionada con hierro aminoquelado.</v>
          </cell>
        </row>
        <row r="6">
          <cell r="B6" t="str">
            <v>Kumis entero con cereal (hojuela de maíz azucarada), adicionado con hierro aminoquelado.</v>
          </cell>
        </row>
        <row r="7">
          <cell r="B7" t="str">
            <v>Kumis entero con dulce, adicionado con hierro aminoquelado.</v>
          </cell>
        </row>
        <row r="8">
          <cell r="B8" t="str">
            <v>Leche entera de vaca ultra alta temperatura UAT (UHT).</v>
          </cell>
        </row>
        <row r="9">
          <cell r="B9" t="str">
            <v>Leche entera saborizada (Chocolate, fresa y vainilla), ultra alta temperatura UAT (UHT), adicionada con hierro aminoquelado.</v>
          </cell>
        </row>
        <row r="10">
          <cell r="B10" t="str">
            <v>Leche entera saborizada (chocolate, fresa y vainilla), ultra alta temperatura UAT (UHT).</v>
          </cell>
        </row>
        <row r="11">
          <cell r="B11" t="str">
            <v>Yogurt con cereal (hojuela de maíz azucarada) / Yogurt entero con dulce con cereal.</v>
          </cell>
        </row>
        <row r="12">
          <cell r="B12" t="str">
            <v>Kumis entero con cereal (hojuela de maíz azucarada).</v>
          </cell>
        </row>
        <row r="13">
          <cell r="B13" t="str">
            <v>Yogurt entero con dulce, con adición de frutas naturales o mermeladas o concentrados de frutas de diferentes sabores.</v>
          </cell>
        </row>
        <row r="14">
          <cell r="B14" t="str">
            <v>Yogur tipo postre con salsa de fruta/ Yogurt entero con dulce tipo postre con salsa de frutas.</v>
          </cell>
        </row>
        <row r="15">
          <cell r="B15" t="str">
            <v>Kumis entero con dulce.</v>
          </cell>
        </row>
        <row r="16">
          <cell r="B16" t="str">
            <v>Yogurt griego descremado, con dulce, con salsa de fruta.</v>
          </cell>
        </row>
        <row r="17">
          <cell r="B17" t="str">
            <v>Yogurt semidescremado con dulce, con adición de frutas naturales o mermeladas o concentrados de frutas de diferentes sabores.</v>
          </cell>
        </row>
        <row r="18">
          <cell r="B18" t="str">
            <v>Achiras.</v>
          </cell>
        </row>
        <row r="19">
          <cell r="B19" t="str">
            <v>Brownie cubierto con chocolate.</v>
          </cell>
        </row>
        <row r="20">
          <cell r="B20" t="str">
            <v>Donut relleno de mermelada de frutas.</v>
          </cell>
        </row>
        <row r="21">
          <cell r="B21" t="str">
            <v>Galleta de avena.</v>
          </cell>
        </row>
        <row r="22">
          <cell r="B22" t="str">
            <v>Galleta tipo waffer.</v>
          </cell>
        </row>
        <row r="23">
          <cell r="B23" t="str">
            <v>Galletas con chips de chocolate.</v>
          </cell>
        </row>
        <row r="24">
          <cell r="B24" t="str">
            <v>Mantecada.</v>
          </cell>
        </row>
        <row r="25">
          <cell r="B25" t="str">
            <v>Ponqué cubierto con chocolate.</v>
          </cell>
        </row>
        <row r="26">
          <cell r="B26" t="str">
            <v>Ponqué cubierto con chocolate, relleno con mermelada.</v>
          </cell>
        </row>
        <row r="27">
          <cell r="B27" t="str">
            <v>Pan de arroz.</v>
          </cell>
        </row>
        <row r="28">
          <cell r="B28" t="str">
            <v>Galleta de quinua tipo cracker.</v>
          </cell>
        </row>
        <row r="29">
          <cell r="B29" t="str">
            <v>Galleta salada tipo cracker.</v>
          </cell>
        </row>
        <row r="30">
          <cell r="B30" t="str">
            <v xml:space="preserve">Galleta multicereal tipo cracker. </v>
          </cell>
        </row>
        <row r="31">
          <cell r="B31" t="str">
            <v>Galletas tipo cuca/Galletas cuca.</v>
          </cell>
        </row>
        <row r="32">
          <cell r="B32" t="str">
            <v>Torta de queso.</v>
          </cell>
        </row>
        <row r="33">
          <cell r="B33" t="str">
            <v>Torta de zanahoria.</v>
          </cell>
        </row>
        <row r="34">
          <cell r="B34" t="str">
            <v>Ponqué variedad de sabores (sin relleno).</v>
          </cell>
        </row>
        <row r="35">
          <cell r="B35" t="str">
            <v>Muffin con chips de chocolate.</v>
          </cell>
        </row>
        <row r="36">
          <cell r="B36" t="str">
            <v>Muffin de frutas.</v>
          </cell>
        </row>
        <row r="37">
          <cell r="B37" t="str">
            <v>Frutas</v>
          </cell>
        </row>
        <row r="38">
          <cell r="B38" t="str">
            <v>Piña porcionada empacada al vacío (variedad: Golden Sweet o MD2).</v>
          </cell>
        </row>
        <row r="39">
          <cell r="B39" t="str">
            <v>Barra de cereal con frutas (fresa o mora o naranja o arándanos, entre otras).</v>
          </cell>
        </row>
        <row r="40">
          <cell r="B40" t="str">
            <v>Maní con sal.</v>
          </cell>
        </row>
        <row r="41">
          <cell r="B41" t="str">
            <v>Mezcla de frutos secos (maní de sal, almendras, uvas pasas, maíz tostado, soya horneada, marañones o nueces)</v>
          </cell>
        </row>
        <row r="42">
          <cell r="B42" t="str">
            <v>Mix de frutas deshidratadas.</v>
          </cell>
        </row>
        <row r="43">
          <cell r="B43" t="str">
            <v>Barra de cereales con vegetales.</v>
          </cell>
        </row>
        <row r="44">
          <cell r="B44" t="str">
            <v>Snack o pasabocas de fruta deshidratada con cobertura de chocolate (blanco o negro).</v>
          </cell>
        </row>
        <row r="45">
          <cell r="B45" t="str">
            <v>Helado de crema.</v>
          </cell>
        </row>
        <row r="46">
          <cell r="B46" t="str">
            <v>Paleta de agua con fruta de diferentes sabores (fresa, piña, lulo, limón, mora).</v>
          </cell>
        </row>
        <row r="47">
          <cell r="B47" t="str">
            <v>Helado con galleta (tipo sándwich).</v>
          </cell>
        </row>
        <row r="48">
          <cell r="B48" t="str">
            <v>Néctar de fruta ultrapasteurizado (UHT) de diferentes variedades (manzana o pera o durazno).</v>
          </cell>
        </row>
        <row r="49">
          <cell r="B49" t="str">
            <v>Concentrado de fruta esterilizado (sabores: manzana, pera, mango, durazno o mix de frutas).</v>
          </cell>
        </row>
        <row r="50">
          <cell r="B50" t="str">
            <v xml:space="preserve">Gelatina de pata. </v>
          </cell>
        </row>
        <row r="51">
          <cell r="B51" t="str">
            <v>Panelita de leche cortada.</v>
          </cell>
        </row>
        <row r="52">
          <cell r="B52" t="str">
            <v>Bocadillo de guayaba combinado.</v>
          </cell>
        </row>
        <row r="53">
          <cell r="B53" t="str">
            <v>Gelatina preparada con fruta picada.</v>
          </cell>
        </row>
        <row r="54">
          <cell r="B54" t="str">
            <v>Pudín.</v>
          </cell>
        </row>
        <row r="55">
          <cell r="B55" t="str">
            <v>Galleta con bocadillo tipo herpo.</v>
          </cell>
        </row>
        <row r="56">
          <cell r="B56" t="str">
            <v>Croissant con queso.</v>
          </cell>
        </row>
        <row r="57">
          <cell r="B57" t="str">
            <v>Pastel gloria.</v>
          </cell>
        </row>
        <row r="58">
          <cell r="B58" t="str">
            <v>Sanduche en pan integral con pernil de cerdo y queso doble crema.</v>
          </cell>
        </row>
        <row r="59">
          <cell r="B59" t="str">
            <v>Wrap con pernil de cerdo y queso doble crema.</v>
          </cell>
        </row>
        <row r="60">
          <cell r="B60" t="str">
            <v>Sanduche en pan blanco con queso y mermelada light.</v>
          </cell>
        </row>
        <row r="61">
          <cell r="B61" t="str">
            <v>Sanduche en pan blanco con pernil de cerdo y queso doble crema.</v>
          </cell>
        </row>
        <row r="62">
          <cell r="B62" t="str">
            <v xml:space="preserve">Sanduche en pan blanco con queso. </v>
          </cell>
        </row>
        <row r="63">
          <cell r="B63" t="str">
            <v xml:space="preserve">Sanduche en pan blanco con roastbeef y queso doble crema. </v>
          </cell>
        </row>
        <row r="64">
          <cell r="B64" t="str">
            <v>Croissant relleno de mermelada light.</v>
          </cell>
        </row>
        <row r="65">
          <cell r="B65" t="str">
            <v>Queso doble crema semigraso semiblando (porción).</v>
          </cell>
        </row>
        <row r="66">
          <cell r="B66" t="str">
            <v>Queso fresco, semigraso, semiduro, mozzarella (porción forma de dedito).</v>
          </cell>
        </row>
        <row r="67">
          <cell r="B67" t="str">
            <v>Queso petit suisse.</v>
          </cell>
        </row>
        <row r="68">
          <cell r="B68" t="str">
            <v>Queso con bocadillo.</v>
          </cell>
        </row>
        <row r="69">
          <cell r="B69" t="str">
            <v>Queso pera semigraso semiduro.</v>
          </cell>
        </row>
      </sheetData>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theme/theme1.xml><?xml version="1.0" encoding="utf-8"?>
<a:theme xmlns:a="http://schemas.openxmlformats.org/drawingml/2006/main" name="Tema1">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cceficiente.sharepoint.com/sites/AMITSM/Documentos%20compartidos/Forms/AllItems.aspx?originalPath=aHR0cHM6Ly9jY2VmaWNpZW50ZS5zaGFyZXBvaW50LmNvbS86Zjovcy9BTUlUU00vRXFrY3FnVWFpSVZEbGZtTjhiU0l3YmtCakhnUENjR3BjR2xZSWFGdTF6TmZyQT9ydGltZT1FM1hsX3dNaTJFZw&amp;viewid=d4eaa2d5%2D3eaf%2D48ee%2Da71e%2D500166249eb5&amp;id=%2Fsites%2FAMITSM%2FDocumentos%20compartidos%2FBorradores%2F09%2E%20Ofertas%2F9%2E%20COLSOF%2F%5Fsubsanaci%C3%B3n" TargetMode="External"/><Relationship Id="rId1" Type="http://schemas.openxmlformats.org/officeDocument/2006/relationships/hyperlink" Target="http://www.rues.org.co/RUES_Web/Consulta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006C56-9D74-4D2B-B754-9A41784A7724}">
  <dimension ref="A1:XFC234"/>
  <sheetViews>
    <sheetView showGridLines="0" tabSelected="1" zoomScale="90" zoomScaleNormal="90" workbookViewId="0">
      <selection activeCell="D10" sqref="D10:E10"/>
    </sheetView>
  </sheetViews>
  <sheetFormatPr defaultColWidth="0" defaultRowHeight="16.5" zeroHeight="1"/>
  <cols>
    <col min="1" max="1" width="1.75" style="1" customWidth="1"/>
    <col min="2" max="2" width="35.75" style="2" customWidth="1"/>
    <col min="3" max="3" width="19.75" style="2" customWidth="1"/>
    <col min="4" max="4" width="12.125" style="1" customWidth="1"/>
    <col min="5" max="5" width="26.75" style="2" customWidth="1"/>
    <col min="6" max="6" width="11.25" style="1" customWidth="1"/>
    <col min="7" max="7" width="16.625" style="1" customWidth="1"/>
    <col min="8" max="8" width="16.125" style="1" customWidth="1"/>
    <col min="9" max="9" width="11" style="1" customWidth="1"/>
    <col min="10" max="11" width="16" style="1" customWidth="1"/>
    <col min="12" max="12" width="13" style="1" customWidth="1"/>
    <col min="13" max="16381" width="11" style="1" hidden="1"/>
    <col min="16382" max="16382" width="11" style="1" hidden="1" customWidth="1"/>
    <col min="16383" max="16383" width="11" style="1" hidden="1"/>
    <col min="16384" max="16384" width="5" style="1" hidden="1"/>
  </cols>
  <sheetData>
    <row r="1" spans="1:12" ht="27.75" customHeight="1">
      <c r="A1" s="123" t="s">
        <v>0</v>
      </c>
      <c r="B1" s="123"/>
      <c r="C1" s="123"/>
      <c r="D1" s="123"/>
      <c r="E1" s="123"/>
      <c r="F1" s="123"/>
      <c r="G1" s="123"/>
      <c r="H1" s="123"/>
    </row>
    <row r="2" spans="1:12">
      <c r="G2" s="124" t="s">
        <v>1</v>
      </c>
      <c r="H2" s="125"/>
      <c r="I2" s="126" t="s">
        <v>2</v>
      </c>
      <c r="J2" s="127"/>
      <c r="K2" s="127"/>
    </row>
    <row r="3" spans="1:12" ht="13.5" customHeight="1">
      <c r="B3" s="118" t="s">
        <v>3</v>
      </c>
      <c r="C3" s="118"/>
      <c r="D3" s="119" t="s">
        <v>4</v>
      </c>
      <c r="E3" s="119"/>
      <c r="G3" s="119" t="s">
        <v>5</v>
      </c>
      <c r="H3" s="119"/>
      <c r="I3" s="116" t="s">
        <v>6</v>
      </c>
      <c r="J3" s="117"/>
      <c r="K3" s="117"/>
    </row>
    <row r="4" spans="1:12" ht="13.5" customHeight="1">
      <c r="B4" s="118" t="s">
        <v>7</v>
      </c>
      <c r="C4" s="118"/>
      <c r="D4" s="122" t="s">
        <v>8</v>
      </c>
      <c r="E4" s="122"/>
      <c r="G4" s="119" t="s">
        <v>9</v>
      </c>
      <c r="H4" s="119"/>
      <c r="I4" s="116" t="s">
        <v>10</v>
      </c>
      <c r="J4" s="117"/>
      <c r="K4" s="117"/>
    </row>
    <row r="5" spans="1:12" ht="13.5" customHeight="1">
      <c r="B5" s="118" t="s">
        <v>11</v>
      </c>
      <c r="C5" s="118"/>
      <c r="D5" s="119" t="s">
        <v>12</v>
      </c>
      <c r="E5" s="119"/>
      <c r="F5" s="120" t="s">
        <v>13</v>
      </c>
      <c r="G5" s="121"/>
      <c r="H5" s="121"/>
      <c r="I5" s="121"/>
      <c r="J5" s="113"/>
      <c r="K5" s="113"/>
    </row>
    <row r="6" spans="1:12" ht="13.5" customHeight="1">
      <c r="B6" s="118" t="s">
        <v>14</v>
      </c>
      <c r="C6" s="118"/>
      <c r="D6" s="122">
        <v>13822868</v>
      </c>
      <c r="E6" s="122"/>
      <c r="F6" s="120"/>
      <c r="G6" s="121"/>
      <c r="H6" s="121"/>
      <c r="I6" s="121"/>
      <c r="J6" s="113"/>
      <c r="K6" s="113"/>
    </row>
    <row r="7" spans="1:12" ht="13.5" customHeight="1">
      <c r="B7" s="118" t="s">
        <v>15</v>
      </c>
      <c r="C7" s="118"/>
      <c r="D7" s="119" t="s">
        <v>16</v>
      </c>
      <c r="E7" s="119"/>
      <c r="F7" s="120"/>
      <c r="G7" s="121"/>
      <c r="H7" s="121"/>
      <c r="I7" s="121"/>
      <c r="J7" s="113"/>
      <c r="K7" s="113"/>
    </row>
    <row r="8" spans="1:12" ht="13.5" customHeight="1">
      <c r="B8" s="118" t="s">
        <v>17</v>
      </c>
      <c r="C8" s="118"/>
      <c r="D8" s="128" t="s">
        <v>16</v>
      </c>
      <c r="E8" s="128"/>
      <c r="F8" s="120"/>
      <c r="G8" s="121"/>
      <c r="H8" s="121"/>
      <c r="I8" s="121"/>
      <c r="J8" s="113"/>
      <c r="K8" s="113"/>
    </row>
    <row r="9" spans="1:12" ht="13.5" customHeight="1">
      <c r="B9" s="118" t="s">
        <v>18</v>
      </c>
      <c r="C9" s="118"/>
      <c r="D9" s="119" t="s">
        <v>19</v>
      </c>
      <c r="E9" s="119"/>
      <c r="F9" s="120"/>
      <c r="G9" s="121"/>
      <c r="H9" s="121"/>
      <c r="I9" s="121"/>
      <c r="J9" s="113"/>
      <c r="K9" s="113"/>
    </row>
    <row r="10" spans="1:12" ht="26.25" customHeight="1">
      <c r="B10" s="83"/>
      <c r="C10" s="83" t="s">
        <v>20</v>
      </c>
      <c r="D10" s="141" t="s">
        <v>21</v>
      </c>
      <c r="E10" s="142"/>
      <c r="F10" s="113"/>
      <c r="G10" s="113"/>
      <c r="H10" s="113"/>
      <c r="I10" s="113"/>
      <c r="J10" s="113"/>
      <c r="K10" s="113"/>
    </row>
    <row r="11" spans="1:12" ht="13.5" customHeight="1">
      <c r="B11" s="83"/>
      <c r="C11" s="83" t="s">
        <v>22</v>
      </c>
      <c r="D11" s="119" t="s">
        <v>23</v>
      </c>
      <c r="E11" s="119"/>
      <c r="F11" s="113"/>
      <c r="G11" s="113"/>
      <c r="H11" s="113"/>
      <c r="I11" s="113"/>
      <c r="J11" s="113"/>
      <c r="K11" s="113"/>
    </row>
    <row r="12" spans="1:12" ht="12" customHeight="1">
      <c r="B12" s="84"/>
      <c r="C12" s="84"/>
      <c r="D12" s="85"/>
    </row>
    <row r="13" spans="1:12" s="2" customFormat="1" ht="37.5" customHeight="1">
      <c r="B13" s="144"/>
      <c r="C13" s="144"/>
      <c r="D13" s="20" t="s">
        <v>24</v>
      </c>
      <c r="E13" s="3" t="s">
        <v>25</v>
      </c>
      <c r="F13" s="111" t="s">
        <v>26</v>
      </c>
      <c r="G13" s="144" t="s">
        <v>25</v>
      </c>
      <c r="H13" s="144"/>
      <c r="I13" s="89" t="s">
        <v>27</v>
      </c>
      <c r="J13" s="90" t="s">
        <v>28</v>
      </c>
      <c r="K13" s="90" t="s">
        <v>29</v>
      </c>
      <c r="L13" s="90" t="s">
        <v>30</v>
      </c>
    </row>
    <row r="14" spans="1:12">
      <c r="B14" s="145" t="s">
        <v>31</v>
      </c>
      <c r="C14" s="145"/>
      <c r="D14" s="145"/>
      <c r="E14" s="145"/>
      <c r="F14" s="145"/>
      <c r="G14" s="145"/>
      <c r="H14" s="145"/>
      <c r="I14" s="169" t="s">
        <v>31</v>
      </c>
      <c r="J14" s="169"/>
      <c r="K14" s="169"/>
      <c r="L14" s="169"/>
    </row>
    <row r="15" spans="1:12">
      <c r="B15" s="146" t="s">
        <v>32</v>
      </c>
      <c r="C15" s="146"/>
      <c r="D15" s="21" t="str">
        <f>IF(AND(D19="Si",D22="Si",D16="Si"),"Si","No")</f>
        <v>Si</v>
      </c>
      <c r="E15" s="4"/>
      <c r="F15" s="16" t="s">
        <v>33</v>
      </c>
      <c r="G15" s="147"/>
      <c r="H15" s="147"/>
      <c r="I15" s="91" t="s">
        <v>34</v>
      </c>
      <c r="J15" s="91" t="s">
        <v>34</v>
      </c>
      <c r="K15" s="91" t="s">
        <v>34</v>
      </c>
      <c r="L15" s="91" t="s">
        <v>34</v>
      </c>
    </row>
    <row r="16" spans="1:12" s="5" customFormat="1" ht="31.15" customHeight="1">
      <c r="B16" s="129" t="s">
        <v>35</v>
      </c>
      <c r="C16" s="129"/>
      <c r="D16" s="21" t="str">
        <f>IF(AND(D17="Si",D18="Si"),"Si","No")</f>
        <v>Si</v>
      </c>
      <c r="E16" s="4"/>
      <c r="F16" s="16" t="s">
        <v>36</v>
      </c>
      <c r="G16" s="130" t="s">
        <v>37</v>
      </c>
      <c r="H16" s="131"/>
      <c r="I16" s="91" t="s">
        <v>34</v>
      </c>
      <c r="J16" s="91" t="s">
        <v>34</v>
      </c>
      <c r="K16" s="91" t="s">
        <v>34</v>
      </c>
      <c r="L16" s="91" t="s">
        <v>34</v>
      </c>
    </row>
    <row r="17" spans="2:12" ht="16.149999999999999" customHeight="1">
      <c r="B17" s="140" t="s">
        <v>38</v>
      </c>
      <c r="C17" s="140"/>
      <c r="D17" s="18" t="s">
        <v>36</v>
      </c>
      <c r="E17" s="4" t="s">
        <v>39</v>
      </c>
      <c r="F17" s="17" t="s">
        <v>36</v>
      </c>
      <c r="G17" s="132"/>
      <c r="H17" s="133"/>
      <c r="I17" s="91" t="s">
        <v>34</v>
      </c>
      <c r="J17" s="91" t="s">
        <v>34</v>
      </c>
      <c r="K17" s="91" t="s">
        <v>34</v>
      </c>
      <c r="L17" s="91" t="s">
        <v>34</v>
      </c>
    </row>
    <row r="18" spans="2:12" ht="33">
      <c r="B18" s="140" t="s">
        <v>40</v>
      </c>
      <c r="C18" s="140"/>
      <c r="D18" s="18" t="s">
        <v>36</v>
      </c>
      <c r="E18" s="4" t="s">
        <v>39</v>
      </c>
      <c r="F18" s="17" t="s">
        <v>36</v>
      </c>
      <c r="G18" s="134"/>
      <c r="H18" s="135"/>
      <c r="I18" s="91" t="s">
        <v>34</v>
      </c>
      <c r="J18" s="91" t="s">
        <v>34</v>
      </c>
      <c r="K18" s="91" t="s">
        <v>34</v>
      </c>
      <c r="L18" s="91" t="s">
        <v>34</v>
      </c>
    </row>
    <row r="19" spans="2:12" s="5" customFormat="1" ht="25.15" customHeight="1">
      <c r="B19" s="143" t="s">
        <v>41</v>
      </c>
      <c r="C19" s="143"/>
      <c r="D19" s="21" t="str">
        <f>IF(AND(D20="Si",D21="Si"),"Si","No")</f>
        <v>Si</v>
      </c>
      <c r="E19" s="4"/>
      <c r="F19" s="16" t="s">
        <v>36</v>
      </c>
      <c r="G19" s="130" t="s">
        <v>42</v>
      </c>
      <c r="H19" s="131"/>
      <c r="I19" s="91" t="s">
        <v>34</v>
      </c>
      <c r="J19" s="91" t="s">
        <v>34</v>
      </c>
      <c r="K19" s="91" t="s">
        <v>34</v>
      </c>
      <c r="L19" s="91" t="s">
        <v>34</v>
      </c>
    </row>
    <row r="20" spans="2:12">
      <c r="B20" s="140" t="s">
        <v>43</v>
      </c>
      <c r="C20" s="140"/>
      <c r="D20" s="18" t="s">
        <v>36</v>
      </c>
      <c r="E20" s="4" t="s">
        <v>44</v>
      </c>
      <c r="F20" s="17" t="s">
        <v>36</v>
      </c>
      <c r="G20" s="132"/>
      <c r="H20" s="133"/>
      <c r="I20" s="91" t="s">
        <v>34</v>
      </c>
      <c r="J20" s="91" t="s">
        <v>34</v>
      </c>
      <c r="K20" s="91" t="s">
        <v>34</v>
      </c>
      <c r="L20" s="91" t="s">
        <v>34</v>
      </c>
    </row>
    <row r="21" spans="2:12">
      <c r="B21" s="140" t="s">
        <v>45</v>
      </c>
      <c r="C21" s="140"/>
      <c r="D21" s="18" t="s">
        <v>36</v>
      </c>
      <c r="E21" s="4" t="s">
        <v>44</v>
      </c>
      <c r="F21" s="17" t="s">
        <v>36</v>
      </c>
      <c r="G21" s="134"/>
      <c r="H21" s="135"/>
      <c r="I21" s="91" t="s">
        <v>34</v>
      </c>
      <c r="J21" s="91" t="s">
        <v>34</v>
      </c>
      <c r="K21" s="91" t="s">
        <v>34</v>
      </c>
      <c r="L21" s="91" t="s">
        <v>34</v>
      </c>
    </row>
    <row r="22" spans="2:12" s="5" customFormat="1" ht="13.15" customHeight="1">
      <c r="B22" s="129" t="s">
        <v>46</v>
      </c>
      <c r="C22" s="129"/>
      <c r="D22" s="21" t="str" cm="1">
        <f t="array" ref="D22">IF(AND(D23:D27="Si"),"Si","No")</f>
        <v>Si</v>
      </c>
      <c r="E22" s="4"/>
      <c r="F22" s="16" t="s">
        <v>36</v>
      </c>
      <c r="G22" s="130" t="s">
        <v>47</v>
      </c>
      <c r="H22" s="131"/>
      <c r="I22" s="91" t="s">
        <v>34</v>
      </c>
      <c r="J22" s="91" t="s">
        <v>34</v>
      </c>
      <c r="K22" s="91" t="s">
        <v>34</v>
      </c>
      <c r="L22" s="91" t="s">
        <v>34</v>
      </c>
    </row>
    <row r="23" spans="2:12">
      <c r="B23" s="136" t="s">
        <v>48</v>
      </c>
      <c r="C23" s="137"/>
      <c r="D23" s="18" t="s">
        <v>36</v>
      </c>
      <c r="E23" s="138" t="s">
        <v>49</v>
      </c>
      <c r="F23" s="17" t="s">
        <v>36</v>
      </c>
      <c r="G23" s="132"/>
      <c r="H23" s="133"/>
      <c r="I23" s="91" t="s">
        <v>34</v>
      </c>
      <c r="J23" s="91" t="s">
        <v>34</v>
      </c>
      <c r="K23" s="91" t="s">
        <v>34</v>
      </c>
      <c r="L23" s="91" t="s">
        <v>34</v>
      </c>
    </row>
    <row r="24" spans="2:12" ht="30.75" customHeight="1">
      <c r="B24" s="136" t="s">
        <v>50</v>
      </c>
      <c r="C24" s="137"/>
      <c r="D24" s="19" t="s">
        <v>36</v>
      </c>
      <c r="E24" s="139"/>
      <c r="F24" s="17" t="s">
        <v>36</v>
      </c>
      <c r="G24" s="132"/>
      <c r="H24" s="133"/>
      <c r="I24" s="91" t="s">
        <v>34</v>
      </c>
      <c r="J24" s="91" t="s">
        <v>34</v>
      </c>
      <c r="K24" s="91" t="s">
        <v>34</v>
      </c>
      <c r="L24" s="91" t="s">
        <v>34</v>
      </c>
    </row>
    <row r="25" spans="2:12" ht="30.75" customHeight="1">
      <c r="B25" s="136" t="s">
        <v>51</v>
      </c>
      <c r="C25" s="137"/>
      <c r="D25" s="19" t="s">
        <v>36</v>
      </c>
      <c r="E25" s="139"/>
      <c r="F25" s="17" t="s">
        <v>36</v>
      </c>
      <c r="G25" s="132"/>
      <c r="H25" s="133"/>
      <c r="I25" s="91" t="s">
        <v>34</v>
      </c>
      <c r="J25" s="91" t="s">
        <v>34</v>
      </c>
      <c r="K25" s="91" t="s">
        <v>34</v>
      </c>
      <c r="L25" s="91" t="s">
        <v>34</v>
      </c>
    </row>
    <row r="26" spans="2:12" ht="16.149999999999999" customHeight="1">
      <c r="B26" s="136" t="s">
        <v>52</v>
      </c>
      <c r="C26" s="137"/>
      <c r="D26" s="19" t="s">
        <v>36</v>
      </c>
      <c r="E26" s="139"/>
      <c r="F26" s="17" t="s">
        <v>36</v>
      </c>
      <c r="G26" s="132"/>
      <c r="H26" s="133"/>
      <c r="I26" s="91" t="s">
        <v>34</v>
      </c>
      <c r="J26" s="91" t="s">
        <v>34</v>
      </c>
      <c r="K26" s="91" t="s">
        <v>34</v>
      </c>
      <c r="L26" s="91" t="s">
        <v>34</v>
      </c>
    </row>
    <row r="27" spans="2:12" ht="40.5" customHeight="1">
      <c r="B27" s="140" t="s">
        <v>53</v>
      </c>
      <c r="C27" s="140"/>
      <c r="D27" s="18" t="s">
        <v>36</v>
      </c>
      <c r="E27" s="57"/>
      <c r="F27" s="17" t="s">
        <v>36</v>
      </c>
      <c r="G27" s="134"/>
      <c r="H27" s="135"/>
      <c r="I27" s="91" t="s">
        <v>34</v>
      </c>
      <c r="J27" s="91" t="s">
        <v>34</v>
      </c>
      <c r="K27" s="91" t="s">
        <v>34</v>
      </c>
      <c r="L27" s="91" t="s">
        <v>34</v>
      </c>
    </row>
    <row r="28" spans="2:12">
      <c r="B28" s="145" t="s">
        <v>15</v>
      </c>
      <c r="C28" s="145"/>
      <c r="D28" s="145"/>
      <c r="E28" s="145"/>
      <c r="F28" s="145"/>
      <c r="G28" s="145"/>
      <c r="H28" s="145"/>
      <c r="I28" s="92"/>
      <c r="J28" s="92"/>
      <c r="K28" s="92"/>
      <c r="L28" s="92"/>
    </row>
    <row r="29" spans="2:12">
      <c r="B29" s="129" t="s">
        <v>15</v>
      </c>
      <c r="C29" s="129"/>
      <c r="D29" s="21" t="str" cm="1">
        <f t="array" ref="D29">IF(AND(D30:D32="Si"),"Si","No")</f>
        <v>No</v>
      </c>
      <c r="E29" s="4"/>
      <c r="F29" s="16" t="str" cm="1">
        <f t="array" ref="F29">IF(AND(F30:F32="Si"),"Si","No")</f>
        <v>No</v>
      </c>
      <c r="G29" s="147" t="s">
        <v>34</v>
      </c>
      <c r="H29" s="147"/>
      <c r="I29" s="91" t="s">
        <v>34</v>
      </c>
      <c r="J29" s="91" t="s">
        <v>34</v>
      </c>
      <c r="K29" s="91" t="s">
        <v>34</v>
      </c>
      <c r="L29" s="91" t="s">
        <v>34</v>
      </c>
    </row>
    <row r="30" spans="2:12" ht="22.5" customHeight="1">
      <c r="B30" s="140" t="s">
        <v>54</v>
      </c>
      <c r="C30" s="140"/>
      <c r="D30" s="86" t="s">
        <v>16</v>
      </c>
      <c r="E30" s="4" t="s">
        <v>34</v>
      </c>
      <c r="F30" s="17" t="s">
        <v>16</v>
      </c>
      <c r="G30" s="147" t="s">
        <v>34</v>
      </c>
      <c r="H30" s="147"/>
      <c r="I30" s="91" t="s">
        <v>34</v>
      </c>
      <c r="J30" s="91" t="s">
        <v>34</v>
      </c>
      <c r="K30" s="91" t="s">
        <v>34</v>
      </c>
      <c r="L30" s="91" t="s">
        <v>34</v>
      </c>
    </row>
    <row r="31" spans="2:12" ht="21" customHeight="1">
      <c r="B31" s="140" t="s">
        <v>55</v>
      </c>
      <c r="C31" s="140"/>
      <c r="D31" s="18" t="s">
        <v>16</v>
      </c>
      <c r="E31" s="4" t="s">
        <v>34</v>
      </c>
      <c r="F31" s="17" t="s">
        <v>16</v>
      </c>
      <c r="G31" s="147" t="s">
        <v>34</v>
      </c>
      <c r="H31" s="147"/>
      <c r="I31" s="91" t="s">
        <v>34</v>
      </c>
      <c r="J31" s="91" t="s">
        <v>34</v>
      </c>
      <c r="K31" s="91" t="s">
        <v>34</v>
      </c>
      <c r="L31" s="91" t="s">
        <v>34</v>
      </c>
    </row>
    <row r="32" spans="2:12" ht="27" customHeight="1">
      <c r="B32" s="140" t="s">
        <v>56</v>
      </c>
      <c r="C32" s="140"/>
      <c r="D32" s="18" t="s">
        <v>16</v>
      </c>
      <c r="E32" s="4" t="s">
        <v>34</v>
      </c>
      <c r="F32" s="17" t="s">
        <v>16</v>
      </c>
      <c r="G32" s="147" t="s">
        <v>34</v>
      </c>
      <c r="H32" s="147"/>
      <c r="I32" s="91" t="s">
        <v>34</v>
      </c>
      <c r="J32" s="91" t="s">
        <v>34</v>
      </c>
      <c r="K32" s="91" t="s">
        <v>34</v>
      </c>
      <c r="L32" s="91" t="s">
        <v>34</v>
      </c>
    </row>
    <row r="33" spans="2:12">
      <c r="B33" s="145" t="s">
        <v>57</v>
      </c>
      <c r="C33" s="145"/>
      <c r="D33" s="145"/>
      <c r="E33" s="145"/>
      <c r="F33" s="145"/>
      <c r="G33" s="145"/>
      <c r="H33" s="145"/>
      <c r="I33" s="92"/>
      <c r="J33" s="92"/>
      <c r="K33" s="92"/>
      <c r="L33" s="92"/>
    </row>
    <row r="34" spans="2:12" s="5" customFormat="1" ht="27" customHeight="1">
      <c r="B34" s="129" t="s">
        <v>58</v>
      </c>
      <c r="C34" s="129"/>
      <c r="D34" s="21" t="str">
        <f>IF(AND(D35="Si",D36="Si",D37="Si",D39="Si",D38="No está limitado o tiene autorización"),"Si","No")</f>
        <v>Si</v>
      </c>
      <c r="E34" s="4"/>
      <c r="F34" s="21" t="s">
        <v>36</v>
      </c>
      <c r="G34" s="148"/>
      <c r="H34" s="148"/>
      <c r="I34" s="93"/>
      <c r="J34" s="92"/>
      <c r="K34" s="92"/>
      <c r="L34" s="92"/>
    </row>
    <row r="35" spans="2:12" s="5" customFormat="1" ht="51.75" customHeight="1">
      <c r="B35" s="136" t="s">
        <v>59</v>
      </c>
      <c r="C35" s="137"/>
      <c r="D35" s="18" t="s">
        <v>36</v>
      </c>
      <c r="E35" s="4" t="s">
        <v>60</v>
      </c>
      <c r="F35" s="18" t="s">
        <v>36</v>
      </c>
      <c r="G35" s="130" t="s">
        <v>61</v>
      </c>
      <c r="H35" s="131"/>
      <c r="I35" s="91" t="s">
        <v>34</v>
      </c>
      <c r="J35" s="91" t="s">
        <v>34</v>
      </c>
      <c r="K35" s="91" t="s">
        <v>34</v>
      </c>
      <c r="L35" s="91" t="s">
        <v>34</v>
      </c>
    </row>
    <row r="36" spans="2:12" ht="19.5" customHeight="1">
      <c r="B36" s="140" t="s">
        <v>62</v>
      </c>
      <c r="C36" s="140"/>
      <c r="D36" s="18" t="s">
        <v>36</v>
      </c>
      <c r="E36" s="4" t="s">
        <v>63</v>
      </c>
      <c r="F36" s="18" t="s">
        <v>36</v>
      </c>
      <c r="G36" s="134"/>
      <c r="H36" s="135"/>
      <c r="I36" s="91" t="s">
        <v>34</v>
      </c>
      <c r="J36" s="91" t="s">
        <v>34</v>
      </c>
      <c r="K36" s="91" t="s">
        <v>34</v>
      </c>
      <c r="L36" s="91" t="s">
        <v>34</v>
      </c>
    </row>
    <row r="37" spans="2:12" ht="50.25" customHeight="1">
      <c r="B37" s="136" t="s">
        <v>52</v>
      </c>
      <c r="C37" s="137"/>
      <c r="D37" s="18" t="s">
        <v>36</v>
      </c>
      <c r="E37" s="4" t="s">
        <v>64</v>
      </c>
      <c r="F37" s="18" t="s">
        <v>36</v>
      </c>
      <c r="G37" s="155" t="s">
        <v>65</v>
      </c>
      <c r="H37" s="156"/>
      <c r="I37" s="91" t="s">
        <v>34</v>
      </c>
      <c r="J37" s="91" t="s">
        <v>34</v>
      </c>
      <c r="K37" s="91" t="s">
        <v>34</v>
      </c>
      <c r="L37" s="91" t="s">
        <v>34</v>
      </c>
    </row>
    <row r="38" spans="2:12" ht="66">
      <c r="B38" s="140" t="s">
        <v>66</v>
      </c>
      <c r="C38" s="140"/>
      <c r="D38" s="18" t="s">
        <v>67</v>
      </c>
      <c r="E38" s="59" t="s">
        <v>68</v>
      </c>
      <c r="F38" s="18" t="s">
        <v>67</v>
      </c>
      <c r="G38" s="155" t="s">
        <v>69</v>
      </c>
      <c r="H38" s="156"/>
      <c r="I38" s="91" t="s">
        <v>34</v>
      </c>
      <c r="J38" s="91" t="s">
        <v>34</v>
      </c>
      <c r="K38" s="91" t="s">
        <v>34</v>
      </c>
      <c r="L38" s="91" t="s">
        <v>34</v>
      </c>
    </row>
    <row r="39" spans="2:12" ht="47.25" customHeight="1">
      <c r="B39" s="136" t="s">
        <v>70</v>
      </c>
      <c r="C39" s="137"/>
      <c r="D39" s="18" t="s">
        <v>36</v>
      </c>
      <c r="E39" s="4" t="s">
        <v>64</v>
      </c>
      <c r="F39" s="18" t="s">
        <v>36</v>
      </c>
      <c r="G39" s="155" t="s">
        <v>65</v>
      </c>
      <c r="H39" s="156"/>
      <c r="I39" s="91" t="s">
        <v>34</v>
      </c>
      <c r="J39" s="91" t="s">
        <v>34</v>
      </c>
      <c r="K39" s="91" t="s">
        <v>34</v>
      </c>
      <c r="L39" s="91" t="s">
        <v>34</v>
      </c>
    </row>
    <row r="40" spans="2:12">
      <c r="B40" s="145" t="s">
        <v>71</v>
      </c>
      <c r="C40" s="145"/>
      <c r="D40" s="145"/>
      <c r="E40" s="145"/>
      <c r="F40" s="145"/>
      <c r="G40" s="145"/>
      <c r="H40" s="145"/>
      <c r="I40" s="92"/>
      <c r="J40" s="92"/>
      <c r="K40" s="92"/>
      <c r="L40" s="92"/>
    </row>
    <row r="41" spans="2:12" s="99" customFormat="1" ht="51" customHeight="1">
      <c r="B41" s="149" t="s">
        <v>72</v>
      </c>
      <c r="C41" s="150"/>
      <c r="D41" s="94" t="s">
        <v>16</v>
      </c>
      <c r="E41" s="95" t="s">
        <v>73</v>
      </c>
      <c r="F41" s="94" t="s">
        <v>16</v>
      </c>
      <c r="G41" s="151"/>
      <c r="H41" s="151"/>
      <c r="I41" s="96" t="s">
        <v>36</v>
      </c>
      <c r="J41" s="97" t="s">
        <v>74</v>
      </c>
      <c r="K41" s="98" t="s">
        <v>75</v>
      </c>
      <c r="L41" s="100">
        <v>44015</v>
      </c>
    </row>
    <row r="42" spans="2:12" ht="12" customHeight="1">
      <c r="B42" s="152" t="s">
        <v>76</v>
      </c>
      <c r="C42" s="153"/>
      <c r="D42" s="153"/>
      <c r="E42" s="153"/>
      <c r="F42" s="153"/>
      <c r="G42" s="153"/>
      <c r="H42" s="154"/>
      <c r="I42" s="92"/>
      <c r="J42" s="92"/>
      <c r="K42" s="92"/>
      <c r="L42" s="92"/>
    </row>
    <row r="43" spans="2:12" s="5" customFormat="1" ht="25.9" customHeight="1">
      <c r="B43" s="129" t="s">
        <v>58</v>
      </c>
      <c r="C43" s="129"/>
      <c r="D43" s="21" t="str">
        <f>IF(AND(D44="Si",D45="Si",D46="Si",D48="Si",D47="No está limitado o tiene autorización"),"Si","No")</f>
        <v>No</v>
      </c>
      <c r="E43" s="4" t="s">
        <v>34</v>
      </c>
      <c r="F43" s="21" t="str">
        <f>IF(AND(F44="Si",F45="Si",F46="Si",F48="Si",F47="No está limitado o tiene autorización"),"Si","No")</f>
        <v>No</v>
      </c>
      <c r="G43" s="148" t="s">
        <v>34</v>
      </c>
      <c r="H43" s="148"/>
      <c r="I43" s="91" t="s">
        <v>34</v>
      </c>
      <c r="J43" s="91" t="s">
        <v>34</v>
      </c>
      <c r="K43" s="91" t="s">
        <v>34</v>
      </c>
      <c r="L43" s="91" t="s">
        <v>34</v>
      </c>
    </row>
    <row r="44" spans="2:12" s="5" customFormat="1" ht="13.9" customHeight="1">
      <c r="B44" s="136" t="s">
        <v>59</v>
      </c>
      <c r="C44" s="137"/>
      <c r="D44" s="18" t="s">
        <v>16</v>
      </c>
      <c r="E44" s="4" t="s">
        <v>34</v>
      </c>
      <c r="F44" s="18" t="s">
        <v>16</v>
      </c>
      <c r="G44" s="148" t="s">
        <v>34</v>
      </c>
      <c r="H44" s="148"/>
      <c r="I44" s="91" t="s">
        <v>34</v>
      </c>
      <c r="J44" s="91" t="s">
        <v>34</v>
      </c>
      <c r="K44" s="91" t="s">
        <v>34</v>
      </c>
      <c r="L44" s="91" t="s">
        <v>34</v>
      </c>
    </row>
    <row r="45" spans="2:12">
      <c r="B45" s="140" t="s">
        <v>62</v>
      </c>
      <c r="C45" s="140"/>
      <c r="D45" s="18" t="s">
        <v>16</v>
      </c>
      <c r="E45" s="4" t="s">
        <v>34</v>
      </c>
      <c r="F45" s="18" t="s">
        <v>16</v>
      </c>
      <c r="G45" s="148" t="s">
        <v>34</v>
      </c>
      <c r="H45" s="148"/>
      <c r="I45" s="91" t="s">
        <v>34</v>
      </c>
      <c r="J45" s="91" t="s">
        <v>34</v>
      </c>
      <c r="K45" s="91" t="s">
        <v>34</v>
      </c>
      <c r="L45" s="91" t="s">
        <v>34</v>
      </c>
    </row>
    <row r="46" spans="2:12">
      <c r="B46" s="136" t="s">
        <v>52</v>
      </c>
      <c r="C46" s="137"/>
      <c r="D46" s="18" t="s">
        <v>16</v>
      </c>
      <c r="E46" s="4" t="s">
        <v>34</v>
      </c>
      <c r="F46" s="18" t="s">
        <v>16</v>
      </c>
      <c r="G46" s="148" t="s">
        <v>34</v>
      </c>
      <c r="H46" s="148"/>
      <c r="I46" s="91" t="s">
        <v>34</v>
      </c>
      <c r="J46" s="91" t="s">
        <v>34</v>
      </c>
      <c r="K46" s="91" t="s">
        <v>34</v>
      </c>
      <c r="L46" s="91" t="s">
        <v>34</v>
      </c>
    </row>
    <row r="47" spans="2:12" ht="49.5" customHeight="1">
      <c r="B47" s="140" t="s">
        <v>66</v>
      </c>
      <c r="C47" s="140"/>
      <c r="D47" s="18"/>
      <c r="E47" s="4" t="s">
        <v>34</v>
      </c>
      <c r="F47" s="18" t="s">
        <v>16</v>
      </c>
      <c r="G47" s="148" t="s">
        <v>34</v>
      </c>
      <c r="H47" s="148"/>
      <c r="I47" s="91" t="s">
        <v>34</v>
      </c>
      <c r="J47" s="91" t="s">
        <v>34</v>
      </c>
      <c r="K47" s="91" t="s">
        <v>34</v>
      </c>
      <c r="L47" s="91" t="s">
        <v>34</v>
      </c>
    </row>
    <row r="48" spans="2:12" ht="30" customHeight="1">
      <c r="B48" s="136" t="s">
        <v>70</v>
      </c>
      <c r="C48" s="137"/>
      <c r="D48" s="18" t="s">
        <v>16</v>
      </c>
      <c r="E48" s="4" t="s">
        <v>34</v>
      </c>
      <c r="F48" s="18" t="s">
        <v>16</v>
      </c>
      <c r="G48" s="148" t="s">
        <v>34</v>
      </c>
      <c r="H48" s="148"/>
      <c r="I48" s="91" t="s">
        <v>34</v>
      </c>
      <c r="J48" s="91" t="s">
        <v>34</v>
      </c>
      <c r="K48" s="91" t="s">
        <v>34</v>
      </c>
      <c r="L48" s="91" t="s">
        <v>34</v>
      </c>
    </row>
    <row r="49" spans="2:12">
      <c r="B49" s="145" t="s">
        <v>71</v>
      </c>
      <c r="C49" s="145"/>
      <c r="D49" s="145"/>
      <c r="E49" s="145"/>
      <c r="F49" s="145"/>
      <c r="G49" s="145"/>
      <c r="H49" s="145"/>
      <c r="I49" s="92"/>
      <c r="J49" s="92"/>
      <c r="K49" s="92"/>
      <c r="L49" s="92"/>
    </row>
    <row r="50" spans="2:12" ht="24.75" customHeight="1">
      <c r="B50" s="157" t="s">
        <v>72</v>
      </c>
      <c r="C50" s="158"/>
      <c r="D50" s="17" t="s">
        <v>16</v>
      </c>
      <c r="E50" s="4" t="s">
        <v>34</v>
      </c>
      <c r="F50" s="17" t="s">
        <v>16</v>
      </c>
      <c r="G50" s="140" t="s">
        <v>34</v>
      </c>
      <c r="H50" s="140"/>
      <c r="I50" s="91" t="s">
        <v>34</v>
      </c>
      <c r="J50" s="91" t="s">
        <v>34</v>
      </c>
      <c r="K50" s="91" t="s">
        <v>34</v>
      </c>
      <c r="L50" s="91" t="s">
        <v>34</v>
      </c>
    </row>
    <row r="51" spans="2:12">
      <c r="B51" s="145" t="s">
        <v>77</v>
      </c>
      <c r="C51" s="145"/>
      <c r="D51" s="145"/>
      <c r="E51" s="145"/>
      <c r="F51" s="145"/>
      <c r="G51" s="145"/>
      <c r="H51" s="145"/>
      <c r="I51" s="92"/>
      <c r="J51" s="92"/>
      <c r="K51" s="92"/>
      <c r="L51" s="92"/>
    </row>
    <row r="52" spans="2:12">
      <c r="B52" s="140" t="s">
        <v>78</v>
      </c>
      <c r="C52" s="140"/>
      <c r="D52" s="18" t="s">
        <v>16</v>
      </c>
      <c r="E52" s="4" t="s">
        <v>34</v>
      </c>
      <c r="F52" s="17" t="s">
        <v>16</v>
      </c>
      <c r="G52" s="147" t="s">
        <v>34</v>
      </c>
      <c r="H52" s="147"/>
      <c r="I52" s="91" t="s">
        <v>34</v>
      </c>
      <c r="J52" s="91" t="s">
        <v>34</v>
      </c>
      <c r="K52" s="91" t="s">
        <v>34</v>
      </c>
      <c r="L52" s="91" t="s">
        <v>34</v>
      </c>
    </row>
    <row r="53" spans="2:12">
      <c r="B53" s="145" t="s">
        <v>79</v>
      </c>
      <c r="C53" s="145"/>
      <c r="D53" s="145"/>
      <c r="E53" s="145"/>
      <c r="F53" s="145"/>
      <c r="G53" s="145"/>
      <c r="H53" s="145"/>
      <c r="I53" s="92"/>
      <c r="J53" s="92"/>
      <c r="K53" s="92"/>
      <c r="L53" s="92"/>
    </row>
    <row r="54" spans="2:12">
      <c r="B54" s="129" t="s">
        <v>80</v>
      </c>
      <c r="C54" s="129"/>
      <c r="D54" s="21" t="str" cm="1">
        <f t="array" ref="D54">IF(AND(D55:D58="Si"),"Si","No")</f>
        <v>Si</v>
      </c>
      <c r="E54" s="4"/>
      <c r="F54" s="21" t="s">
        <v>36</v>
      </c>
      <c r="G54" s="147"/>
      <c r="H54" s="147"/>
      <c r="I54" s="91" t="s">
        <v>34</v>
      </c>
      <c r="J54" s="91" t="s">
        <v>34</v>
      </c>
      <c r="K54" s="91" t="s">
        <v>34</v>
      </c>
      <c r="L54" s="91" t="s">
        <v>34</v>
      </c>
    </row>
    <row r="55" spans="2:12">
      <c r="B55" s="140" t="s">
        <v>81</v>
      </c>
      <c r="C55" s="140"/>
      <c r="D55" s="18" t="s">
        <v>36</v>
      </c>
      <c r="E55" s="4" t="s">
        <v>82</v>
      </c>
      <c r="F55" s="18" t="s">
        <v>36</v>
      </c>
      <c r="G55" s="147" t="s">
        <v>83</v>
      </c>
      <c r="H55" s="147"/>
      <c r="I55" s="91" t="s">
        <v>34</v>
      </c>
      <c r="J55" s="91" t="s">
        <v>34</v>
      </c>
      <c r="K55" s="91" t="s">
        <v>34</v>
      </c>
      <c r="L55" s="91" t="s">
        <v>34</v>
      </c>
    </row>
    <row r="56" spans="2:12" ht="30.75" customHeight="1">
      <c r="B56" s="140" t="s">
        <v>84</v>
      </c>
      <c r="C56" s="140"/>
      <c r="D56" s="18" t="s">
        <v>36</v>
      </c>
      <c r="E56" s="110" t="s">
        <v>85</v>
      </c>
      <c r="F56" s="18" t="s">
        <v>36</v>
      </c>
      <c r="G56" s="159" t="s">
        <v>86</v>
      </c>
      <c r="H56" s="159"/>
      <c r="I56" s="91" t="s">
        <v>34</v>
      </c>
      <c r="J56" s="91" t="s">
        <v>34</v>
      </c>
      <c r="K56" s="91" t="s">
        <v>34</v>
      </c>
      <c r="L56" s="91" t="s">
        <v>34</v>
      </c>
    </row>
    <row r="57" spans="2:12" ht="33" customHeight="1">
      <c r="B57" s="140" t="s">
        <v>56</v>
      </c>
      <c r="C57" s="140"/>
      <c r="D57" s="18" t="s">
        <v>36</v>
      </c>
      <c r="E57" s="4" t="s">
        <v>87</v>
      </c>
      <c r="F57" s="18" t="s">
        <v>36</v>
      </c>
      <c r="G57" s="148" t="s">
        <v>88</v>
      </c>
      <c r="H57" s="148"/>
      <c r="I57" s="91" t="s">
        <v>34</v>
      </c>
      <c r="J57" s="91" t="s">
        <v>34</v>
      </c>
      <c r="K57" s="91" t="s">
        <v>34</v>
      </c>
      <c r="L57" s="91" t="s">
        <v>34</v>
      </c>
    </row>
    <row r="58" spans="2:12">
      <c r="B58" s="140" t="s">
        <v>89</v>
      </c>
      <c r="C58" s="140"/>
      <c r="D58" s="18" t="s">
        <v>36</v>
      </c>
      <c r="E58" s="4"/>
      <c r="F58" s="18" t="s">
        <v>36</v>
      </c>
      <c r="G58" s="147"/>
      <c r="H58" s="147"/>
      <c r="I58" s="91" t="s">
        <v>34</v>
      </c>
      <c r="J58" s="91" t="s">
        <v>34</v>
      </c>
      <c r="K58" s="91" t="s">
        <v>34</v>
      </c>
      <c r="L58" s="91" t="s">
        <v>34</v>
      </c>
    </row>
    <row r="59" spans="2:12">
      <c r="B59" s="145" t="s">
        <v>90</v>
      </c>
      <c r="C59" s="145"/>
      <c r="D59" s="145"/>
      <c r="E59" s="145"/>
      <c r="F59" s="145"/>
      <c r="G59" s="145"/>
      <c r="H59" s="145"/>
      <c r="I59" s="92"/>
      <c r="J59" s="92"/>
      <c r="K59" s="92"/>
      <c r="L59" s="92"/>
    </row>
    <row r="60" spans="2:12">
      <c r="B60" s="129" t="s">
        <v>80</v>
      </c>
      <c r="C60" s="129"/>
      <c r="D60" s="21" t="str" cm="1">
        <f t="array" ref="D60">IF(AND(D61:D64="Si"),"Si","No")</f>
        <v>No</v>
      </c>
      <c r="E60" s="4" t="s">
        <v>34</v>
      </c>
      <c r="F60" s="21" t="str" cm="1">
        <f t="array" ref="F60">IF(AND(F61:F64="Si"),"Si","No")</f>
        <v>No</v>
      </c>
      <c r="G60" s="147" t="s">
        <v>34</v>
      </c>
      <c r="H60" s="147"/>
      <c r="I60" s="91" t="s">
        <v>34</v>
      </c>
      <c r="J60" s="91" t="s">
        <v>34</v>
      </c>
      <c r="K60" s="91" t="s">
        <v>34</v>
      </c>
      <c r="L60" s="91" t="s">
        <v>34</v>
      </c>
    </row>
    <row r="61" spans="2:12">
      <c r="B61" s="140" t="s">
        <v>81</v>
      </c>
      <c r="C61" s="140"/>
      <c r="D61" s="18" t="s">
        <v>16</v>
      </c>
      <c r="E61" s="4" t="s">
        <v>34</v>
      </c>
      <c r="F61" s="18" t="s">
        <v>16</v>
      </c>
      <c r="G61" s="147" t="s">
        <v>34</v>
      </c>
      <c r="H61" s="147"/>
      <c r="I61" s="91" t="s">
        <v>34</v>
      </c>
      <c r="J61" s="91" t="s">
        <v>34</v>
      </c>
      <c r="K61" s="91" t="s">
        <v>34</v>
      </c>
      <c r="L61" s="91" t="s">
        <v>34</v>
      </c>
    </row>
    <row r="62" spans="2:12">
      <c r="B62" s="140" t="s">
        <v>84</v>
      </c>
      <c r="C62" s="140"/>
      <c r="D62" s="18" t="s">
        <v>16</v>
      </c>
      <c r="E62" s="4" t="s">
        <v>34</v>
      </c>
      <c r="F62" s="18" t="s">
        <v>16</v>
      </c>
      <c r="G62" s="147" t="s">
        <v>34</v>
      </c>
      <c r="H62" s="147"/>
      <c r="I62" s="91" t="s">
        <v>34</v>
      </c>
      <c r="J62" s="91" t="s">
        <v>34</v>
      </c>
      <c r="K62" s="91" t="s">
        <v>34</v>
      </c>
      <c r="L62" s="91" t="s">
        <v>34</v>
      </c>
    </row>
    <row r="63" spans="2:12" ht="33" customHeight="1">
      <c r="B63" s="140" t="s">
        <v>56</v>
      </c>
      <c r="C63" s="140"/>
      <c r="D63" s="18" t="s">
        <v>16</v>
      </c>
      <c r="E63" s="4" t="s">
        <v>34</v>
      </c>
      <c r="F63" s="18" t="s">
        <v>16</v>
      </c>
      <c r="G63" s="147" t="s">
        <v>34</v>
      </c>
      <c r="H63" s="147"/>
      <c r="I63" s="91" t="s">
        <v>34</v>
      </c>
      <c r="J63" s="91" t="s">
        <v>34</v>
      </c>
      <c r="K63" s="91" t="s">
        <v>34</v>
      </c>
      <c r="L63" s="91" t="s">
        <v>34</v>
      </c>
    </row>
    <row r="64" spans="2:12">
      <c r="B64" s="140" t="s">
        <v>89</v>
      </c>
      <c r="C64" s="140"/>
      <c r="D64" s="18" t="s">
        <v>16</v>
      </c>
      <c r="E64" s="4" t="s">
        <v>34</v>
      </c>
      <c r="F64" s="18" t="s">
        <v>16</v>
      </c>
      <c r="G64" s="147" t="s">
        <v>34</v>
      </c>
      <c r="H64" s="147"/>
      <c r="I64" s="91" t="s">
        <v>34</v>
      </c>
      <c r="J64" s="91" t="s">
        <v>34</v>
      </c>
      <c r="K64" s="91" t="s">
        <v>34</v>
      </c>
      <c r="L64" s="91" t="s">
        <v>34</v>
      </c>
    </row>
    <row r="65" spans="2:12">
      <c r="B65" s="152" t="s">
        <v>91</v>
      </c>
      <c r="C65" s="153"/>
      <c r="D65" s="153"/>
      <c r="E65" s="153"/>
      <c r="F65" s="153"/>
      <c r="G65" s="153"/>
      <c r="H65" s="154"/>
      <c r="I65" s="92"/>
      <c r="J65" s="92"/>
      <c r="K65" s="92"/>
      <c r="L65" s="92"/>
    </row>
    <row r="66" spans="2:12">
      <c r="B66" s="145" t="s">
        <v>92</v>
      </c>
      <c r="C66" s="145"/>
      <c r="D66" s="145"/>
      <c r="E66" s="145"/>
      <c r="F66" s="145"/>
      <c r="G66" s="169"/>
      <c r="H66" s="169"/>
      <c r="I66" s="92"/>
      <c r="J66" s="92"/>
      <c r="K66" s="92"/>
      <c r="L66" s="92"/>
    </row>
    <row r="67" spans="2:12">
      <c r="B67" s="6" t="s">
        <v>93</v>
      </c>
      <c r="C67" s="7"/>
      <c r="D67" s="16" t="s">
        <v>94</v>
      </c>
      <c r="F67" s="16" t="s">
        <v>94</v>
      </c>
      <c r="G67" s="160"/>
      <c r="H67" s="160"/>
      <c r="I67" s="91" t="s">
        <v>34</v>
      </c>
      <c r="J67" s="91" t="s">
        <v>34</v>
      </c>
      <c r="K67" s="91" t="s">
        <v>34</v>
      </c>
      <c r="L67" s="91" t="s">
        <v>34</v>
      </c>
    </row>
    <row r="68" spans="2:12">
      <c r="B68" s="112" t="s">
        <v>95</v>
      </c>
      <c r="C68" s="8">
        <v>1.34</v>
      </c>
      <c r="D68" s="17" t="s">
        <v>36</v>
      </c>
      <c r="F68" s="18" t="s">
        <v>36</v>
      </c>
      <c r="G68" s="161" t="s">
        <v>96</v>
      </c>
      <c r="H68" s="162"/>
      <c r="I68" s="91" t="s">
        <v>34</v>
      </c>
      <c r="J68" s="91" t="s">
        <v>34</v>
      </c>
      <c r="K68" s="91" t="s">
        <v>34</v>
      </c>
      <c r="L68" s="91" t="s">
        <v>34</v>
      </c>
    </row>
    <row r="69" spans="2:12">
      <c r="B69" s="112" t="s">
        <v>97</v>
      </c>
      <c r="C69" s="8">
        <v>1.34</v>
      </c>
      <c r="D69" s="17" t="s">
        <v>36</v>
      </c>
      <c r="F69" s="18" t="s">
        <v>36</v>
      </c>
      <c r="G69" s="163"/>
      <c r="H69" s="164"/>
      <c r="I69" s="91" t="s">
        <v>34</v>
      </c>
      <c r="J69" s="91" t="s">
        <v>34</v>
      </c>
      <c r="K69" s="91" t="s">
        <v>34</v>
      </c>
      <c r="L69" s="91" t="s">
        <v>34</v>
      </c>
    </row>
    <row r="70" spans="2:12">
      <c r="B70" s="112" t="s">
        <v>98</v>
      </c>
      <c r="C70" s="8">
        <v>1.34</v>
      </c>
      <c r="D70" s="17" t="s">
        <v>36</v>
      </c>
      <c r="F70" s="18" t="s">
        <v>36</v>
      </c>
      <c r="G70" s="165"/>
      <c r="H70" s="166"/>
      <c r="I70" s="91" t="s">
        <v>34</v>
      </c>
      <c r="J70" s="91" t="s">
        <v>34</v>
      </c>
      <c r="K70" s="91" t="s">
        <v>34</v>
      </c>
      <c r="L70" s="91" t="s">
        <v>34</v>
      </c>
    </row>
    <row r="71" spans="2:12" ht="12" customHeight="1">
      <c r="B71" s="87" t="s">
        <v>99</v>
      </c>
      <c r="C71" s="88"/>
      <c r="D71" s="16" t="s">
        <v>94</v>
      </c>
      <c r="F71" s="16" t="s">
        <v>94</v>
      </c>
      <c r="G71" s="170"/>
      <c r="H71" s="171"/>
      <c r="I71" s="91" t="s">
        <v>34</v>
      </c>
      <c r="J71" s="91" t="s">
        <v>34</v>
      </c>
      <c r="K71" s="91" t="s">
        <v>34</v>
      </c>
      <c r="L71" s="91" t="s">
        <v>34</v>
      </c>
    </row>
    <row r="72" spans="2:12">
      <c r="B72" s="112" t="s">
        <v>100</v>
      </c>
      <c r="C72" s="8">
        <v>0.6</v>
      </c>
      <c r="D72" s="17" t="s">
        <v>36</v>
      </c>
      <c r="F72" s="17" t="s">
        <v>36</v>
      </c>
      <c r="G72" s="161" t="s">
        <v>96</v>
      </c>
      <c r="H72" s="162"/>
      <c r="I72" s="91" t="s">
        <v>34</v>
      </c>
      <c r="J72" s="91" t="s">
        <v>34</v>
      </c>
      <c r="K72" s="91" t="s">
        <v>34</v>
      </c>
      <c r="L72" s="91" t="s">
        <v>34</v>
      </c>
    </row>
    <row r="73" spans="2:12">
      <c r="B73" s="112" t="s">
        <v>101</v>
      </c>
      <c r="C73" s="8">
        <v>0.6</v>
      </c>
      <c r="D73" s="17" t="s">
        <v>36</v>
      </c>
      <c r="F73" s="17" t="s">
        <v>36</v>
      </c>
      <c r="G73" s="163"/>
      <c r="H73" s="164"/>
      <c r="I73" s="91" t="s">
        <v>34</v>
      </c>
      <c r="J73" s="91" t="s">
        <v>34</v>
      </c>
      <c r="K73" s="91" t="s">
        <v>34</v>
      </c>
      <c r="L73" s="91" t="s">
        <v>34</v>
      </c>
    </row>
    <row r="74" spans="2:12">
      <c r="B74" s="112" t="s">
        <v>102</v>
      </c>
      <c r="C74" s="8">
        <v>0.6</v>
      </c>
      <c r="D74" s="17" t="s">
        <v>36</v>
      </c>
      <c r="F74" s="17" t="s">
        <v>36</v>
      </c>
      <c r="G74" s="165"/>
      <c r="H74" s="166"/>
      <c r="I74" s="91" t="s">
        <v>34</v>
      </c>
      <c r="J74" s="91" t="s">
        <v>34</v>
      </c>
      <c r="K74" s="91" t="s">
        <v>34</v>
      </c>
      <c r="L74" s="91" t="s">
        <v>34</v>
      </c>
    </row>
    <row r="75" spans="2:12" ht="32.25" customHeight="1">
      <c r="B75" s="6" t="s">
        <v>103</v>
      </c>
      <c r="C75" s="88"/>
      <c r="D75" s="16" t="s">
        <v>94</v>
      </c>
      <c r="F75" s="16" t="s">
        <v>94</v>
      </c>
      <c r="G75" s="160"/>
      <c r="H75" s="160"/>
      <c r="I75" s="91" t="s">
        <v>34</v>
      </c>
      <c r="J75" s="91" t="s">
        <v>34</v>
      </c>
      <c r="K75" s="91" t="s">
        <v>34</v>
      </c>
      <c r="L75" s="91" t="s">
        <v>34</v>
      </c>
    </row>
    <row r="76" spans="2:12">
      <c r="B76" s="112" t="s">
        <v>104</v>
      </c>
      <c r="C76" s="8">
        <v>12.96</v>
      </c>
      <c r="D76" s="17" t="s">
        <v>36</v>
      </c>
      <c r="F76" s="17" t="s">
        <v>36</v>
      </c>
      <c r="G76" s="161" t="s">
        <v>96</v>
      </c>
      <c r="H76" s="162"/>
      <c r="I76" s="91" t="s">
        <v>34</v>
      </c>
      <c r="J76" s="91" t="s">
        <v>34</v>
      </c>
      <c r="K76" s="91" t="s">
        <v>34</v>
      </c>
      <c r="L76" s="91" t="s">
        <v>34</v>
      </c>
    </row>
    <row r="77" spans="2:12">
      <c r="B77" s="112" t="s">
        <v>105</v>
      </c>
      <c r="C77" s="8">
        <v>12.96</v>
      </c>
      <c r="D77" s="17" t="s">
        <v>36</v>
      </c>
      <c r="F77" s="17" t="s">
        <v>36</v>
      </c>
      <c r="G77" s="163"/>
      <c r="H77" s="164"/>
      <c r="I77" s="91" t="s">
        <v>34</v>
      </c>
      <c r="J77" s="91" t="s">
        <v>34</v>
      </c>
      <c r="K77" s="91" t="s">
        <v>34</v>
      </c>
      <c r="L77" s="91" t="s">
        <v>34</v>
      </c>
    </row>
    <row r="78" spans="2:12">
      <c r="B78" s="112" t="s">
        <v>106</v>
      </c>
      <c r="C78" s="8">
        <v>12.96</v>
      </c>
      <c r="D78" s="17" t="s">
        <v>36</v>
      </c>
      <c r="F78" s="17" t="s">
        <v>36</v>
      </c>
      <c r="G78" s="165"/>
      <c r="H78" s="166"/>
      <c r="I78" s="91" t="s">
        <v>34</v>
      </c>
      <c r="J78" s="91" t="s">
        <v>34</v>
      </c>
      <c r="K78" s="91" t="s">
        <v>34</v>
      </c>
      <c r="L78" s="91" t="s">
        <v>34</v>
      </c>
    </row>
    <row r="79" spans="2:12" s="15" customFormat="1">
      <c r="B79" s="152" t="s">
        <v>107</v>
      </c>
      <c r="C79" s="153"/>
      <c r="D79" s="153"/>
      <c r="E79" s="153"/>
      <c r="F79" s="153"/>
      <c r="G79" s="167"/>
      <c r="H79" s="168"/>
      <c r="I79" s="92"/>
      <c r="J79" s="92"/>
      <c r="K79" s="92"/>
      <c r="L79" s="92"/>
    </row>
    <row r="80" spans="2:12">
      <c r="B80" s="9" t="s">
        <v>108</v>
      </c>
      <c r="C80" s="7"/>
      <c r="D80" s="16" t="s">
        <v>94</v>
      </c>
      <c r="F80" s="16" t="s">
        <v>94</v>
      </c>
      <c r="G80" s="160"/>
      <c r="H80" s="160"/>
      <c r="I80" s="91" t="s">
        <v>34</v>
      </c>
      <c r="J80" s="91" t="s">
        <v>34</v>
      </c>
      <c r="K80" s="91" t="s">
        <v>34</v>
      </c>
      <c r="L80" s="91" t="s">
        <v>34</v>
      </c>
    </row>
    <row r="81" spans="1:12">
      <c r="B81" s="112" t="s">
        <v>104</v>
      </c>
      <c r="C81" s="8">
        <v>0.22</v>
      </c>
      <c r="D81" s="17" t="s">
        <v>36</v>
      </c>
      <c r="F81" s="17" t="s">
        <v>36</v>
      </c>
      <c r="G81" s="161" t="s">
        <v>96</v>
      </c>
      <c r="H81" s="162"/>
      <c r="I81" s="91" t="s">
        <v>34</v>
      </c>
      <c r="J81" s="91" t="s">
        <v>34</v>
      </c>
      <c r="K81" s="91" t="s">
        <v>34</v>
      </c>
      <c r="L81" s="91" t="s">
        <v>34</v>
      </c>
    </row>
    <row r="82" spans="1:12">
      <c r="B82" s="112" t="s">
        <v>105</v>
      </c>
      <c r="C82" s="8">
        <v>0.22</v>
      </c>
      <c r="D82" s="17" t="s">
        <v>36</v>
      </c>
      <c r="F82" s="17" t="s">
        <v>36</v>
      </c>
      <c r="G82" s="163"/>
      <c r="H82" s="164"/>
      <c r="I82" s="91" t="s">
        <v>34</v>
      </c>
      <c r="J82" s="91" t="s">
        <v>34</v>
      </c>
      <c r="K82" s="91" t="s">
        <v>34</v>
      </c>
      <c r="L82" s="91" t="s">
        <v>34</v>
      </c>
    </row>
    <row r="83" spans="1:12">
      <c r="B83" s="112" t="s">
        <v>106</v>
      </c>
      <c r="C83" s="8">
        <v>0.22</v>
      </c>
      <c r="D83" s="17" t="s">
        <v>36</v>
      </c>
      <c r="F83" s="17" t="s">
        <v>36</v>
      </c>
      <c r="G83" s="165"/>
      <c r="H83" s="166"/>
      <c r="I83" s="91" t="s">
        <v>34</v>
      </c>
      <c r="J83" s="91" t="s">
        <v>34</v>
      </c>
      <c r="K83" s="91" t="s">
        <v>34</v>
      </c>
      <c r="L83" s="91" t="s">
        <v>34</v>
      </c>
    </row>
    <row r="84" spans="1:12">
      <c r="B84" s="9" t="s">
        <v>109</v>
      </c>
      <c r="C84" s="7"/>
      <c r="D84" s="16" t="s">
        <v>94</v>
      </c>
      <c r="F84" s="16" t="s">
        <v>94</v>
      </c>
      <c r="G84" s="109"/>
      <c r="H84" s="109"/>
      <c r="I84" s="91" t="s">
        <v>34</v>
      </c>
      <c r="J84" s="91" t="s">
        <v>34</v>
      </c>
      <c r="K84" s="91" t="s">
        <v>34</v>
      </c>
      <c r="L84" s="91" t="s">
        <v>34</v>
      </c>
    </row>
    <row r="85" spans="1:12">
      <c r="B85" s="112" t="s">
        <v>104</v>
      </c>
      <c r="C85" s="8">
        <v>0.08</v>
      </c>
      <c r="D85" s="17" t="s">
        <v>36</v>
      </c>
      <c r="F85" s="17" t="s">
        <v>36</v>
      </c>
      <c r="G85" s="161" t="s">
        <v>96</v>
      </c>
      <c r="H85" s="162"/>
      <c r="I85" s="91" t="s">
        <v>34</v>
      </c>
      <c r="J85" s="91" t="s">
        <v>34</v>
      </c>
      <c r="K85" s="91" t="s">
        <v>34</v>
      </c>
      <c r="L85" s="91" t="s">
        <v>34</v>
      </c>
    </row>
    <row r="86" spans="1:12">
      <c r="B86" s="112" t="s">
        <v>105</v>
      </c>
      <c r="C86" s="8">
        <v>0.08</v>
      </c>
      <c r="D86" s="17" t="s">
        <v>36</v>
      </c>
      <c r="F86" s="17" t="s">
        <v>36</v>
      </c>
      <c r="G86" s="163"/>
      <c r="H86" s="164"/>
      <c r="I86" s="91" t="s">
        <v>34</v>
      </c>
      <c r="J86" s="91" t="s">
        <v>34</v>
      </c>
      <c r="K86" s="91" t="s">
        <v>34</v>
      </c>
      <c r="L86" s="91" t="s">
        <v>34</v>
      </c>
    </row>
    <row r="87" spans="1:12">
      <c r="B87" s="112" t="s">
        <v>106</v>
      </c>
      <c r="C87" s="8">
        <v>0.08</v>
      </c>
      <c r="D87" s="17" t="s">
        <v>36</v>
      </c>
      <c r="F87" s="17" t="s">
        <v>36</v>
      </c>
      <c r="G87" s="165"/>
      <c r="H87" s="166"/>
      <c r="I87" s="91" t="s">
        <v>34</v>
      </c>
      <c r="J87" s="91" t="s">
        <v>34</v>
      </c>
      <c r="K87" s="91" t="s">
        <v>34</v>
      </c>
      <c r="L87" s="91" t="s">
        <v>34</v>
      </c>
    </row>
    <row r="88" spans="1:12" s="15" customFormat="1">
      <c r="B88" s="145" t="s">
        <v>91</v>
      </c>
      <c r="C88" s="145"/>
      <c r="D88" s="145"/>
      <c r="E88" s="145"/>
      <c r="F88" s="145"/>
      <c r="G88" s="145"/>
      <c r="H88" s="145"/>
      <c r="I88" s="91" t="s">
        <v>34</v>
      </c>
      <c r="J88" s="91" t="s">
        <v>34</v>
      </c>
      <c r="K88" s="91" t="s">
        <v>34</v>
      </c>
      <c r="L88" s="91" t="s">
        <v>34</v>
      </c>
    </row>
    <row r="89" spans="1:12">
      <c r="B89" s="172"/>
      <c r="C89" s="173"/>
      <c r="D89" s="16" t="s">
        <v>94</v>
      </c>
      <c r="F89" s="16" t="s">
        <v>94</v>
      </c>
      <c r="G89" s="174"/>
      <c r="H89" s="174"/>
      <c r="I89" s="91" t="s">
        <v>34</v>
      </c>
      <c r="J89" s="91" t="s">
        <v>34</v>
      </c>
      <c r="K89" s="91" t="s">
        <v>34</v>
      </c>
      <c r="L89" s="91" t="s">
        <v>34</v>
      </c>
    </row>
    <row r="90" spans="1:12" ht="66">
      <c r="B90" s="112" t="s">
        <v>110</v>
      </c>
      <c r="C90" s="8" t="s">
        <v>111</v>
      </c>
      <c r="D90" s="17" t="s">
        <v>36</v>
      </c>
      <c r="F90" s="17" t="s">
        <v>36</v>
      </c>
      <c r="G90" s="161" t="s">
        <v>83</v>
      </c>
      <c r="H90" s="162"/>
      <c r="I90" s="91" t="s">
        <v>34</v>
      </c>
      <c r="J90" s="91" t="s">
        <v>34</v>
      </c>
      <c r="K90" s="91" t="s">
        <v>34</v>
      </c>
      <c r="L90" s="91" t="s">
        <v>34</v>
      </c>
    </row>
    <row r="91" spans="1:12" ht="66">
      <c r="B91" s="112" t="s">
        <v>112</v>
      </c>
      <c r="C91" s="8" t="s">
        <v>113</v>
      </c>
      <c r="D91" s="17" t="s">
        <v>36</v>
      </c>
      <c r="F91" s="18" t="s">
        <v>36</v>
      </c>
      <c r="G91" s="175" t="s">
        <v>83</v>
      </c>
      <c r="H91" s="176"/>
      <c r="I91" s="91" t="s">
        <v>34</v>
      </c>
      <c r="J91" s="91" t="s">
        <v>34</v>
      </c>
      <c r="K91" s="91" t="s">
        <v>34</v>
      </c>
      <c r="L91" s="91" t="s">
        <v>34</v>
      </c>
    </row>
    <row r="92" spans="1:12" ht="66">
      <c r="B92" s="112" t="s">
        <v>114</v>
      </c>
      <c r="C92" s="8" t="s">
        <v>113</v>
      </c>
      <c r="D92" s="17" t="s">
        <v>36</v>
      </c>
      <c r="F92" s="17" t="s">
        <v>36</v>
      </c>
      <c r="G92" s="175" t="s">
        <v>83</v>
      </c>
      <c r="H92" s="176"/>
      <c r="I92" s="92"/>
      <c r="J92" s="92"/>
      <c r="K92" s="92"/>
      <c r="L92" s="92"/>
    </row>
    <row r="93" spans="1:12">
      <c r="B93" s="145" t="s">
        <v>115</v>
      </c>
      <c r="C93" s="145"/>
      <c r="D93" s="145"/>
      <c r="E93" s="145"/>
      <c r="F93" s="145"/>
      <c r="G93" s="177"/>
      <c r="H93" s="177"/>
      <c r="I93" s="91" t="s">
        <v>34</v>
      </c>
      <c r="J93" s="91" t="s">
        <v>34</v>
      </c>
      <c r="K93" s="91" t="s">
        <v>34</v>
      </c>
      <c r="L93" s="91" t="s">
        <v>34</v>
      </c>
    </row>
    <row r="94" spans="1:12">
      <c r="B94" s="157" t="s">
        <v>116</v>
      </c>
      <c r="C94" s="158"/>
      <c r="D94" s="17" t="s">
        <v>36</v>
      </c>
      <c r="F94" s="17" t="s">
        <v>36</v>
      </c>
      <c r="G94" s="140"/>
      <c r="H94" s="140"/>
      <c r="I94" s="92"/>
      <c r="J94" s="92"/>
      <c r="K94" s="92"/>
      <c r="L94" s="92"/>
    </row>
    <row r="95" spans="1:12">
      <c r="A95" s="10" t="s">
        <v>117</v>
      </c>
      <c r="B95" s="11" t="s">
        <v>118</v>
      </c>
      <c r="C95" s="12"/>
      <c r="D95" s="13"/>
      <c r="F95" s="13"/>
      <c r="I95" s="92"/>
      <c r="J95" s="92"/>
      <c r="K95" s="92"/>
      <c r="L95" s="92"/>
    </row>
    <row r="96" spans="1:12">
      <c r="B96" s="145" t="s">
        <v>119</v>
      </c>
      <c r="C96" s="145"/>
      <c r="D96" s="145"/>
      <c r="E96" s="145"/>
      <c r="F96" s="145"/>
      <c r="G96" s="169"/>
      <c r="H96" s="169"/>
      <c r="I96" s="91" t="s">
        <v>34</v>
      </c>
      <c r="J96" s="91" t="s">
        <v>34</v>
      </c>
      <c r="K96" s="91" t="s">
        <v>34</v>
      </c>
      <c r="L96" s="91" t="s">
        <v>34</v>
      </c>
    </row>
    <row r="97" spans="2:12" ht="30.75" customHeight="1">
      <c r="B97" s="136" t="s">
        <v>120</v>
      </c>
      <c r="C97" s="137"/>
      <c r="D97" s="17" t="s">
        <v>36</v>
      </c>
      <c r="E97" s="58">
        <v>13822868</v>
      </c>
      <c r="F97" s="17" t="s">
        <v>36</v>
      </c>
      <c r="G97" s="160" t="s">
        <v>121</v>
      </c>
      <c r="H97" s="160"/>
      <c r="I97" s="91" t="s">
        <v>34</v>
      </c>
      <c r="J97" s="91" t="s">
        <v>34</v>
      </c>
      <c r="K97" s="91" t="s">
        <v>34</v>
      </c>
      <c r="L97" s="91" t="s">
        <v>34</v>
      </c>
    </row>
    <row r="98" spans="2:12" ht="49.5" customHeight="1">
      <c r="B98" s="136" t="s">
        <v>122</v>
      </c>
      <c r="C98" s="137"/>
      <c r="D98" s="17" t="s">
        <v>36</v>
      </c>
      <c r="E98" s="2" t="s">
        <v>123</v>
      </c>
      <c r="F98" s="17" t="s">
        <v>36</v>
      </c>
      <c r="G98" s="160" t="s">
        <v>124</v>
      </c>
      <c r="H98" s="160"/>
      <c r="I98" s="91" t="s">
        <v>34</v>
      </c>
      <c r="J98" s="91" t="s">
        <v>34</v>
      </c>
      <c r="K98" s="91" t="s">
        <v>34</v>
      </c>
      <c r="L98" s="91" t="s">
        <v>34</v>
      </c>
    </row>
    <row r="99" spans="2:12" ht="30" customHeight="1">
      <c r="B99" s="136" t="s">
        <v>125</v>
      </c>
      <c r="C99" s="137"/>
      <c r="D99" s="17" t="s">
        <v>36</v>
      </c>
      <c r="E99" s="2" t="s">
        <v>126</v>
      </c>
      <c r="F99" s="17" t="s">
        <v>36</v>
      </c>
      <c r="G99" s="160" t="s">
        <v>127</v>
      </c>
      <c r="H99" s="160"/>
      <c r="I99" s="91" t="s">
        <v>34</v>
      </c>
      <c r="J99" s="91" t="s">
        <v>34</v>
      </c>
      <c r="K99" s="91" t="s">
        <v>34</v>
      </c>
      <c r="L99" s="91" t="s">
        <v>34</v>
      </c>
    </row>
    <row r="100" spans="2:12" ht="33">
      <c r="B100" s="136" t="s">
        <v>128</v>
      </c>
      <c r="C100" s="137"/>
      <c r="D100" s="17" t="s">
        <v>36</v>
      </c>
      <c r="E100" s="2" t="s">
        <v>129</v>
      </c>
      <c r="F100" s="17" t="s">
        <v>36</v>
      </c>
      <c r="G100" s="160" t="s">
        <v>130</v>
      </c>
      <c r="H100" s="160"/>
      <c r="I100" s="91" t="s">
        <v>34</v>
      </c>
      <c r="J100" s="91" t="s">
        <v>34</v>
      </c>
      <c r="K100" s="91" t="s">
        <v>34</v>
      </c>
      <c r="L100" s="91" t="s">
        <v>34</v>
      </c>
    </row>
    <row r="101" spans="2:12" customFormat="1" ht="10.15" customHeight="1">
      <c r="I101" s="91" t="s">
        <v>34</v>
      </c>
      <c r="J101" s="91" t="s">
        <v>34</v>
      </c>
      <c r="K101" s="91" t="s">
        <v>34</v>
      </c>
      <c r="L101" s="91" t="s">
        <v>34</v>
      </c>
    </row>
    <row r="102" spans="2:12">
      <c r="B102" s="145" t="s">
        <v>131</v>
      </c>
      <c r="C102" s="145"/>
      <c r="D102" s="145"/>
      <c r="E102" s="145"/>
      <c r="F102" s="145"/>
      <c r="G102" s="169"/>
      <c r="H102" s="169"/>
      <c r="I102" s="91" t="s">
        <v>34</v>
      </c>
      <c r="J102" s="91" t="s">
        <v>34</v>
      </c>
      <c r="K102" s="91" t="s">
        <v>34</v>
      </c>
      <c r="L102" s="91" t="s">
        <v>34</v>
      </c>
    </row>
    <row r="103" spans="2:12" ht="53.25" customHeight="1">
      <c r="B103" s="136" t="s">
        <v>132</v>
      </c>
      <c r="C103" s="137"/>
      <c r="D103" s="17" t="s">
        <v>36</v>
      </c>
      <c r="E103" s="14"/>
      <c r="F103" s="17" t="s">
        <v>36</v>
      </c>
      <c r="G103" s="160" t="s">
        <v>133</v>
      </c>
      <c r="H103" s="160"/>
      <c r="I103" s="91" t="s">
        <v>34</v>
      </c>
      <c r="J103" s="91" t="s">
        <v>34</v>
      </c>
      <c r="K103" s="91" t="s">
        <v>34</v>
      </c>
      <c r="L103" s="91" t="s">
        <v>34</v>
      </c>
    </row>
    <row r="104" spans="2:12">
      <c r="I104" s="92"/>
      <c r="J104" s="92"/>
      <c r="K104" s="92"/>
      <c r="L104" s="92"/>
    </row>
    <row r="105" spans="2:12">
      <c r="B105" s="145" t="s">
        <v>134</v>
      </c>
      <c r="C105" s="145"/>
      <c r="D105" s="145"/>
      <c r="E105" s="145"/>
      <c r="F105" s="145"/>
      <c r="G105" s="169"/>
      <c r="H105" s="169"/>
      <c r="I105" s="91" t="s">
        <v>34</v>
      </c>
      <c r="J105" s="91" t="s">
        <v>34</v>
      </c>
      <c r="K105" s="91" t="s">
        <v>34</v>
      </c>
      <c r="L105" s="91" t="s">
        <v>34</v>
      </c>
    </row>
    <row r="106" spans="2:12" ht="24.75" customHeight="1">
      <c r="B106" s="136" t="s">
        <v>135</v>
      </c>
      <c r="C106" s="137"/>
      <c r="D106" s="17" t="s">
        <v>36</v>
      </c>
      <c r="E106" s="14" t="s">
        <v>136</v>
      </c>
      <c r="F106" s="17" t="s">
        <v>36</v>
      </c>
      <c r="G106" s="160" t="s">
        <v>137</v>
      </c>
      <c r="H106" s="160"/>
      <c r="I106" s="91" t="s">
        <v>34</v>
      </c>
      <c r="J106" s="91" t="s">
        <v>34</v>
      </c>
      <c r="K106" s="91" t="s">
        <v>34</v>
      </c>
      <c r="L106" s="91" t="s">
        <v>34</v>
      </c>
    </row>
    <row r="107" spans="2:12" ht="24.75" customHeight="1">
      <c r="B107" s="136" t="s">
        <v>138</v>
      </c>
      <c r="C107" s="137"/>
      <c r="D107" s="17" t="s">
        <v>16</v>
      </c>
      <c r="E107" s="14"/>
      <c r="F107" s="17" t="s">
        <v>16</v>
      </c>
      <c r="G107" s="160"/>
      <c r="H107" s="160"/>
      <c r="I107" s="92"/>
      <c r="J107" s="92"/>
      <c r="K107" s="92"/>
      <c r="L107" s="92"/>
    </row>
    <row r="108" spans="2:12" ht="24.75" customHeight="1">
      <c r="B108" s="1"/>
      <c r="C108" s="1"/>
      <c r="E108" s="1"/>
      <c r="I108" s="92"/>
      <c r="J108" s="92"/>
      <c r="K108" s="92"/>
      <c r="L108" s="92"/>
    </row>
    <row r="109" spans="2:12">
      <c r="B109" s="145" t="s">
        <v>139</v>
      </c>
      <c r="C109" s="145"/>
      <c r="D109" s="145"/>
      <c r="E109" s="145"/>
      <c r="F109" s="145"/>
      <c r="G109" s="169"/>
      <c r="H109" s="169"/>
      <c r="I109" s="91" t="s">
        <v>34</v>
      </c>
      <c r="J109" s="91" t="s">
        <v>34</v>
      </c>
      <c r="K109" s="91" t="s">
        <v>34</v>
      </c>
      <c r="L109" s="91" t="s">
        <v>34</v>
      </c>
    </row>
    <row r="110" spans="2:12" ht="34.5" customHeight="1">
      <c r="B110" s="136" t="s">
        <v>140</v>
      </c>
      <c r="C110" s="137"/>
      <c r="D110" s="17" t="s">
        <v>16</v>
      </c>
      <c r="E110" s="138"/>
      <c r="F110" s="17" t="s">
        <v>16</v>
      </c>
      <c r="G110" s="160"/>
      <c r="H110" s="160"/>
      <c r="I110" s="91" t="s">
        <v>34</v>
      </c>
      <c r="J110" s="91" t="s">
        <v>34</v>
      </c>
      <c r="K110" s="91" t="s">
        <v>34</v>
      </c>
      <c r="L110" s="91" t="s">
        <v>34</v>
      </c>
    </row>
    <row r="111" spans="2:12" ht="24.75" customHeight="1">
      <c r="B111" s="136" t="s">
        <v>141</v>
      </c>
      <c r="C111" s="137"/>
      <c r="D111" s="17" t="s">
        <v>16</v>
      </c>
      <c r="E111" s="139"/>
      <c r="F111" s="17" t="s">
        <v>16</v>
      </c>
      <c r="G111" s="160"/>
      <c r="H111" s="160"/>
    </row>
    <row r="112" spans="2:12"/>
    <row r="113"/>
    <row r="114"/>
    <row r="115"/>
    <row r="116"/>
    <row r="117"/>
    <row r="118"/>
    <row r="119"/>
    <row r="120"/>
    <row r="121"/>
    <row r="122"/>
    <row r="123"/>
    <row r="124"/>
    <row r="125"/>
    <row r="126"/>
    <row r="127"/>
    <row r="128"/>
    <row r="129" ht="78.75" customHeight="1"/>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hidden="1"/>
    <row r="212"/>
    <row r="213"/>
    <row r="214"/>
    <row r="215"/>
    <row r="216"/>
    <row r="217"/>
    <row r="218"/>
    <row r="219" hidden="1"/>
    <row r="220"/>
    <row r="221"/>
    <row r="222"/>
    <row r="223"/>
    <row r="224"/>
    <row r="225"/>
    <row r="226"/>
    <row r="227"/>
    <row r="228"/>
    <row r="229"/>
    <row r="230"/>
    <row r="231"/>
    <row r="232"/>
    <row r="233"/>
    <row r="234"/>
  </sheetData>
  <mergeCells count="155">
    <mergeCell ref="I14:L14"/>
    <mergeCell ref="B107:C107"/>
    <mergeCell ref="G107:H107"/>
    <mergeCell ref="B109:H109"/>
    <mergeCell ref="B110:C110"/>
    <mergeCell ref="E110:E111"/>
    <mergeCell ref="G110:H110"/>
    <mergeCell ref="B111:C111"/>
    <mergeCell ref="G111:H111"/>
    <mergeCell ref="B102:H102"/>
    <mergeCell ref="B103:C103"/>
    <mergeCell ref="G103:H103"/>
    <mergeCell ref="B105:H105"/>
    <mergeCell ref="B106:C106"/>
    <mergeCell ref="G106:H106"/>
    <mergeCell ref="B98:C98"/>
    <mergeCell ref="G98:H98"/>
    <mergeCell ref="B99:C99"/>
    <mergeCell ref="G99:H99"/>
    <mergeCell ref="B100:C100"/>
    <mergeCell ref="G100:H100"/>
    <mergeCell ref="B93:H93"/>
    <mergeCell ref="B94:C94"/>
    <mergeCell ref="G94:H94"/>
    <mergeCell ref="B96:H96"/>
    <mergeCell ref="B97:C97"/>
    <mergeCell ref="G97:H97"/>
    <mergeCell ref="B88:H88"/>
    <mergeCell ref="B89:C89"/>
    <mergeCell ref="G89:H89"/>
    <mergeCell ref="G90:H90"/>
    <mergeCell ref="G91:H91"/>
    <mergeCell ref="G92:H92"/>
    <mergeCell ref="G75:H75"/>
    <mergeCell ref="G76:H78"/>
    <mergeCell ref="B79:H79"/>
    <mergeCell ref="G80:H80"/>
    <mergeCell ref="G81:H83"/>
    <mergeCell ref="G85:H87"/>
    <mergeCell ref="B65:H65"/>
    <mergeCell ref="B66:H66"/>
    <mergeCell ref="G67:H67"/>
    <mergeCell ref="G68:H70"/>
    <mergeCell ref="G71:H71"/>
    <mergeCell ref="G72:H74"/>
    <mergeCell ref="B62:C62"/>
    <mergeCell ref="G62:H62"/>
    <mergeCell ref="B63:C63"/>
    <mergeCell ref="G63:H63"/>
    <mergeCell ref="B64:C64"/>
    <mergeCell ref="G64:H64"/>
    <mergeCell ref="B58:C58"/>
    <mergeCell ref="G58:H58"/>
    <mergeCell ref="B59:H59"/>
    <mergeCell ref="B60:C60"/>
    <mergeCell ref="G60:H60"/>
    <mergeCell ref="B61:C61"/>
    <mergeCell ref="G61:H61"/>
    <mergeCell ref="B55:C55"/>
    <mergeCell ref="G55:H55"/>
    <mergeCell ref="B56:C56"/>
    <mergeCell ref="G56:H56"/>
    <mergeCell ref="B57:C57"/>
    <mergeCell ref="G57:H57"/>
    <mergeCell ref="B51:H51"/>
    <mergeCell ref="B52:C52"/>
    <mergeCell ref="G52:H52"/>
    <mergeCell ref="B53:H53"/>
    <mergeCell ref="B54:C54"/>
    <mergeCell ref="G54:H54"/>
    <mergeCell ref="B47:C47"/>
    <mergeCell ref="G47:H47"/>
    <mergeCell ref="B48:C48"/>
    <mergeCell ref="G48:H48"/>
    <mergeCell ref="B49:H49"/>
    <mergeCell ref="B50:C50"/>
    <mergeCell ref="G50:H50"/>
    <mergeCell ref="B44:C44"/>
    <mergeCell ref="G44:H44"/>
    <mergeCell ref="B45:C45"/>
    <mergeCell ref="G45:H45"/>
    <mergeCell ref="B46:C46"/>
    <mergeCell ref="G46:H46"/>
    <mergeCell ref="B40:H40"/>
    <mergeCell ref="B41:C41"/>
    <mergeCell ref="G41:H41"/>
    <mergeCell ref="B42:H42"/>
    <mergeCell ref="B43:C43"/>
    <mergeCell ref="G43:H43"/>
    <mergeCell ref="B37:C37"/>
    <mergeCell ref="G37:H37"/>
    <mergeCell ref="B38:C38"/>
    <mergeCell ref="G38:H38"/>
    <mergeCell ref="B39:C39"/>
    <mergeCell ref="G39:H39"/>
    <mergeCell ref="B32:C32"/>
    <mergeCell ref="G32:H32"/>
    <mergeCell ref="B33:H33"/>
    <mergeCell ref="B34:C34"/>
    <mergeCell ref="G34:H34"/>
    <mergeCell ref="B35:C35"/>
    <mergeCell ref="G35:H36"/>
    <mergeCell ref="B36:C36"/>
    <mergeCell ref="B28:H28"/>
    <mergeCell ref="B29:C29"/>
    <mergeCell ref="G29:H29"/>
    <mergeCell ref="B30:C30"/>
    <mergeCell ref="G30:H30"/>
    <mergeCell ref="B31:C31"/>
    <mergeCell ref="G31:H31"/>
    <mergeCell ref="B22:C22"/>
    <mergeCell ref="G22:H27"/>
    <mergeCell ref="B23:C23"/>
    <mergeCell ref="E23:E26"/>
    <mergeCell ref="B24:C24"/>
    <mergeCell ref="B25:C25"/>
    <mergeCell ref="B26:C26"/>
    <mergeCell ref="B27:C27"/>
    <mergeCell ref="D10:E10"/>
    <mergeCell ref="B16:C16"/>
    <mergeCell ref="G16:H18"/>
    <mergeCell ref="B17:C17"/>
    <mergeCell ref="B18:C18"/>
    <mergeCell ref="B19:C19"/>
    <mergeCell ref="G19:H21"/>
    <mergeCell ref="B20:C20"/>
    <mergeCell ref="B21:C21"/>
    <mergeCell ref="D11:E11"/>
    <mergeCell ref="B13:C13"/>
    <mergeCell ref="G13:H13"/>
    <mergeCell ref="B14:H14"/>
    <mergeCell ref="B15:C15"/>
    <mergeCell ref="G15:H15"/>
    <mergeCell ref="I4:K4"/>
    <mergeCell ref="B5:C5"/>
    <mergeCell ref="D5:E5"/>
    <mergeCell ref="F5:I9"/>
    <mergeCell ref="B6:C6"/>
    <mergeCell ref="D6:E6"/>
    <mergeCell ref="B7:C7"/>
    <mergeCell ref="A1:H1"/>
    <mergeCell ref="G2:H2"/>
    <mergeCell ref="I2:K2"/>
    <mergeCell ref="B3:C3"/>
    <mergeCell ref="D3:E3"/>
    <mergeCell ref="G3:H3"/>
    <mergeCell ref="I3:K3"/>
    <mergeCell ref="D7:E7"/>
    <mergeCell ref="B8:C8"/>
    <mergeCell ref="D8:E8"/>
    <mergeCell ref="B9:C9"/>
    <mergeCell ref="D9:E9"/>
    <mergeCell ref="B4:C4"/>
    <mergeCell ref="D4:E4"/>
    <mergeCell ref="G4:H4"/>
  </mergeCells>
  <dataValidations count="2">
    <dataValidation type="list" allowBlank="1" showInputMessage="1" showErrorMessage="1" sqref="D38 F38 D47" xr:uid="{2DE3C9A7-3C56-4C15-BDA7-DABCAD5FBED9}">
      <formula1>"No está limitado o tiene autorización,Está limitado"</formula1>
    </dataValidation>
    <dataValidation type="list" allowBlank="1" showInputMessage="1" showErrorMessage="1" sqref="D17:D18 F17:F18 D20:D21 F20:F21 D23:D27 F110:F111 D30:D32 F23:F27 D85:D87 D39 D41 F41 F35:F37 D44:D46 F44:F48 F50 D52 F52 D55:D58 D50 F30:F32 F55:F58 D68:D70 D61:D64 D72:D74 F68:F70 F61:F64 F72:F74 D76:D78 D81:D83 F76:F78 F81:F83 D90:D92 F90:F92 D94 F94 D97:D100 F97:F100 D103 D106:D107 D110:D111 F103 F106:F107 D35:D37 F39 D48 F85:F87" xr:uid="{21596509-2227-438D-A840-089287D682D9}">
      <formula1>"Si,No"</formula1>
    </dataValidation>
  </dataValidations>
  <hyperlinks>
    <hyperlink ref="B95" r:id="rId1" xr:uid="{A6A59B9F-0AD1-4232-89AE-21B93AC6B113}"/>
    <hyperlink ref="J41" r:id="rId2" display="https://cceficiente.sharepoint.com/sites/AMITSM/Documentos%20compartidos/Forms/AllItems.aspx?originalPath=aHR0cHM6Ly9jY2VmaWNpZW50ZS5zaGFyZXBvaW50LmNvbS86Zjovcy9BTUlUU00vRXFrY3FnVWFpSVZEbGZtTjhiU0l3YmtCakhnUENjR3BjR2xZSWFGdTF6TmZyQT9ydGltZT1FM1hsX3dNaTJFZw&amp;viewid=d4eaa2d5%2D3eaf%2D48ee%2Da71e%2D500166249eb5&amp;id=%2Fsites%2FAMITSM%2FDocumentos%20compartidos%2FBorradores%2F09%2E%20Ofertas%2F9%2E%20COLSOF%2F%5Fsubsanaci%C3%B3n" xr:uid="{089FBC58-9A0A-49EB-858E-FAE715861AEF}"/>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40"/>
  <sheetViews>
    <sheetView topLeftCell="C39" workbookViewId="0">
      <selection activeCell="M3" sqref="M3"/>
    </sheetView>
  </sheetViews>
  <sheetFormatPr defaultColWidth="11" defaultRowHeight="11.25"/>
  <cols>
    <col min="1" max="1" width="17.125" style="22" bestFit="1" customWidth="1"/>
    <col min="2" max="2" width="53.125" style="22" customWidth="1"/>
    <col min="3" max="3" width="42" style="22" customWidth="1"/>
    <col min="4" max="4" width="9" style="22"/>
    <col min="5" max="5" width="21" style="22" customWidth="1"/>
    <col min="6" max="6" width="14.5" style="22" customWidth="1"/>
    <col min="7" max="7" width="11" style="22"/>
    <col min="8" max="8" width="29.625" style="22" customWidth="1"/>
    <col min="9" max="16384" width="11" style="22"/>
  </cols>
  <sheetData>
    <row r="1" spans="1:12" ht="12" thickBot="1">
      <c r="A1" s="193" t="s">
        <v>142</v>
      </c>
      <c r="B1" s="193"/>
      <c r="C1" s="193"/>
      <c r="D1" s="193"/>
      <c r="E1" s="193"/>
      <c r="F1" s="193"/>
    </row>
    <row r="2" spans="1:12" ht="82.5">
      <c r="A2" s="23" t="s">
        <v>143</v>
      </c>
      <c r="B2" s="24" t="s">
        <v>144</v>
      </c>
      <c r="C2" s="24" t="s">
        <v>145</v>
      </c>
      <c r="D2" s="37" t="s">
        <v>146</v>
      </c>
      <c r="E2" s="37" t="s">
        <v>147</v>
      </c>
      <c r="F2" s="38" t="s">
        <v>148</v>
      </c>
      <c r="G2" s="47" t="s">
        <v>147</v>
      </c>
      <c r="H2" s="46" t="s">
        <v>149</v>
      </c>
      <c r="I2" s="101" t="s">
        <v>27</v>
      </c>
      <c r="J2" s="102" t="s">
        <v>28</v>
      </c>
      <c r="K2" s="102" t="s">
        <v>29</v>
      </c>
      <c r="L2" s="102" t="s">
        <v>30</v>
      </c>
    </row>
    <row r="3" spans="1:12" ht="67.5">
      <c r="A3" s="194" t="s">
        <v>150</v>
      </c>
      <c r="B3" s="25" t="s">
        <v>151</v>
      </c>
      <c r="C3" s="52" t="s">
        <v>152</v>
      </c>
      <c r="D3" s="65" t="s">
        <v>33</v>
      </c>
      <c r="E3" s="66" t="s">
        <v>153</v>
      </c>
      <c r="F3" s="66" t="s">
        <v>33</v>
      </c>
      <c r="G3" s="66" t="s">
        <v>154</v>
      </c>
      <c r="H3" s="105" t="s">
        <v>155</v>
      </c>
      <c r="I3" s="68"/>
      <c r="J3" s="68"/>
      <c r="K3" s="68"/>
      <c r="L3" s="68"/>
    </row>
    <row r="4" spans="1:12" ht="168.75">
      <c r="A4" s="195"/>
      <c r="B4" s="26" t="s">
        <v>156</v>
      </c>
      <c r="C4" s="53" t="s">
        <v>157</v>
      </c>
      <c r="D4" s="67" t="s">
        <v>158</v>
      </c>
      <c r="E4" s="68" t="s">
        <v>159</v>
      </c>
      <c r="F4" s="68" t="s">
        <v>158</v>
      </c>
      <c r="G4" s="68" t="s">
        <v>159</v>
      </c>
      <c r="H4" s="106" t="s">
        <v>160</v>
      </c>
      <c r="I4" s="68" t="s">
        <v>33</v>
      </c>
      <c r="J4" s="68" t="s">
        <v>161</v>
      </c>
      <c r="K4" s="68" t="s">
        <v>162</v>
      </c>
      <c r="L4" s="103">
        <v>44034</v>
      </c>
    </row>
    <row r="5" spans="1:12" ht="45">
      <c r="A5" s="195"/>
      <c r="B5" s="26" t="s">
        <v>163</v>
      </c>
      <c r="C5" s="53"/>
      <c r="D5" s="67"/>
      <c r="E5" s="68"/>
      <c r="F5" s="68"/>
      <c r="G5" s="68"/>
      <c r="H5" s="106"/>
      <c r="I5" s="68"/>
      <c r="J5" s="68"/>
      <c r="K5" s="68"/>
      <c r="L5" s="68"/>
    </row>
    <row r="6" spans="1:12" ht="168.75">
      <c r="A6" s="195"/>
      <c r="B6" s="26" t="s">
        <v>164</v>
      </c>
      <c r="C6" s="53" t="s">
        <v>165</v>
      </c>
      <c r="D6" s="67" t="s">
        <v>158</v>
      </c>
      <c r="E6" s="68" t="s">
        <v>166</v>
      </c>
      <c r="F6" s="68" t="s">
        <v>158</v>
      </c>
      <c r="G6" s="68" t="s">
        <v>167</v>
      </c>
      <c r="H6" s="106" t="s">
        <v>168</v>
      </c>
      <c r="I6" s="68" t="s">
        <v>33</v>
      </c>
      <c r="J6" s="68" t="s">
        <v>161</v>
      </c>
      <c r="K6" s="68" t="s">
        <v>169</v>
      </c>
      <c r="L6" s="103">
        <v>44029</v>
      </c>
    </row>
    <row r="7" spans="1:12" ht="168.75">
      <c r="A7" s="195"/>
      <c r="B7" s="26" t="s">
        <v>170</v>
      </c>
      <c r="C7" s="53" t="s">
        <v>165</v>
      </c>
      <c r="D7" s="67" t="s">
        <v>158</v>
      </c>
      <c r="E7" s="68" t="s">
        <v>166</v>
      </c>
      <c r="F7" s="68" t="s">
        <v>158</v>
      </c>
      <c r="G7" s="68" t="s">
        <v>167</v>
      </c>
      <c r="H7" s="106" t="s">
        <v>168</v>
      </c>
      <c r="I7" s="68" t="s">
        <v>33</v>
      </c>
      <c r="J7" s="68" t="s">
        <v>161</v>
      </c>
      <c r="K7" s="68" t="s">
        <v>169</v>
      </c>
      <c r="L7" s="103">
        <v>44029</v>
      </c>
    </row>
    <row r="8" spans="1:12" ht="168.75">
      <c r="A8" s="195"/>
      <c r="B8" s="26" t="s">
        <v>171</v>
      </c>
      <c r="C8" s="53" t="s">
        <v>165</v>
      </c>
      <c r="D8" s="67" t="s">
        <v>158</v>
      </c>
      <c r="E8" s="68" t="s">
        <v>166</v>
      </c>
      <c r="F8" s="68" t="s">
        <v>158</v>
      </c>
      <c r="G8" s="68" t="s">
        <v>167</v>
      </c>
      <c r="H8" s="106" t="s">
        <v>168</v>
      </c>
      <c r="I8" s="68" t="s">
        <v>33</v>
      </c>
      <c r="J8" s="68" t="s">
        <v>161</v>
      </c>
      <c r="K8" s="68" t="s">
        <v>169</v>
      </c>
      <c r="L8" s="103">
        <v>44029</v>
      </c>
    </row>
    <row r="9" spans="1:12" ht="168.75">
      <c r="A9" s="195"/>
      <c r="B9" s="26" t="s">
        <v>172</v>
      </c>
      <c r="C9" s="53" t="s">
        <v>165</v>
      </c>
      <c r="D9" s="67" t="s">
        <v>158</v>
      </c>
      <c r="E9" s="68" t="s">
        <v>166</v>
      </c>
      <c r="F9" s="68" t="s">
        <v>158</v>
      </c>
      <c r="G9" s="68" t="s">
        <v>167</v>
      </c>
      <c r="H9" s="106" t="s">
        <v>168</v>
      </c>
      <c r="I9" s="68" t="s">
        <v>33</v>
      </c>
      <c r="J9" s="68" t="s">
        <v>161</v>
      </c>
      <c r="K9" s="68" t="s">
        <v>169</v>
      </c>
      <c r="L9" s="103">
        <v>44029</v>
      </c>
    </row>
    <row r="10" spans="1:12" ht="168.75">
      <c r="A10" s="195"/>
      <c r="B10" s="26" t="s">
        <v>173</v>
      </c>
      <c r="C10" s="53" t="s">
        <v>165</v>
      </c>
      <c r="D10" s="67" t="s">
        <v>158</v>
      </c>
      <c r="E10" s="68" t="s">
        <v>166</v>
      </c>
      <c r="F10" s="68" t="s">
        <v>158</v>
      </c>
      <c r="G10" s="68" t="s">
        <v>167</v>
      </c>
      <c r="H10" s="106" t="s">
        <v>168</v>
      </c>
      <c r="I10" s="68" t="s">
        <v>33</v>
      </c>
      <c r="J10" s="68" t="s">
        <v>161</v>
      </c>
      <c r="K10" s="68" t="s">
        <v>169</v>
      </c>
      <c r="L10" s="103">
        <v>44029</v>
      </c>
    </row>
    <row r="11" spans="1:12">
      <c r="A11" s="195"/>
      <c r="B11" s="26" t="s">
        <v>174</v>
      </c>
      <c r="C11" s="51"/>
      <c r="D11" s="67"/>
      <c r="E11" s="68"/>
      <c r="F11" s="68"/>
      <c r="G11" s="68"/>
      <c r="H11" s="106"/>
      <c r="I11" s="68"/>
      <c r="J11" s="68"/>
      <c r="K11" s="68"/>
      <c r="L11" s="68"/>
    </row>
    <row r="12" spans="1:12" ht="67.5">
      <c r="A12" s="195"/>
      <c r="B12" s="26" t="s">
        <v>175</v>
      </c>
      <c r="C12" s="53" t="s">
        <v>165</v>
      </c>
      <c r="D12" s="67" t="s">
        <v>33</v>
      </c>
      <c r="E12" s="68" t="s">
        <v>176</v>
      </c>
      <c r="F12" s="68" t="s">
        <v>33</v>
      </c>
      <c r="G12" s="68" t="s">
        <v>176</v>
      </c>
      <c r="H12" s="106"/>
      <c r="I12" s="68"/>
      <c r="J12" s="68"/>
      <c r="K12" s="68"/>
      <c r="L12" s="68"/>
    </row>
    <row r="13" spans="1:12" ht="67.5">
      <c r="A13" s="195"/>
      <c r="B13" s="26" t="s">
        <v>177</v>
      </c>
      <c r="C13" s="53" t="s">
        <v>165</v>
      </c>
      <c r="D13" s="67" t="s">
        <v>33</v>
      </c>
      <c r="E13" s="68" t="s">
        <v>176</v>
      </c>
      <c r="F13" s="68" t="s">
        <v>33</v>
      </c>
      <c r="G13" s="68" t="s">
        <v>176</v>
      </c>
      <c r="H13" s="106"/>
      <c r="I13" s="68"/>
      <c r="J13" s="68"/>
      <c r="K13" s="68"/>
      <c r="L13" s="68"/>
    </row>
    <row r="14" spans="1:12" ht="67.5">
      <c r="A14" s="195"/>
      <c r="B14" s="26" t="s">
        <v>178</v>
      </c>
      <c r="C14" s="53" t="s">
        <v>165</v>
      </c>
      <c r="D14" s="67" t="s">
        <v>33</v>
      </c>
      <c r="E14" s="68" t="s">
        <v>176</v>
      </c>
      <c r="F14" s="68" t="s">
        <v>33</v>
      </c>
      <c r="G14" s="68" t="s">
        <v>176</v>
      </c>
      <c r="H14" s="106"/>
      <c r="I14" s="68"/>
      <c r="J14" s="68"/>
      <c r="K14" s="68"/>
      <c r="L14" s="68"/>
    </row>
    <row r="15" spans="1:12" ht="67.5">
      <c r="A15" s="195"/>
      <c r="B15" s="26" t="s">
        <v>179</v>
      </c>
      <c r="C15" s="53" t="s">
        <v>165</v>
      </c>
      <c r="D15" s="67" t="s">
        <v>33</v>
      </c>
      <c r="E15" s="68" t="s">
        <v>176</v>
      </c>
      <c r="F15" s="68" t="s">
        <v>33</v>
      </c>
      <c r="G15" s="68" t="s">
        <v>176</v>
      </c>
      <c r="H15" s="106"/>
      <c r="I15" s="68"/>
      <c r="J15" s="68"/>
      <c r="K15" s="68"/>
      <c r="L15" s="68"/>
    </row>
    <row r="16" spans="1:12" ht="67.5">
      <c r="A16" s="196"/>
      <c r="B16" s="28" t="s">
        <v>180</v>
      </c>
      <c r="C16" s="54" t="s">
        <v>165</v>
      </c>
      <c r="D16" s="67" t="s">
        <v>33</v>
      </c>
      <c r="E16" s="68" t="s">
        <v>176</v>
      </c>
      <c r="F16" s="68" t="s">
        <v>33</v>
      </c>
      <c r="G16" s="68" t="s">
        <v>176</v>
      </c>
      <c r="H16" s="106"/>
      <c r="I16" s="68"/>
      <c r="J16" s="68"/>
      <c r="K16" s="68"/>
      <c r="L16" s="68"/>
    </row>
    <row r="17" spans="1:12" ht="67.5">
      <c r="A17" s="178" t="s">
        <v>181</v>
      </c>
      <c r="B17" s="197" t="s">
        <v>182</v>
      </c>
      <c r="C17" s="55" t="s">
        <v>183</v>
      </c>
      <c r="D17" s="67" t="s">
        <v>33</v>
      </c>
      <c r="E17" s="68" t="s">
        <v>184</v>
      </c>
      <c r="F17" s="68" t="s">
        <v>33</v>
      </c>
      <c r="G17" s="68" t="s">
        <v>185</v>
      </c>
      <c r="H17" s="106" t="s">
        <v>186</v>
      </c>
      <c r="I17" s="68"/>
      <c r="J17" s="68"/>
      <c r="K17" s="68"/>
      <c r="L17" s="68"/>
    </row>
    <row r="18" spans="1:12" ht="22.5">
      <c r="A18" s="180"/>
      <c r="B18" s="198"/>
      <c r="C18" s="54" t="s">
        <v>187</v>
      </c>
      <c r="D18" s="67" t="s">
        <v>33</v>
      </c>
      <c r="E18" s="68" t="s">
        <v>188</v>
      </c>
      <c r="F18" s="68" t="s">
        <v>33</v>
      </c>
      <c r="G18" s="68" t="s">
        <v>188</v>
      </c>
      <c r="H18" s="106"/>
      <c r="I18" s="68"/>
      <c r="J18" s="68"/>
      <c r="K18" s="68"/>
      <c r="L18" s="68"/>
    </row>
    <row r="19" spans="1:12" ht="67.5">
      <c r="A19" s="29" t="s">
        <v>189</v>
      </c>
      <c r="B19" s="30" t="s">
        <v>190</v>
      </c>
      <c r="C19" s="31" t="s">
        <v>191</v>
      </c>
      <c r="D19" s="115" t="s">
        <v>33</v>
      </c>
      <c r="E19" s="114" t="s">
        <v>176</v>
      </c>
      <c r="F19" s="114" t="s">
        <v>33</v>
      </c>
      <c r="G19" s="68" t="s">
        <v>176</v>
      </c>
      <c r="H19" s="106"/>
      <c r="I19" s="68"/>
      <c r="J19" s="68"/>
      <c r="K19" s="68"/>
      <c r="L19" s="68"/>
    </row>
    <row r="20" spans="1:12" ht="45">
      <c r="A20" s="29" t="s">
        <v>192</v>
      </c>
      <c r="B20" s="30" t="s">
        <v>193</v>
      </c>
      <c r="C20" s="31" t="s">
        <v>191</v>
      </c>
      <c r="D20" s="70" t="s">
        <v>33</v>
      </c>
      <c r="E20" s="71" t="s">
        <v>176</v>
      </c>
      <c r="F20" s="71" t="s">
        <v>33</v>
      </c>
      <c r="G20" s="68" t="s">
        <v>176</v>
      </c>
      <c r="H20" s="106"/>
      <c r="I20" s="68"/>
      <c r="J20" s="68"/>
      <c r="K20" s="68"/>
      <c r="L20" s="68"/>
    </row>
    <row r="21" spans="1:12" ht="11.25" customHeight="1">
      <c r="A21" s="178" t="s">
        <v>194</v>
      </c>
      <c r="B21" s="32" t="s">
        <v>195</v>
      </c>
      <c r="C21" s="199" t="s">
        <v>191</v>
      </c>
      <c r="D21" s="192" t="s">
        <v>33</v>
      </c>
      <c r="E21" s="191" t="s">
        <v>176</v>
      </c>
      <c r="F21" s="191" t="s">
        <v>33</v>
      </c>
      <c r="G21" s="203" t="s">
        <v>176</v>
      </c>
      <c r="H21" s="204"/>
      <c r="I21" s="68"/>
      <c r="J21" s="68"/>
      <c r="K21" s="68"/>
      <c r="L21" s="68"/>
    </row>
    <row r="22" spans="1:12" ht="33.75">
      <c r="A22" s="179"/>
      <c r="B22" s="33" t="s">
        <v>196</v>
      </c>
      <c r="C22" s="200"/>
      <c r="D22" s="192"/>
      <c r="E22" s="191"/>
      <c r="F22" s="191"/>
      <c r="G22" s="203"/>
      <c r="H22" s="204"/>
      <c r="I22" s="68"/>
      <c r="J22" s="68"/>
      <c r="K22" s="68"/>
      <c r="L22" s="68"/>
    </row>
    <row r="23" spans="1:12" ht="33.75">
      <c r="A23" s="179"/>
      <c r="B23" s="33" t="s">
        <v>197</v>
      </c>
      <c r="C23" s="200"/>
      <c r="D23" s="192"/>
      <c r="E23" s="191"/>
      <c r="F23" s="191"/>
      <c r="G23" s="203"/>
      <c r="H23" s="204"/>
      <c r="I23" s="68"/>
      <c r="J23" s="68"/>
      <c r="K23" s="68"/>
      <c r="L23" s="68"/>
    </row>
    <row r="24" spans="1:12" ht="33.75">
      <c r="A24" s="180"/>
      <c r="B24" s="34" t="s">
        <v>198</v>
      </c>
      <c r="C24" s="201"/>
      <c r="D24" s="192"/>
      <c r="E24" s="191"/>
      <c r="F24" s="191"/>
      <c r="G24" s="203"/>
      <c r="H24" s="204"/>
      <c r="I24" s="68"/>
      <c r="J24" s="68"/>
      <c r="K24" s="68"/>
      <c r="L24" s="68"/>
    </row>
    <row r="25" spans="1:12" ht="56.25" customHeight="1">
      <c r="A25" s="184" t="s">
        <v>199</v>
      </c>
      <c r="B25" s="187" t="s">
        <v>200</v>
      </c>
      <c r="C25" s="189" t="s">
        <v>201</v>
      </c>
      <c r="D25" s="192" t="s">
        <v>158</v>
      </c>
      <c r="E25" s="191" t="s">
        <v>202</v>
      </c>
      <c r="F25" s="191" t="s">
        <v>203</v>
      </c>
      <c r="G25" s="191" t="s">
        <v>204</v>
      </c>
      <c r="H25" s="205" t="s">
        <v>205</v>
      </c>
      <c r="I25" s="202" t="s">
        <v>33</v>
      </c>
      <c r="J25" s="202" t="s">
        <v>161</v>
      </c>
      <c r="K25" s="202" t="s">
        <v>206</v>
      </c>
      <c r="L25" s="202" t="s">
        <v>207</v>
      </c>
    </row>
    <row r="26" spans="1:12">
      <c r="A26" s="185"/>
      <c r="B26" s="188"/>
      <c r="C26" s="190"/>
      <c r="D26" s="192"/>
      <c r="E26" s="191"/>
      <c r="F26" s="191"/>
      <c r="G26" s="191"/>
      <c r="H26" s="205"/>
      <c r="I26" s="202"/>
      <c r="J26" s="202"/>
      <c r="K26" s="202"/>
      <c r="L26" s="202"/>
    </row>
    <row r="27" spans="1:12">
      <c r="A27" s="185"/>
      <c r="B27" s="188"/>
      <c r="C27" s="190"/>
      <c r="D27" s="192"/>
      <c r="E27" s="191"/>
      <c r="F27" s="191"/>
      <c r="G27" s="191"/>
      <c r="H27" s="205"/>
      <c r="I27" s="202"/>
      <c r="J27" s="202"/>
      <c r="K27" s="202"/>
      <c r="L27" s="202"/>
    </row>
    <row r="28" spans="1:12">
      <c r="A28" s="185"/>
      <c r="B28" s="26" t="s">
        <v>208</v>
      </c>
      <c r="C28" s="51"/>
      <c r="D28" s="67"/>
      <c r="E28" s="68"/>
      <c r="F28" s="68"/>
      <c r="G28" s="68"/>
      <c r="H28" s="106"/>
      <c r="I28" s="68"/>
      <c r="J28" s="68"/>
      <c r="K28" s="68"/>
      <c r="L28" s="68"/>
    </row>
    <row r="29" spans="1:12" ht="33.75">
      <c r="A29" s="185"/>
      <c r="B29" s="26" t="s">
        <v>209</v>
      </c>
      <c r="C29" s="53" t="s">
        <v>191</v>
      </c>
      <c r="D29" s="70" t="s">
        <v>33</v>
      </c>
      <c r="E29" s="71" t="s">
        <v>176</v>
      </c>
      <c r="F29" s="71" t="s">
        <v>33</v>
      </c>
      <c r="G29" s="68" t="s">
        <v>176</v>
      </c>
      <c r="H29" s="106"/>
      <c r="I29" s="68"/>
      <c r="J29" s="68"/>
      <c r="K29" s="68"/>
      <c r="L29" s="68"/>
    </row>
    <row r="30" spans="1:12" ht="67.5">
      <c r="A30" s="185"/>
      <c r="B30" s="26" t="s">
        <v>210</v>
      </c>
      <c r="C30" s="53" t="s">
        <v>191</v>
      </c>
      <c r="D30" s="70" t="s">
        <v>33</v>
      </c>
      <c r="E30" s="71" t="s">
        <v>176</v>
      </c>
      <c r="F30" s="71" t="s">
        <v>33</v>
      </c>
      <c r="G30" s="68" t="s">
        <v>176</v>
      </c>
      <c r="H30" s="106"/>
      <c r="I30" s="68"/>
      <c r="J30" s="68"/>
      <c r="K30" s="68"/>
      <c r="L30" s="68"/>
    </row>
    <row r="31" spans="1:12" ht="22.5">
      <c r="A31" s="186"/>
      <c r="B31" s="28" t="s">
        <v>211</v>
      </c>
      <c r="C31" s="54" t="s">
        <v>191</v>
      </c>
      <c r="D31" s="70" t="s">
        <v>33</v>
      </c>
      <c r="E31" s="71" t="s">
        <v>176</v>
      </c>
      <c r="F31" s="71" t="s">
        <v>33</v>
      </c>
      <c r="G31" s="68" t="s">
        <v>176</v>
      </c>
      <c r="H31" s="106"/>
      <c r="I31" s="68"/>
      <c r="J31" s="68"/>
      <c r="K31" s="68"/>
      <c r="L31" s="68"/>
    </row>
    <row r="32" spans="1:12" ht="123.75">
      <c r="A32" s="29" t="s">
        <v>212</v>
      </c>
      <c r="B32" s="35" t="s">
        <v>213</v>
      </c>
      <c r="C32" s="56" t="s">
        <v>191</v>
      </c>
      <c r="D32" s="70" t="s">
        <v>33</v>
      </c>
      <c r="E32" s="71" t="s">
        <v>176</v>
      </c>
      <c r="F32" s="71" t="s">
        <v>33</v>
      </c>
      <c r="G32" s="68" t="s">
        <v>176</v>
      </c>
      <c r="H32" s="106"/>
      <c r="I32" s="68"/>
      <c r="J32" s="68"/>
      <c r="K32" s="68"/>
      <c r="L32" s="68"/>
    </row>
    <row r="33" spans="1:12" ht="21" customHeight="1">
      <c r="A33" s="178" t="s">
        <v>214</v>
      </c>
      <c r="B33" s="32" t="s">
        <v>215</v>
      </c>
      <c r="C33" s="181" t="s">
        <v>216</v>
      </c>
      <c r="D33" s="61" t="s">
        <v>33</v>
      </c>
      <c r="E33" s="62" t="s">
        <v>176</v>
      </c>
      <c r="F33" s="62" t="s">
        <v>33</v>
      </c>
      <c r="G33" s="62" t="s">
        <v>217</v>
      </c>
      <c r="H33" s="107"/>
      <c r="I33" s="68"/>
      <c r="J33" s="68"/>
      <c r="K33" s="68"/>
      <c r="L33" s="68"/>
    </row>
    <row r="34" spans="1:12" ht="22.5" customHeight="1">
      <c r="A34" s="179"/>
      <c r="B34" s="33" t="s">
        <v>218</v>
      </c>
      <c r="C34" s="182"/>
      <c r="D34" s="61" t="s">
        <v>33</v>
      </c>
      <c r="E34" s="62" t="s">
        <v>176</v>
      </c>
      <c r="F34" s="62" t="s">
        <v>33</v>
      </c>
      <c r="G34" s="62" t="s">
        <v>217</v>
      </c>
      <c r="H34" s="107"/>
      <c r="I34" s="68"/>
      <c r="J34" s="68"/>
      <c r="K34" s="68"/>
      <c r="L34" s="68"/>
    </row>
    <row r="35" spans="1:12" ht="15" customHeight="1">
      <c r="A35" s="179"/>
      <c r="B35" s="33" t="s">
        <v>219</v>
      </c>
      <c r="C35" s="182"/>
      <c r="D35" s="61" t="s">
        <v>33</v>
      </c>
      <c r="E35" s="62" t="s">
        <v>176</v>
      </c>
      <c r="F35" s="62" t="s">
        <v>33</v>
      </c>
      <c r="G35" s="62" t="s">
        <v>217</v>
      </c>
      <c r="H35" s="107"/>
      <c r="I35" s="68"/>
      <c r="J35" s="68"/>
      <c r="K35" s="68"/>
      <c r="L35" s="68"/>
    </row>
    <row r="36" spans="1:12" ht="33.75">
      <c r="A36" s="179"/>
      <c r="B36" s="33" t="s">
        <v>220</v>
      </c>
      <c r="C36" s="182"/>
      <c r="D36" s="61" t="s">
        <v>33</v>
      </c>
      <c r="E36" s="62" t="s">
        <v>176</v>
      </c>
      <c r="F36" s="62" t="s">
        <v>33</v>
      </c>
      <c r="G36" s="62" t="s">
        <v>217</v>
      </c>
      <c r="H36" s="107"/>
      <c r="I36" s="68"/>
      <c r="J36" s="68"/>
      <c r="K36" s="68"/>
      <c r="L36" s="68"/>
    </row>
    <row r="37" spans="1:12" ht="15" customHeight="1">
      <c r="A37" s="179"/>
      <c r="B37" s="33" t="s">
        <v>221</v>
      </c>
      <c r="C37" s="182"/>
      <c r="D37" s="61" t="s">
        <v>33</v>
      </c>
      <c r="E37" s="62" t="s">
        <v>176</v>
      </c>
      <c r="F37" s="62" t="s">
        <v>33</v>
      </c>
      <c r="G37" s="62" t="s">
        <v>217</v>
      </c>
      <c r="H37" s="107"/>
      <c r="I37" s="68"/>
      <c r="J37" s="68"/>
      <c r="K37" s="68"/>
      <c r="L37" s="68"/>
    </row>
    <row r="38" spans="1:12" ht="15" customHeight="1">
      <c r="A38" s="179"/>
      <c r="B38" s="33" t="s">
        <v>222</v>
      </c>
      <c r="C38" s="182"/>
      <c r="D38" s="61" t="s">
        <v>33</v>
      </c>
      <c r="E38" s="62" t="s">
        <v>176</v>
      </c>
      <c r="F38" s="62" t="s">
        <v>33</v>
      </c>
      <c r="G38" s="62" t="s">
        <v>217</v>
      </c>
      <c r="H38" s="107"/>
      <c r="I38" s="68"/>
      <c r="J38" s="68"/>
      <c r="K38" s="68"/>
      <c r="L38" s="68"/>
    </row>
    <row r="39" spans="1:12" ht="281.25">
      <c r="A39" s="179"/>
      <c r="B39" s="33" t="s">
        <v>223</v>
      </c>
      <c r="C39" s="182"/>
      <c r="D39" s="61" t="s">
        <v>158</v>
      </c>
      <c r="E39" s="62" t="s">
        <v>224</v>
      </c>
      <c r="F39" s="62" t="s">
        <v>158</v>
      </c>
      <c r="G39" s="62" t="s">
        <v>225</v>
      </c>
      <c r="H39" s="107" t="s">
        <v>226</v>
      </c>
      <c r="I39" s="68" t="s">
        <v>33</v>
      </c>
      <c r="J39" s="68" t="s">
        <v>161</v>
      </c>
      <c r="K39" s="68" t="s">
        <v>227</v>
      </c>
      <c r="L39" s="68"/>
    </row>
    <row r="40" spans="1:12" ht="113.25" thickBot="1">
      <c r="A40" s="180"/>
      <c r="B40" s="34" t="s">
        <v>228</v>
      </c>
      <c r="C40" s="183"/>
      <c r="D40" s="63" t="s">
        <v>33</v>
      </c>
      <c r="E40" s="64" t="s">
        <v>229</v>
      </c>
      <c r="F40" s="64" t="s">
        <v>33</v>
      </c>
      <c r="G40" s="64" t="s">
        <v>229</v>
      </c>
      <c r="H40" s="108" t="s">
        <v>176</v>
      </c>
      <c r="I40" s="104"/>
      <c r="J40" s="104"/>
      <c r="K40" s="104"/>
      <c r="L40" s="104"/>
    </row>
  </sheetData>
  <mergeCells count="25">
    <mergeCell ref="I25:I27"/>
    <mergeCell ref="J25:J27"/>
    <mergeCell ref="K25:K27"/>
    <mergeCell ref="L25:L27"/>
    <mergeCell ref="G21:G24"/>
    <mergeCell ref="H21:H24"/>
    <mergeCell ref="G25:G27"/>
    <mergeCell ref="H25:H27"/>
    <mergeCell ref="F25:F27"/>
    <mergeCell ref="D25:D27"/>
    <mergeCell ref="E25:E27"/>
    <mergeCell ref="A1:F1"/>
    <mergeCell ref="A3:A16"/>
    <mergeCell ref="A17:A18"/>
    <mergeCell ref="B17:B18"/>
    <mergeCell ref="A21:A24"/>
    <mergeCell ref="C21:C24"/>
    <mergeCell ref="D21:D24"/>
    <mergeCell ref="E21:E24"/>
    <mergeCell ref="F21:F24"/>
    <mergeCell ref="A33:A40"/>
    <mergeCell ref="C33:C40"/>
    <mergeCell ref="A25:A31"/>
    <mergeCell ref="B25:B27"/>
    <mergeCell ref="C25:C27"/>
  </mergeCells>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17"/>
  <sheetViews>
    <sheetView workbookViewId="0">
      <selection activeCell="L2" sqref="I2:L16"/>
    </sheetView>
  </sheetViews>
  <sheetFormatPr defaultColWidth="11" defaultRowHeight="11.25"/>
  <cols>
    <col min="1" max="1" width="11" style="22"/>
    <col min="2" max="2" width="53.25" style="22" customWidth="1"/>
    <col min="3" max="3" width="41.375" style="22" customWidth="1"/>
    <col min="4" max="5" width="9" style="22"/>
    <col min="6" max="6" width="13.25" style="22" customWidth="1"/>
    <col min="7" max="16384" width="11" style="22"/>
  </cols>
  <sheetData>
    <row r="1" spans="1:12" ht="12" thickBot="1">
      <c r="A1" s="206" t="s">
        <v>230</v>
      </c>
      <c r="B1" s="207"/>
      <c r="C1" s="207"/>
      <c r="D1" s="207"/>
      <c r="E1" s="207"/>
      <c r="F1" s="208"/>
    </row>
    <row r="2" spans="1:12" ht="82.5">
      <c r="A2" s="36" t="s">
        <v>143</v>
      </c>
      <c r="B2" s="37" t="s">
        <v>144</v>
      </c>
      <c r="C2" s="37" t="s">
        <v>145</v>
      </c>
      <c r="D2" s="37" t="s">
        <v>146</v>
      </c>
      <c r="E2" s="37" t="s">
        <v>147</v>
      </c>
      <c r="F2" s="38" t="s">
        <v>148</v>
      </c>
      <c r="G2" s="37" t="s">
        <v>147</v>
      </c>
      <c r="H2" s="37" t="s">
        <v>149</v>
      </c>
      <c r="I2" s="89" t="s">
        <v>27</v>
      </c>
      <c r="J2" s="90" t="s">
        <v>28</v>
      </c>
      <c r="K2" s="90" t="s">
        <v>29</v>
      </c>
      <c r="L2" s="90" t="s">
        <v>30</v>
      </c>
    </row>
    <row r="3" spans="1:12" ht="93.75" customHeight="1">
      <c r="A3" s="209" t="s">
        <v>231</v>
      </c>
      <c r="B3" s="211" t="s">
        <v>232</v>
      </c>
      <c r="C3" s="48" t="s">
        <v>233</v>
      </c>
      <c r="D3" s="65" t="s">
        <v>33</v>
      </c>
      <c r="E3" s="66" t="s">
        <v>234</v>
      </c>
      <c r="F3" s="66" t="s">
        <v>33</v>
      </c>
      <c r="G3" s="66" t="s">
        <v>235</v>
      </c>
      <c r="H3" s="60"/>
    </row>
    <row r="4" spans="1:12" ht="75" customHeight="1" thickBot="1">
      <c r="A4" s="210"/>
      <c r="B4" s="212"/>
      <c r="C4" s="49" t="s">
        <v>236</v>
      </c>
      <c r="D4" s="67" t="s">
        <v>33</v>
      </c>
      <c r="E4" s="68" t="s">
        <v>237</v>
      </c>
      <c r="F4" s="68" t="s">
        <v>33</v>
      </c>
      <c r="G4" s="68" t="s">
        <v>235</v>
      </c>
      <c r="H4" s="69"/>
    </row>
    <row r="5" spans="1:12" ht="135.75" thickBot="1">
      <c r="A5" s="39" t="s">
        <v>238</v>
      </c>
      <c r="B5" s="40" t="s">
        <v>239</v>
      </c>
      <c r="C5" s="50" t="s">
        <v>240</v>
      </c>
      <c r="D5" s="70" t="s">
        <v>33</v>
      </c>
      <c r="E5" s="71" t="s">
        <v>176</v>
      </c>
      <c r="F5" s="71" t="s">
        <v>33</v>
      </c>
      <c r="G5" s="68" t="s">
        <v>176</v>
      </c>
      <c r="H5" s="69"/>
    </row>
    <row r="6" spans="1:12" ht="45.75" thickBot="1">
      <c r="A6" s="39" t="s">
        <v>241</v>
      </c>
      <c r="B6" s="40" t="s">
        <v>242</v>
      </c>
      <c r="C6" s="50" t="s">
        <v>240</v>
      </c>
      <c r="D6" s="70" t="s">
        <v>33</v>
      </c>
      <c r="E6" s="71" t="s">
        <v>176</v>
      </c>
      <c r="F6" s="71" t="s">
        <v>33</v>
      </c>
      <c r="G6" s="68" t="s">
        <v>176</v>
      </c>
      <c r="H6" s="69"/>
    </row>
    <row r="7" spans="1:12" ht="45.75" thickBot="1">
      <c r="A7" s="39" t="s">
        <v>243</v>
      </c>
      <c r="B7" s="40" t="s">
        <v>244</v>
      </c>
      <c r="C7" s="50" t="s">
        <v>240</v>
      </c>
      <c r="D7" s="70" t="s">
        <v>33</v>
      </c>
      <c r="E7" s="71" t="s">
        <v>176</v>
      </c>
      <c r="F7" s="71" t="s">
        <v>33</v>
      </c>
      <c r="G7" s="68" t="s">
        <v>176</v>
      </c>
      <c r="H7" s="69"/>
    </row>
    <row r="8" spans="1:12" ht="315.75" thickBot="1">
      <c r="A8" s="39" t="s">
        <v>245</v>
      </c>
      <c r="B8" s="40" t="s">
        <v>246</v>
      </c>
      <c r="C8" s="50" t="s">
        <v>240</v>
      </c>
      <c r="D8" s="70" t="s">
        <v>33</v>
      </c>
      <c r="E8" s="71" t="s">
        <v>176</v>
      </c>
      <c r="F8" s="71" t="s">
        <v>33</v>
      </c>
      <c r="G8" s="68" t="s">
        <v>176</v>
      </c>
      <c r="H8" s="69"/>
    </row>
    <row r="9" spans="1:12" ht="68.25" thickBot="1">
      <c r="A9" s="39" t="s">
        <v>247</v>
      </c>
      <c r="B9" s="40" t="s">
        <v>248</v>
      </c>
      <c r="C9" s="50" t="s">
        <v>240</v>
      </c>
      <c r="D9" s="70" t="s">
        <v>33</v>
      </c>
      <c r="E9" s="71" t="s">
        <v>176</v>
      </c>
      <c r="F9" s="71" t="s">
        <v>33</v>
      </c>
      <c r="G9" s="68" t="s">
        <v>176</v>
      </c>
      <c r="H9" s="69"/>
    </row>
    <row r="10" spans="1:12" ht="124.5" thickBot="1">
      <c r="A10" s="39" t="s">
        <v>249</v>
      </c>
      <c r="B10" s="40" t="s">
        <v>250</v>
      </c>
      <c r="C10" s="50" t="s">
        <v>240</v>
      </c>
      <c r="D10" s="70" t="s">
        <v>33</v>
      </c>
      <c r="E10" s="71" t="s">
        <v>176</v>
      </c>
      <c r="F10" s="71" t="s">
        <v>33</v>
      </c>
      <c r="G10" s="68" t="s">
        <v>176</v>
      </c>
      <c r="H10" s="69"/>
    </row>
    <row r="11" spans="1:12" ht="79.5" thickBot="1">
      <c r="A11" s="39" t="s">
        <v>251</v>
      </c>
      <c r="B11" s="40" t="s">
        <v>252</v>
      </c>
      <c r="C11" s="50" t="s">
        <v>240</v>
      </c>
      <c r="D11" s="70" t="s">
        <v>33</v>
      </c>
      <c r="E11" s="71" t="s">
        <v>176</v>
      </c>
      <c r="F11" s="71" t="s">
        <v>33</v>
      </c>
      <c r="G11" s="68" t="s">
        <v>176</v>
      </c>
      <c r="H11" s="69"/>
    </row>
    <row r="12" spans="1:12" ht="237" thickBot="1">
      <c r="A12" s="39" t="s">
        <v>253</v>
      </c>
      <c r="B12" s="40" t="s">
        <v>254</v>
      </c>
      <c r="C12" s="50" t="s">
        <v>240</v>
      </c>
      <c r="D12" s="76" t="s">
        <v>33</v>
      </c>
      <c r="E12" s="77" t="s">
        <v>176</v>
      </c>
      <c r="F12" s="77" t="s">
        <v>33</v>
      </c>
      <c r="G12" s="73" t="s">
        <v>176</v>
      </c>
      <c r="H12" s="74"/>
    </row>
    <row r="13" spans="1:12" ht="12" thickBot="1">
      <c r="A13" s="78"/>
      <c r="B13" s="78"/>
      <c r="C13" s="41"/>
      <c r="D13" s="79"/>
      <c r="E13" s="79"/>
      <c r="F13" s="80"/>
      <c r="G13" s="78"/>
      <c r="H13" s="78"/>
    </row>
    <row r="14" spans="1:12" ht="15" customHeight="1" thickBot="1">
      <c r="A14" s="213" t="s">
        <v>255</v>
      </c>
      <c r="B14" s="214"/>
      <c r="C14" s="214"/>
      <c r="D14" s="214"/>
      <c r="E14" s="214"/>
      <c r="F14" s="215"/>
      <c r="G14" s="78"/>
      <c r="H14" s="78"/>
    </row>
    <row r="15" spans="1:12" ht="34.5" thickBot="1">
      <c r="A15" s="36" t="s">
        <v>143</v>
      </c>
      <c r="B15" s="37" t="s">
        <v>144</v>
      </c>
      <c r="C15" s="37" t="s">
        <v>145</v>
      </c>
      <c r="D15" s="37" t="s">
        <v>146</v>
      </c>
      <c r="E15" s="37" t="s">
        <v>147</v>
      </c>
      <c r="F15" s="38" t="s">
        <v>148</v>
      </c>
      <c r="G15" s="37" t="s">
        <v>147</v>
      </c>
      <c r="H15" s="37" t="s">
        <v>149</v>
      </c>
    </row>
    <row r="16" spans="1:12" ht="225.75" thickBot="1">
      <c r="A16" s="42" t="s">
        <v>256</v>
      </c>
      <c r="B16" s="27" t="s">
        <v>257</v>
      </c>
      <c r="C16" s="51" t="s">
        <v>258</v>
      </c>
      <c r="D16" s="81" t="s">
        <v>33</v>
      </c>
      <c r="E16" s="75" t="s">
        <v>259</v>
      </c>
      <c r="F16" s="75" t="s">
        <v>33</v>
      </c>
      <c r="G16" s="75" t="s">
        <v>260</v>
      </c>
      <c r="H16" s="82"/>
    </row>
    <row r="17" spans="2:2" ht="12" thickBot="1">
      <c r="B17" s="43"/>
    </row>
  </sheetData>
  <mergeCells count="4">
    <mergeCell ref="A1:F1"/>
    <mergeCell ref="A3:A4"/>
    <mergeCell ref="B3:B4"/>
    <mergeCell ref="A14:F1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7"/>
  <sheetViews>
    <sheetView topLeftCell="A2" workbookViewId="0">
      <selection activeCell="E3" sqref="E3"/>
    </sheetView>
  </sheetViews>
  <sheetFormatPr defaultColWidth="11" defaultRowHeight="11.25"/>
  <cols>
    <col min="1" max="1" width="17.5" style="22" customWidth="1"/>
    <col min="2" max="2" width="40.5" style="22" customWidth="1"/>
    <col min="3" max="3" width="67.5" style="22" customWidth="1"/>
    <col min="4" max="16384" width="11" style="22"/>
  </cols>
  <sheetData>
    <row r="1" spans="1:9" ht="12" thickBot="1">
      <c r="A1" s="22" t="s">
        <v>261</v>
      </c>
    </row>
    <row r="2" spans="1:9" ht="34.5" thickBot="1">
      <c r="A2" s="37" t="s">
        <v>262</v>
      </c>
      <c r="B2" s="37" t="s">
        <v>144</v>
      </c>
      <c r="C2" s="37"/>
      <c r="D2" s="37" t="s">
        <v>146</v>
      </c>
      <c r="E2" s="37" t="s">
        <v>147</v>
      </c>
      <c r="F2" s="45" t="s">
        <v>148</v>
      </c>
      <c r="G2" s="45" t="s">
        <v>147</v>
      </c>
      <c r="H2" s="46" t="s">
        <v>149</v>
      </c>
      <c r="I2" s="47" t="s">
        <v>263</v>
      </c>
    </row>
    <row r="3" spans="1:9" ht="135">
      <c r="A3" s="44" t="s">
        <v>264</v>
      </c>
      <c r="B3" s="41" t="s">
        <v>265</v>
      </c>
      <c r="C3" s="40" t="s">
        <v>266</v>
      </c>
      <c r="D3" s="65" t="s">
        <v>33</v>
      </c>
      <c r="E3" s="66"/>
      <c r="F3" s="66" t="s">
        <v>33</v>
      </c>
      <c r="G3" s="66" t="s">
        <v>267</v>
      </c>
      <c r="H3" s="66" t="s">
        <v>268</v>
      </c>
      <c r="I3" s="60">
        <v>10</v>
      </c>
    </row>
    <row r="4" spans="1:9" ht="158.25" thickBot="1">
      <c r="A4" s="44" t="s">
        <v>269</v>
      </c>
      <c r="B4" s="41" t="s">
        <v>270</v>
      </c>
      <c r="C4" s="40" t="s">
        <v>271</v>
      </c>
      <c r="D4" s="67" t="s">
        <v>33</v>
      </c>
      <c r="E4" s="68" t="s">
        <v>272</v>
      </c>
      <c r="F4" s="68" t="s">
        <v>33</v>
      </c>
      <c r="G4" s="68" t="s">
        <v>273</v>
      </c>
      <c r="H4" s="68" t="s">
        <v>274</v>
      </c>
      <c r="I4" s="69">
        <v>10</v>
      </c>
    </row>
    <row r="5" spans="1:9" ht="135.75" thickBot="1">
      <c r="A5" s="44" t="s">
        <v>275</v>
      </c>
      <c r="B5" s="41" t="s">
        <v>276</v>
      </c>
      <c r="C5" s="40" t="s">
        <v>277</v>
      </c>
      <c r="D5" s="67" t="s">
        <v>33</v>
      </c>
      <c r="E5" s="68" t="s">
        <v>278</v>
      </c>
      <c r="F5" s="68" t="s">
        <v>33</v>
      </c>
      <c r="G5" s="68" t="s">
        <v>279</v>
      </c>
      <c r="H5" s="68" t="s">
        <v>280</v>
      </c>
      <c r="I5" s="69">
        <v>10</v>
      </c>
    </row>
    <row r="6" spans="1:9" ht="102" thickBot="1">
      <c r="A6" s="44" t="s">
        <v>281</v>
      </c>
      <c r="B6" s="41" t="s">
        <v>282</v>
      </c>
      <c r="C6" s="40" t="s">
        <v>283</v>
      </c>
      <c r="D6" s="67" t="s">
        <v>33</v>
      </c>
      <c r="E6" s="68" t="s">
        <v>284</v>
      </c>
      <c r="F6" s="68" t="s">
        <v>33</v>
      </c>
      <c r="G6" s="68" t="s">
        <v>285</v>
      </c>
      <c r="H6" s="68"/>
      <c r="I6" s="69">
        <v>6</v>
      </c>
    </row>
    <row r="7" spans="1:9" ht="259.5" thickBot="1">
      <c r="A7" s="44" t="s">
        <v>286</v>
      </c>
      <c r="B7" s="41" t="s">
        <v>287</v>
      </c>
      <c r="C7" s="40" t="s">
        <v>288</v>
      </c>
      <c r="D7" s="72" t="s">
        <v>33</v>
      </c>
      <c r="E7" s="73" t="s">
        <v>289</v>
      </c>
      <c r="F7" s="73" t="s">
        <v>33</v>
      </c>
      <c r="G7" s="73" t="s">
        <v>290</v>
      </c>
      <c r="H7" s="73"/>
      <c r="I7" s="74">
        <v>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3"/>
  <sheetViews>
    <sheetView workbookViewId="0">
      <selection activeCell="B4" sqref="B4"/>
    </sheetView>
  </sheetViews>
  <sheetFormatPr defaultColWidth="11" defaultRowHeight="14.25"/>
  <sheetData>
    <row r="1" spans="1:2">
      <c r="A1" t="s">
        <v>291</v>
      </c>
      <c r="B1">
        <v>4836</v>
      </c>
    </row>
    <row r="2" spans="1:2">
      <c r="A2" t="s">
        <v>292</v>
      </c>
      <c r="B2">
        <v>4030</v>
      </c>
    </row>
    <row r="3" spans="1:2">
      <c r="A3" t="s">
        <v>293</v>
      </c>
      <c r="B3">
        <v>3224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76850F8DD4B3A6429020C5134D622EF4" ma:contentTypeVersion="12" ma:contentTypeDescription="Crear nuevo documento." ma:contentTypeScope="" ma:versionID="c899667b36c0e54d6c4ebbd85895413d">
  <xsd:schema xmlns:xsd="http://www.w3.org/2001/XMLSchema" xmlns:xs="http://www.w3.org/2001/XMLSchema" xmlns:p="http://schemas.microsoft.com/office/2006/metadata/properties" xmlns:ns2="ad932c2d-2595-4529-9e76-9345648b4b15" xmlns:ns3="3b661fbb-e7d2-49f1-9464-37768288a74d" targetNamespace="http://schemas.microsoft.com/office/2006/metadata/properties" ma:root="true" ma:fieldsID="84b766b87f399d1c213d947a54256712" ns2:_="" ns3:_="">
    <xsd:import namespace="ad932c2d-2595-4529-9e76-9345648b4b15"/>
    <xsd:import namespace="3b661fbb-e7d2-49f1-9464-37768288a74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932c2d-2595-4529-9e76-9345648b4b15"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b661fbb-e7d2-49f1-9464-37768288a74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B280CD5-D5AE-482A-9819-DF04FEBA525E}"/>
</file>

<file path=customXml/itemProps2.xml><?xml version="1.0" encoding="utf-8"?>
<ds:datastoreItem xmlns:ds="http://schemas.openxmlformats.org/officeDocument/2006/customXml" ds:itemID="{A478A39C-660C-4B60-9CFE-3C45E92BF0CF}"/>
</file>

<file path=customXml/itemProps3.xml><?xml version="1.0" encoding="utf-8"?>
<ds:datastoreItem xmlns:ds="http://schemas.openxmlformats.org/officeDocument/2006/customXml" ds:itemID="{DB35D299-C78F-45DA-A04B-CE1368C99B2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Margarita Zamora Camacho</dc:creator>
  <cp:keywords/>
  <dc:description/>
  <cp:lastModifiedBy>Paola Andrea Henao Zamora</cp:lastModifiedBy>
  <cp:revision/>
  <dcterms:created xsi:type="dcterms:W3CDTF">2016-12-14T18:05:57Z</dcterms:created>
  <dcterms:modified xsi:type="dcterms:W3CDTF">2020-08-03T20:42:08Z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0x01010076850F8DD4B3A6429020C5134D622EF4</vt:lpwstr>
  </property>
</Properties>
</file>