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drhoz\OneDrive - Servicio Nacional de Aprendizaje\Escritorio\INSTRUCTORES CAMPESENA\"/>
    </mc:Choice>
  </mc:AlternateContent>
  <xr:revisionPtr revIDLastSave="0" documentId="13_ncr:1_{66B6C42B-4A00-4220-9AD4-2365E6B670F2}" xr6:coauthVersionLast="47" xr6:coauthVersionMax="47" xr10:uidLastSave="{00000000-0000-0000-0000-000000000000}"/>
  <bookViews>
    <workbookView xWindow="-120" yWindow="-120" windowWidth="29040" windowHeight="15840" xr2:uid="{838AA410-0DDA-4917-94A6-1267E400074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2" i="1" l="1"/>
  <c r="G112" i="1"/>
  <c r="H111" i="1"/>
  <c r="G111" i="1"/>
  <c r="H110" i="1"/>
  <c r="G110" i="1"/>
  <c r="H109" i="1"/>
  <c r="G109" i="1"/>
  <c r="H108" i="1"/>
  <c r="G108" i="1"/>
  <c r="H107" i="1"/>
  <c r="G107" i="1"/>
  <c r="H106" i="1"/>
  <c r="G106" i="1"/>
  <c r="H105" i="1"/>
  <c r="G105" i="1"/>
  <c r="H104" i="1"/>
  <c r="G104" i="1"/>
  <c r="H103" i="1"/>
  <c r="G103" i="1"/>
  <c r="H102" i="1"/>
  <c r="G102" i="1"/>
  <c r="H101" i="1"/>
  <c r="G101" i="1"/>
  <c r="H100" i="1"/>
  <c r="G100" i="1"/>
  <c r="H99" i="1"/>
  <c r="G99" i="1"/>
  <c r="H98" i="1"/>
  <c r="G98" i="1"/>
  <c r="H97" i="1"/>
  <c r="G97" i="1"/>
  <c r="H96" i="1"/>
  <c r="G96" i="1"/>
  <c r="H95" i="1"/>
  <c r="G95" i="1"/>
  <c r="H94" i="1"/>
  <c r="G94" i="1"/>
  <c r="G93" i="1"/>
  <c r="H149" i="1" l="1"/>
  <c r="G149" i="1"/>
  <c r="H146" i="1"/>
  <c r="G146" i="1"/>
  <c r="H145" i="1"/>
  <c r="G145" i="1"/>
  <c r="H144" i="1"/>
  <c r="G144" i="1"/>
  <c r="H143" i="1"/>
  <c r="G143" i="1"/>
  <c r="H142" i="1"/>
  <c r="G142" i="1"/>
  <c r="H139" i="1"/>
  <c r="G139" i="1"/>
  <c r="H137" i="1"/>
  <c r="G137" i="1"/>
  <c r="H136" i="1"/>
  <c r="G136" i="1"/>
  <c r="H150" i="1" l="1"/>
  <c r="G150" i="1"/>
  <c r="H153" i="1" l="1"/>
  <c r="H161" i="1" s="1"/>
  <c r="G153" i="1"/>
  <c r="G161" i="1" s="1"/>
  <c r="H130" i="1"/>
  <c r="G130" i="1"/>
  <c r="H129" i="1"/>
  <c r="G129" i="1"/>
  <c r="H128" i="1"/>
  <c r="G128" i="1"/>
  <c r="H127" i="1"/>
  <c r="G127" i="1"/>
  <c r="H126" i="1"/>
  <c r="G126" i="1"/>
  <c r="H125" i="1"/>
  <c r="G125" i="1"/>
  <c r="H124" i="1"/>
  <c r="G124" i="1"/>
  <c r="H123" i="1"/>
  <c r="G123" i="1"/>
  <c r="H122" i="1"/>
  <c r="G122" i="1"/>
  <c r="H121" i="1"/>
  <c r="G121" i="1"/>
  <c r="H120" i="1"/>
  <c r="G120" i="1"/>
  <c r="H119" i="1"/>
  <c r="G119" i="1"/>
  <c r="G132" i="1" l="1"/>
  <c r="H132" i="1"/>
  <c r="H39" i="1"/>
  <c r="G39" i="1"/>
  <c r="H38" i="1"/>
  <c r="G38" i="1"/>
  <c r="H32" i="1"/>
  <c r="G32" i="1"/>
  <c r="H31" i="1"/>
  <c r="G31" i="1"/>
  <c r="H30" i="1"/>
  <c r="G30" i="1"/>
  <c r="H29" i="1"/>
  <c r="G29" i="1"/>
  <c r="H41" i="1" l="1"/>
  <c r="G41" i="1"/>
  <c r="G34" i="1"/>
  <c r="H34" i="1"/>
  <c r="H25" i="1"/>
  <c r="G25" i="1"/>
</calcChain>
</file>

<file path=xl/sharedStrings.xml><?xml version="1.0" encoding="utf-8"?>
<sst xmlns="http://schemas.openxmlformats.org/spreadsheetml/2006/main" count="434" uniqueCount="91">
  <si>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</si>
  <si>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</si>
  <si>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</si>
  <si>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</si>
  <si>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</si>
  <si>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</si>
  <si>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</si>
  <si>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</si>
  <si>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</si>
  <si>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</si>
  <si>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</si>
  <si>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</si>
  <si>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SENA - CAAG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</si>
  <si>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</si>
  <si>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TOTAL EXPERIENCIA RELACIONADA</t>
    </r>
  </si>
  <si>
    <r>
      <rPr>
        <sz val="10"/>
        <rFont val="Calibri"/>
        <family val="1"/>
      </rPr>
      <t>SENA CAAG</t>
    </r>
  </si>
  <si>
    <r>
      <rPr>
        <b/>
        <sz val="10"/>
        <rFont val="Calibri"/>
        <family val="1"/>
      </rPr>
      <t xml:space="preserve">IRINA LUCILA
</t>
    </r>
    <r>
      <rPr>
        <b/>
        <sz val="10"/>
        <rFont val="Calibri"/>
        <family val="1"/>
      </rPr>
      <t>CARDOZO BORJA</t>
    </r>
  </si>
  <si>
    <r>
      <rPr>
        <b/>
        <sz val="10"/>
        <rFont val="Calibri"/>
        <family val="1"/>
      </rPr>
      <t>LICENCIADA EN BIOLOGÍA Y QUIMICA</t>
    </r>
  </si>
  <si>
    <r>
      <rPr>
        <sz val="10"/>
        <rFont val="Calibri"/>
        <family val="1"/>
      </rPr>
      <t xml:space="preserve">INSTITUCIÓN EDUCACIÓN DISTRITAL
</t>
    </r>
    <r>
      <rPr>
        <sz val="10"/>
        <rFont val="Calibri"/>
        <family val="1"/>
      </rPr>
      <t>EL PARQUE</t>
    </r>
  </si>
  <si>
    <r>
      <rPr>
        <sz val="10"/>
        <rFont val="Calibri"/>
        <family val="1"/>
      </rPr>
      <t xml:space="preserve">CELY CORTES Y CIA LTDA - LACTEOS
</t>
    </r>
    <r>
      <rPr>
        <sz val="10"/>
        <rFont val="Calibri"/>
        <family val="1"/>
      </rPr>
      <t>LA SIERRA</t>
    </r>
  </si>
  <si>
    <t>X</t>
  </si>
  <si>
    <t>SANTANDER CANTILLO MORALES</t>
  </si>
  <si>
    <t>FORMACIÓN ACADEMICA</t>
  </si>
  <si>
    <t>ENTIDAD</t>
  </si>
  <si>
    <t>Fecha de Ingreso</t>
  </si>
  <si>
    <t>Fecha de Retiro</t>
  </si>
  <si>
    <t>Meses</t>
  </si>
  <si>
    <t>Días</t>
  </si>
  <si>
    <t>SI</t>
  </si>
  <si>
    <t>NO</t>
  </si>
  <si>
    <t xml:space="preserve">CUMPLE </t>
  </si>
  <si>
    <t>NO CUMPLE</t>
  </si>
  <si>
    <t>(DD/MM/AAAA)</t>
  </si>
  <si>
    <t>SENA - CAAG</t>
  </si>
  <si>
    <t>INGENIERO AGRONOMO</t>
  </si>
  <si>
    <t>CUMPLE</t>
  </si>
  <si>
    <t>TOTAL EXPERIENCIA RELACIONADA</t>
  </si>
  <si>
    <t>ADALBERTO ESPELETA</t>
  </si>
  <si>
    <t>JORGE JOSE ALVARADO GARCIA</t>
  </si>
  <si>
    <t>servicio Nacional de Aprendizaje SENA</t>
  </si>
  <si>
    <t>TECNICO PROFESIONAL EN DESARROLLO DE LA PRODUCCIÓN PECUARIA</t>
  </si>
  <si>
    <t>Mujesres  Prod.  Agrop. Agropecuarias</t>
  </si>
  <si>
    <t>Fundacion Mujeres Pijiñeras</t>
  </si>
  <si>
    <t>Ins. Edu. Jose Maria Benavides M</t>
  </si>
  <si>
    <t xml:space="preserve">JASMINA MANJARRES EGUIS </t>
  </si>
  <si>
    <t xml:space="preserve">JORGE CONTRERAS FEBLES </t>
  </si>
  <si>
    <t xml:space="preserve">OSCAR HUGET VARGAS </t>
  </si>
  <si>
    <t>LILIBETH DE JESUS ALVAREZ PERALTA</t>
  </si>
  <si>
    <t>SENA - GUAJIRA</t>
  </si>
  <si>
    <t>ADMINISTRADORA DE
EMPRESAS</t>
  </si>
  <si>
    <t>SENA - MAGDALENA CAAG</t>
  </si>
  <si>
    <t xml:space="preserve">LEONOR AMPARO SERRANO </t>
  </si>
  <si>
    <t>YASMIN HIGUERA JIMENEZ</t>
  </si>
  <si>
    <t>ADMINISTRADORA DE EMPRESAS</t>
  </si>
  <si>
    <t>SENA - CLPE</t>
  </si>
  <si>
    <t>SENA</t>
  </si>
  <si>
    <t>HOY DIARIO DEL MAGDALENA</t>
  </si>
  <si>
    <t>ADMINISTRADOR DEL COMERCIO EXTERIOR</t>
  </si>
  <si>
    <t>COOPERATIVA COMUNA</t>
  </si>
  <si>
    <t>BANCO UCONAL S.A</t>
  </si>
  <si>
    <t xml:space="preserve"> 17/12/2021</t>
  </si>
  <si>
    <t>FUNDACION SOCIAL PARA EL
DESARROLLO HUMANO Y SU CALIDAD DE VIDA</t>
  </si>
  <si>
    <t xml:space="preserve"> 5/03/2021</t>
  </si>
  <si>
    <t xml:space="preserve"> 26/11/2019</t>
  </si>
  <si>
    <t>I.T.C</t>
  </si>
  <si>
    <t xml:space="preserve"> 30/11/2014</t>
  </si>
  <si>
    <t xml:space="preserve">RAPICOPIAS JK </t>
  </si>
  <si>
    <t xml:space="preserve"> 24/11/2005</t>
  </si>
  <si>
    <t>FUNDACION MARIO SANTO
DOMINGO</t>
  </si>
  <si>
    <t>29/02/2024 </t>
  </si>
  <si>
    <t>ESCUELA RURAL MIXTA DE ZARATE</t>
  </si>
  <si>
    <t>ECONOMISTA</t>
  </si>
  <si>
    <t>INSTITUCION EDUCATIVA DISTRITAL MAGDALENA SEDE 1 INSTITUTO MAGDALENA</t>
  </si>
  <si>
    <t>INSTITUCION EDUCATIVA RAFAEL NUÑEZ</t>
  </si>
  <si>
    <t>AUGE SOLUCIONES S.A.S.</t>
  </si>
  <si>
    <t>SENA – DIRECCION REGIONAL</t>
  </si>
  <si>
    <t>UNIVERSIDAD SERGIO ARBOLEDA</t>
  </si>
  <si>
    <t>23/10/2024 </t>
  </si>
  <si>
    <t xml:space="preserve"> 15/12/2023</t>
  </si>
  <si>
    <t xml:space="preserve"> 03/09/2019</t>
  </si>
  <si>
    <t>SECYRE HARVESTS LTDA</t>
  </si>
  <si>
    <t>GYD CONSULTORES</t>
  </si>
  <si>
    <t>UNION TEMPORAL IB INGENIEROS Y BIOLOGOS S.A.S – BIOTOPO LTDA</t>
  </si>
  <si>
    <t>Agencia colombiana para la Reincorporación y la Normalización</t>
  </si>
  <si>
    <t xml:space="preserve"> 05/01/2019</t>
  </si>
  <si>
    <t>GESTION DE LA FORMACION PROFESIONAL INTEGRAL</t>
  </si>
  <si>
    <t xml:space="preserve">ANEXO 1 </t>
  </si>
  <si>
    <t>VERIFICACION IDONEIDAD Y EXPERIENCIA  INSTRUCTORES PROGRAMA SENA EMPRENDE RURAL - CAMPESENA</t>
  </si>
  <si>
    <t>MIEMBRO DE COMITÉ DE VERIFICACIÓN POR BANCO DE INSTRUCTORES:</t>
  </si>
  <si>
    <t>VIGENCIA 2025</t>
  </si>
  <si>
    <t>PERIODO: 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</si>
</sst>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;@"/>
    <numFmt numFmtId="165" formatCode="m/dd/yyyy;@"/>
    <numFmt numFmtId="166" formatCode="mm/dd/yyyy;@"/>
    <numFmt numFmtId="167" formatCode="0;[Red]0"/>
  </numFmts>
  <fonts count="15" x14ac:knownFonts="1">
    <font>
      <sz val="11"/>
      <color theme="1"/>
      <name val="Aptos Narrow"/>
      <family val="2"/>
      <scheme val="minor"/>
    </font>
    <font>
      <b/>
      <sz val="10"/>
      <name val="Calibri"/>
      <family val="2"/>
    </font>
    <font>
      <b/>
      <sz val="10"/>
      <name val="Calibri"/>
      <family val="1"/>
    </font>
    <font>
      <sz val="10"/>
      <name val="Calibri"/>
      <family val="2"/>
    </font>
    <font>
      <sz val="10"/>
      <name val="Calibri"/>
      <family val="1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9"/>
      <color rgb="FF00000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name val="Aptos Narrow"/>
      <family val="2"/>
      <scheme val="minor"/>
    </font>
    <font>
      <sz val="9"/>
      <name val="Aptos Narrow"/>
      <family val="2"/>
      <scheme val="minor"/>
    </font>
    <font>
      <sz val="9"/>
      <color rgb="FF000000"/>
      <name val="Aptos Narrow"/>
      <family val="2"/>
      <scheme val="minor"/>
    </font>
    <font>
      <sz val="10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D0CECE"/>
      </patternFill>
    </fill>
    <fill>
      <patternFill patternType="solid">
        <fgColor rgb="FF92D05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4" fillId="0" borderId="0"/>
  </cellStyleXfs>
  <cellXfs count="113">
    <xf numFmtId="0" fontId="0" fillId="0" borderId="0" xfId="0"/>
    <xf numFmtId="0" fontId="1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shrinkToFit="1"/>
    </xf>
    <xf numFmtId="1" fontId="5" fillId="0" borderId="4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left" wrapText="1"/>
    </xf>
    <xf numFmtId="165" fontId="5" fillId="0" borderId="4" xfId="0" applyNumberFormat="1" applyFont="1" applyBorder="1" applyAlignment="1">
      <alignment horizontal="center" vertical="top" shrinkToFit="1"/>
    </xf>
    <xf numFmtId="166" fontId="5" fillId="0" borderId="4" xfId="0" applyNumberFormat="1" applyFont="1" applyBorder="1" applyAlignment="1">
      <alignment horizontal="center" vertical="top" shrinkToFi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8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justify" vertical="center" wrapText="1"/>
    </xf>
    <xf numFmtId="14" fontId="10" fillId="0" borderId="8" xfId="0" applyNumberFormat="1" applyFont="1" applyBorder="1" applyAlignment="1">
      <alignment horizontal="center" vertical="center" wrapText="1"/>
    </xf>
    <xf numFmtId="167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left" vertical="top" wrapText="1"/>
    </xf>
    <xf numFmtId="166" fontId="12" fillId="0" borderId="8" xfId="0" applyNumberFormat="1" applyFont="1" applyBorder="1" applyAlignment="1">
      <alignment horizontal="center" vertical="top" shrinkToFit="1"/>
    </xf>
    <xf numFmtId="164" fontId="12" fillId="0" borderId="8" xfId="0" applyNumberFormat="1" applyFont="1" applyBorder="1" applyAlignment="1">
      <alignment horizontal="center" vertical="top" shrinkToFit="1"/>
    </xf>
    <xf numFmtId="0" fontId="12" fillId="0" borderId="8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wrapText="1"/>
    </xf>
    <xf numFmtId="0" fontId="11" fillId="0" borderId="8" xfId="0" applyFont="1" applyBorder="1" applyAlignment="1">
      <alignment vertical="top" wrapText="1"/>
    </xf>
    <xf numFmtId="1" fontId="11" fillId="0" borderId="8" xfId="0" applyNumberFormat="1" applyFont="1" applyBorder="1" applyAlignment="1">
      <alignment horizontal="center" vertical="top" shrinkToFit="1"/>
    </xf>
    <xf numFmtId="14" fontId="12" fillId="0" borderId="8" xfId="0" applyNumberFormat="1" applyFont="1" applyBorder="1" applyAlignment="1">
      <alignment horizontal="center" vertical="top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14" fontId="13" fillId="0" borderId="8" xfId="0" applyNumberFormat="1" applyFont="1" applyBorder="1" applyAlignment="1">
      <alignment horizontal="center" vertical="center" wrapText="1"/>
    </xf>
    <xf numFmtId="14" fontId="13" fillId="6" borderId="8" xfId="0" applyNumberFormat="1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14" fontId="10" fillId="0" borderId="8" xfId="0" applyNumberFormat="1" applyFont="1" applyBorder="1" applyAlignment="1">
      <alignment horizontal="center" vertical="center"/>
    </xf>
    <xf numFmtId="0" fontId="13" fillId="6" borderId="8" xfId="0" applyFont="1" applyFill="1" applyBorder="1" applyAlignment="1">
      <alignment horizontal="left" vertical="center" wrapText="1"/>
    </xf>
    <xf numFmtId="0" fontId="0" fillId="0" borderId="8" xfId="0" applyBorder="1"/>
    <xf numFmtId="0" fontId="9" fillId="6" borderId="8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left" vertical="top" wrapText="1" indent="5"/>
    </xf>
    <xf numFmtId="0" fontId="8" fillId="3" borderId="8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 indent="5"/>
    </xf>
    <xf numFmtId="0" fontId="1" fillId="2" borderId="3" xfId="0" applyFont="1" applyFill="1" applyBorder="1" applyAlignment="1">
      <alignment horizontal="left" vertical="top" wrapText="1" indent="5"/>
    </xf>
    <xf numFmtId="0" fontId="1" fillId="7" borderId="1" xfId="0" applyFont="1" applyFill="1" applyBorder="1" applyAlignment="1">
      <alignment horizontal="center" vertical="top" wrapText="1"/>
    </xf>
    <xf numFmtId="0" fontId="1" fillId="7" borderId="4" xfId="0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horizontal="left" vertical="top" wrapText="1" indent="1"/>
    </xf>
    <xf numFmtId="0" fontId="1" fillId="7" borderId="6" xfId="0" applyFont="1" applyFill="1" applyBorder="1" applyAlignment="1">
      <alignment horizontal="center" vertical="top" wrapText="1"/>
    </xf>
    <xf numFmtId="0" fontId="1" fillId="7" borderId="6" xfId="0" applyFont="1" applyFill="1" applyBorder="1" applyAlignment="1">
      <alignment horizontal="left" vertical="top" wrapText="1" indent="1"/>
    </xf>
    <xf numFmtId="0" fontId="8" fillId="7" borderId="8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top" wrapText="1"/>
    </xf>
    <xf numFmtId="0" fontId="11" fillId="7" borderId="8" xfId="0" applyFont="1" applyFill="1" applyBorder="1" applyAlignment="1">
      <alignment horizontal="center" vertical="top" wrapText="1"/>
    </xf>
    <xf numFmtId="167" fontId="8" fillId="7" borderId="8" xfId="0" applyNumberFormat="1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justify" vertical="center" wrapText="1"/>
    </xf>
    <xf numFmtId="0" fontId="1" fillId="7" borderId="2" xfId="0" applyFont="1" applyFill="1" applyBorder="1" applyAlignment="1">
      <alignment horizontal="left" vertical="top" wrapText="1" indent="12"/>
    </xf>
    <xf numFmtId="0" fontId="1" fillId="7" borderId="7" xfId="0" applyFont="1" applyFill="1" applyBorder="1" applyAlignment="1">
      <alignment horizontal="left" vertical="top" wrapText="1" indent="12"/>
    </xf>
    <xf numFmtId="0" fontId="1" fillId="7" borderId="3" xfId="0" applyFont="1" applyFill="1" applyBorder="1" applyAlignment="1">
      <alignment horizontal="left" vertical="top" wrapText="1" indent="12"/>
    </xf>
    <xf numFmtId="1" fontId="6" fillId="7" borderId="4" xfId="0" applyNumberFormat="1" applyFont="1" applyFill="1" applyBorder="1" applyAlignment="1">
      <alignment horizontal="center" vertical="top" shrinkToFit="1"/>
    </xf>
    <xf numFmtId="0" fontId="0" fillId="7" borderId="4" xfId="0" applyFill="1" applyBorder="1" applyAlignment="1">
      <alignment horizontal="left" wrapText="1"/>
    </xf>
    <xf numFmtId="0" fontId="8" fillId="7" borderId="8" xfId="1" applyFont="1" applyFill="1" applyBorder="1" applyAlignment="1">
      <alignment horizontal="center" vertical="center" wrapText="1"/>
    </xf>
    <xf numFmtId="167" fontId="8" fillId="7" borderId="8" xfId="1" applyNumberFormat="1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left" vertical="top" wrapText="1" indent="1"/>
    </xf>
    <xf numFmtId="167" fontId="9" fillId="8" borderId="8" xfId="0" applyNumberFormat="1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justify" vertical="center" wrapText="1"/>
    </xf>
    <xf numFmtId="167" fontId="10" fillId="5" borderId="8" xfId="0" applyNumberFormat="1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9" fillId="8" borderId="12" xfId="0" applyFont="1" applyFill="1" applyBorder="1" applyAlignment="1">
      <alignment horizontal="center" vertical="center" wrapText="1"/>
    </xf>
    <xf numFmtId="0" fontId="9" fillId="8" borderId="21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9B9588B4-C1E5-4AEE-82B5-7DDDECEFB739}"/>
    <cellStyle name="Normal 3" xfId="2" xr:uid="{C768EB95-672A-4BAE-8E48-7C4BD6521C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1238250</xdr:colOff>
      <xdr:row>0</xdr:row>
      <xdr:rowOff>123825</xdr:rowOff>
    </xdr:from>
    <xdr:to>
      <xdr:col>4</xdr:col>
      <xdr:colOff>592455</xdr:colOff>
      <xdr:row>0</xdr:row>
      <xdr:rowOff>688340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DD9763-9C62-44B9-848F-51561980551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123825"/>
          <a:ext cx="592455" cy="5645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C9F31-EACC-4038-B707-150FFCE0715B}">
  <dimension ref="A1:J185"/>
  <sheetViews>
    <sheetView tabSelected="1" workbookViewId="0">
      <selection activeCell="M10" sqref="M10"/>
    </sheetView>
  </sheetViews>
  <sheetFormatPr baseColWidth="10" defaultRowHeight="15" x14ac:dyDescent="0.25"/>
  <cols>
    <col min="2" max="2" width="17.140625" customWidth="1"/>
    <col min="4" max="4" width="14.7109375" customWidth="1"/>
    <col min="5" max="5" width="13.7109375" customWidth="1"/>
    <col min="6" max="6" width="15" customWidth="1"/>
  </cols>
  <sheetData>
    <row r="1" spans="1:10" ht="57" customHeight="1" x14ac:dyDescent="0.25">
      <c r="A1" s="109"/>
      <c r="B1" s="109"/>
      <c r="C1" s="109"/>
      <c r="D1" s="109"/>
      <c r="E1" s="109"/>
      <c r="F1" s="109"/>
      <c r="G1" s="109"/>
      <c r="H1" s="109"/>
      <c r="I1" s="109"/>
      <c r="J1" s="109"/>
    </row>
    <row r="2" spans="1:10" x14ac:dyDescent="0.25">
      <c r="A2" s="112" t="s">
        <v>85</v>
      </c>
      <c r="B2" s="112"/>
      <c r="C2" s="112"/>
      <c r="D2" s="112"/>
      <c r="E2" s="112"/>
      <c r="F2" s="112"/>
      <c r="G2" s="112"/>
      <c r="H2" s="112"/>
      <c r="I2" s="112"/>
      <c r="J2" s="112"/>
    </row>
    <row r="3" spans="1:10" x14ac:dyDescent="0.25">
      <c r="A3" s="112" t="s">
        <v>86</v>
      </c>
      <c r="B3" s="112"/>
      <c r="C3" s="112"/>
      <c r="D3" s="112"/>
      <c r="E3" s="112"/>
      <c r="F3" s="112"/>
      <c r="G3" s="112"/>
      <c r="H3" s="112"/>
      <c r="I3" s="112"/>
      <c r="J3" s="112"/>
    </row>
    <row r="4" spans="1:10" x14ac:dyDescent="0.25">
      <c r="A4" s="112" t="s">
        <v>87</v>
      </c>
      <c r="B4" s="112"/>
      <c r="C4" s="112"/>
      <c r="D4" s="112"/>
      <c r="E4" s="112"/>
      <c r="F4" s="112"/>
      <c r="G4" s="112"/>
      <c r="H4" s="112"/>
      <c r="I4" s="112"/>
      <c r="J4" s="112"/>
    </row>
    <row r="5" spans="1:10" x14ac:dyDescent="0.25">
      <c r="A5" s="110" t="s">
        <v>88</v>
      </c>
      <c r="B5" s="110"/>
      <c r="C5" s="110"/>
      <c r="D5" s="110"/>
      <c r="E5" s="110"/>
      <c r="F5" s="110" t="s">
        <v>90</v>
      </c>
      <c r="G5" s="110"/>
      <c r="H5" s="110" t="s">
        <v>89</v>
      </c>
      <c r="I5" s="111"/>
      <c r="J5" s="110"/>
    </row>
    <row r="6" spans="1:10" x14ac:dyDescent="0.25">
      <c r="A6" s="110"/>
      <c r="B6" s="110"/>
      <c r="C6" s="110"/>
      <c r="D6" s="110"/>
      <c r="E6" s="110"/>
      <c r="F6" s="110"/>
      <c r="G6" s="110"/>
      <c r="H6" s="110"/>
      <c r="I6" s="111"/>
      <c r="J6" s="110"/>
    </row>
    <row r="7" spans="1:10" ht="25.5" x14ac:dyDescent="0.25">
      <c r="A7" s="53" t="s">
        <v>16</v>
      </c>
      <c r="B7" s="57" t="s">
        <v>0</v>
      </c>
      <c r="C7" s="58"/>
      <c r="D7" s="59" t="s">
        <v>1</v>
      </c>
      <c r="E7" s="60" t="s">
        <v>2</v>
      </c>
      <c r="F7" s="60" t="s">
        <v>3</v>
      </c>
      <c r="G7" s="61" t="s">
        <v>4</v>
      </c>
      <c r="H7" s="61" t="s">
        <v>5</v>
      </c>
      <c r="I7" s="59" t="s">
        <v>6</v>
      </c>
      <c r="J7" s="59" t="s">
        <v>7</v>
      </c>
    </row>
    <row r="8" spans="1:10" ht="25.5" x14ac:dyDescent="0.25">
      <c r="A8" s="54"/>
      <c r="B8" s="60" t="s">
        <v>8</v>
      </c>
      <c r="C8" s="60" t="s">
        <v>9</v>
      </c>
      <c r="D8" s="62"/>
      <c r="E8" s="60" t="s">
        <v>10</v>
      </c>
      <c r="F8" s="60" t="s">
        <v>10</v>
      </c>
      <c r="G8" s="63"/>
      <c r="H8" s="63"/>
      <c r="I8" s="62"/>
      <c r="J8" s="62"/>
    </row>
    <row r="9" spans="1:10" x14ac:dyDescent="0.25">
      <c r="A9" s="54"/>
      <c r="B9" s="1" t="s">
        <v>11</v>
      </c>
      <c r="C9" s="52"/>
      <c r="D9" s="2" t="s">
        <v>12</v>
      </c>
      <c r="E9" s="3">
        <v>45316</v>
      </c>
      <c r="F9" s="3">
        <v>45639</v>
      </c>
      <c r="G9" s="4">
        <v>10</v>
      </c>
      <c r="H9" s="4">
        <v>18</v>
      </c>
      <c r="I9" s="5" t="s">
        <v>13</v>
      </c>
      <c r="J9" s="6"/>
    </row>
    <row r="10" spans="1:10" x14ac:dyDescent="0.25">
      <c r="A10" s="54"/>
      <c r="B10" s="93" t="s">
        <v>17</v>
      </c>
      <c r="C10" s="56"/>
      <c r="D10" s="2" t="s">
        <v>12</v>
      </c>
      <c r="E10" s="3">
        <v>45223</v>
      </c>
      <c r="F10" s="3">
        <v>45275</v>
      </c>
      <c r="G10" s="4">
        <v>1</v>
      </c>
      <c r="H10" s="4">
        <v>21</v>
      </c>
      <c r="I10" s="5" t="s">
        <v>13</v>
      </c>
      <c r="J10" s="6"/>
    </row>
    <row r="11" spans="1:10" ht="15" customHeight="1" x14ac:dyDescent="0.25">
      <c r="A11" s="54"/>
      <c r="B11" s="94"/>
      <c r="C11" s="56"/>
      <c r="D11" s="2" t="s">
        <v>12</v>
      </c>
      <c r="E11" s="3">
        <v>45106</v>
      </c>
      <c r="F11" s="3">
        <v>45220</v>
      </c>
      <c r="G11" s="4">
        <v>3</v>
      </c>
      <c r="H11" s="4">
        <v>22</v>
      </c>
      <c r="I11" s="5" t="s">
        <v>13</v>
      </c>
      <c r="J11" s="6"/>
    </row>
    <row r="12" spans="1:10" x14ac:dyDescent="0.25">
      <c r="A12" s="54"/>
      <c r="B12" s="94"/>
      <c r="C12" s="56"/>
      <c r="D12" s="2" t="s">
        <v>12</v>
      </c>
      <c r="E12" s="3">
        <v>44971</v>
      </c>
      <c r="F12" s="3">
        <v>45092</v>
      </c>
      <c r="G12" s="4">
        <v>4</v>
      </c>
      <c r="H12" s="4">
        <v>1</v>
      </c>
      <c r="I12" s="5" t="s">
        <v>13</v>
      </c>
      <c r="J12" s="6"/>
    </row>
    <row r="13" spans="1:10" x14ac:dyDescent="0.25">
      <c r="A13" s="54"/>
      <c r="B13" s="94"/>
      <c r="C13" s="56"/>
      <c r="D13" s="2" t="s">
        <v>12</v>
      </c>
      <c r="E13" s="3">
        <v>44586</v>
      </c>
      <c r="F13" s="7">
        <v>45057</v>
      </c>
      <c r="G13" s="4">
        <v>9</v>
      </c>
      <c r="H13" s="4">
        <v>11</v>
      </c>
      <c r="I13" s="5" t="s">
        <v>13</v>
      </c>
      <c r="J13" s="6"/>
    </row>
    <row r="14" spans="1:10" x14ac:dyDescent="0.25">
      <c r="A14" s="54"/>
      <c r="B14" s="94"/>
      <c r="C14" s="56"/>
      <c r="D14" s="2" t="s">
        <v>15</v>
      </c>
      <c r="E14" s="7">
        <v>44288</v>
      </c>
      <c r="F14" s="7">
        <v>44389</v>
      </c>
      <c r="G14" s="4">
        <v>8</v>
      </c>
      <c r="H14" s="6"/>
      <c r="I14" s="5" t="s">
        <v>13</v>
      </c>
      <c r="J14" s="6"/>
    </row>
    <row r="15" spans="1:10" x14ac:dyDescent="0.25">
      <c r="A15" s="54"/>
      <c r="B15" s="94"/>
      <c r="C15" s="56"/>
      <c r="D15" s="2" t="s">
        <v>15</v>
      </c>
      <c r="E15" s="7">
        <v>43871</v>
      </c>
      <c r="F15" s="7">
        <v>44086</v>
      </c>
      <c r="G15" s="4">
        <v>2</v>
      </c>
      <c r="H15" s="9"/>
      <c r="I15" s="5" t="s">
        <v>13</v>
      </c>
      <c r="J15" s="9"/>
    </row>
    <row r="16" spans="1:10" x14ac:dyDescent="0.25">
      <c r="A16" s="54"/>
      <c r="B16" s="94"/>
      <c r="C16" s="56"/>
      <c r="D16" s="2" t="s">
        <v>15</v>
      </c>
      <c r="E16" s="8">
        <v>44106</v>
      </c>
      <c r="F16" s="8">
        <v>44113</v>
      </c>
      <c r="G16" s="4">
        <v>7</v>
      </c>
      <c r="H16" s="6"/>
      <c r="I16" s="5" t="s">
        <v>13</v>
      </c>
      <c r="J16" s="6"/>
    </row>
    <row r="17" spans="1:10" x14ac:dyDescent="0.25">
      <c r="A17" s="54"/>
      <c r="B17" s="94"/>
      <c r="C17" s="56"/>
      <c r="D17" s="2" t="s">
        <v>15</v>
      </c>
      <c r="E17" s="3">
        <v>43543</v>
      </c>
      <c r="F17" s="3">
        <v>43812</v>
      </c>
      <c r="G17" s="4">
        <v>8</v>
      </c>
      <c r="H17" s="4">
        <v>26</v>
      </c>
      <c r="I17" s="5" t="s">
        <v>13</v>
      </c>
      <c r="J17" s="6"/>
    </row>
    <row r="18" spans="1:10" x14ac:dyDescent="0.25">
      <c r="A18" s="54"/>
      <c r="B18" s="94"/>
      <c r="C18" s="56"/>
      <c r="D18" s="2" t="s">
        <v>15</v>
      </c>
      <c r="E18" s="7">
        <v>43102</v>
      </c>
      <c r="F18" s="7">
        <v>43263</v>
      </c>
      <c r="G18" s="4">
        <v>10</v>
      </c>
      <c r="H18" s="4">
        <v>5</v>
      </c>
      <c r="I18" s="5" t="s">
        <v>13</v>
      </c>
      <c r="J18" s="6"/>
    </row>
    <row r="19" spans="1:10" x14ac:dyDescent="0.25">
      <c r="A19" s="54"/>
      <c r="B19" s="94"/>
      <c r="C19" s="56"/>
      <c r="D19" s="2" t="s">
        <v>15</v>
      </c>
      <c r="E19" s="7">
        <v>42918</v>
      </c>
      <c r="F19" s="7">
        <v>42928</v>
      </c>
      <c r="G19" s="4">
        <v>10</v>
      </c>
      <c r="H19" s="6"/>
      <c r="I19" s="5" t="s">
        <v>13</v>
      </c>
      <c r="J19" s="6"/>
    </row>
    <row r="20" spans="1:10" x14ac:dyDescent="0.25">
      <c r="A20" s="54"/>
      <c r="B20" s="94"/>
      <c r="C20" s="56"/>
      <c r="D20" s="2" t="s">
        <v>15</v>
      </c>
      <c r="E20" s="3">
        <v>42425</v>
      </c>
      <c r="F20" s="3">
        <v>42704</v>
      </c>
      <c r="G20" s="4">
        <v>9</v>
      </c>
      <c r="H20" s="4">
        <v>6</v>
      </c>
      <c r="I20" s="5" t="s">
        <v>13</v>
      </c>
      <c r="J20" s="6"/>
    </row>
    <row r="21" spans="1:10" x14ac:dyDescent="0.25">
      <c r="A21" s="54"/>
      <c r="B21" s="94"/>
      <c r="C21" s="56"/>
      <c r="D21" s="2" t="s">
        <v>15</v>
      </c>
      <c r="E21" s="8">
        <v>42284</v>
      </c>
      <c r="F21" s="8">
        <v>42288</v>
      </c>
      <c r="G21" s="4">
        <v>4</v>
      </c>
      <c r="H21" s="6"/>
      <c r="I21" s="5" t="s">
        <v>13</v>
      </c>
      <c r="J21" s="6"/>
    </row>
    <row r="22" spans="1:10" ht="51" x14ac:dyDescent="0.25">
      <c r="A22" s="54"/>
      <c r="B22" s="94"/>
      <c r="C22" s="56"/>
      <c r="D22" s="10" t="s">
        <v>18</v>
      </c>
      <c r="E22" s="3">
        <v>38061</v>
      </c>
      <c r="F22" s="3">
        <v>38594</v>
      </c>
      <c r="G22" s="4">
        <v>17</v>
      </c>
      <c r="H22" s="4">
        <v>15</v>
      </c>
      <c r="I22" s="5" t="s">
        <v>13</v>
      </c>
      <c r="J22" s="9"/>
    </row>
    <row r="23" spans="1:10" ht="51" x14ac:dyDescent="0.25">
      <c r="A23" s="54"/>
      <c r="B23" s="94"/>
      <c r="C23" s="56"/>
      <c r="D23" s="10" t="s">
        <v>19</v>
      </c>
      <c r="E23" s="3">
        <v>33798</v>
      </c>
      <c r="F23" s="3">
        <v>40897</v>
      </c>
      <c r="G23" s="4">
        <v>233</v>
      </c>
      <c r="H23" s="4">
        <v>8</v>
      </c>
      <c r="I23" s="5" t="s">
        <v>13</v>
      </c>
      <c r="J23" s="9"/>
    </row>
    <row r="24" spans="1:10" ht="15" customHeight="1" x14ac:dyDescent="0.25">
      <c r="A24" s="54"/>
      <c r="B24" s="94"/>
      <c r="C24" s="56"/>
      <c r="D24" s="6"/>
      <c r="E24" s="6"/>
      <c r="F24" s="6"/>
      <c r="G24" s="6"/>
      <c r="H24" s="6"/>
      <c r="I24" s="60" t="s">
        <v>8</v>
      </c>
      <c r="J24" s="60" t="s">
        <v>9</v>
      </c>
    </row>
    <row r="25" spans="1:10" x14ac:dyDescent="0.25">
      <c r="A25" s="55"/>
      <c r="B25" s="95"/>
      <c r="C25" s="92"/>
      <c r="D25" s="70" t="s">
        <v>14</v>
      </c>
      <c r="E25" s="71"/>
      <c r="F25" s="72"/>
      <c r="G25" s="73">
        <f>SUM(G9:G24)</f>
        <v>335</v>
      </c>
      <c r="H25" s="73">
        <f>SUM(H9:H23)</f>
        <v>133</v>
      </c>
      <c r="I25" s="60" t="s">
        <v>11</v>
      </c>
      <c r="J25" s="74"/>
    </row>
    <row r="26" spans="1:10" x14ac:dyDescent="0.25">
      <c r="A26" s="50" t="s">
        <v>21</v>
      </c>
      <c r="B26" s="51" t="s">
        <v>22</v>
      </c>
      <c r="C26" s="51"/>
      <c r="D26" s="64" t="s">
        <v>23</v>
      </c>
      <c r="E26" s="65" t="s">
        <v>24</v>
      </c>
      <c r="F26" s="65" t="s">
        <v>25</v>
      </c>
      <c r="G26" s="64" t="s">
        <v>26</v>
      </c>
      <c r="H26" s="64" t="s">
        <v>27</v>
      </c>
      <c r="I26" s="64" t="s">
        <v>28</v>
      </c>
      <c r="J26" s="64" t="s">
        <v>29</v>
      </c>
    </row>
    <row r="27" spans="1:10" x14ac:dyDescent="0.25">
      <c r="A27" s="50"/>
      <c r="B27" s="65" t="s">
        <v>30</v>
      </c>
      <c r="C27" s="65" t="s">
        <v>31</v>
      </c>
      <c r="D27" s="64"/>
      <c r="E27" s="65" t="s">
        <v>32</v>
      </c>
      <c r="F27" s="65" t="s">
        <v>32</v>
      </c>
      <c r="G27" s="64"/>
      <c r="H27" s="64"/>
      <c r="I27" s="64"/>
      <c r="J27" s="64"/>
    </row>
    <row r="28" spans="1:10" x14ac:dyDescent="0.25">
      <c r="A28" s="50"/>
      <c r="B28" s="11" t="s">
        <v>20</v>
      </c>
      <c r="C28" s="96"/>
      <c r="D28" s="2" t="s">
        <v>12</v>
      </c>
      <c r="E28" s="14">
        <v>45341</v>
      </c>
      <c r="F28" s="14">
        <v>45626</v>
      </c>
      <c r="G28" s="12">
        <v>9</v>
      </c>
      <c r="H28" s="12">
        <v>11</v>
      </c>
      <c r="I28" s="11"/>
      <c r="J28" s="11"/>
    </row>
    <row r="29" spans="1:10" x14ac:dyDescent="0.25">
      <c r="A29" s="50"/>
      <c r="B29" s="89" t="s">
        <v>34</v>
      </c>
      <c r="C29" s="97"/>
      <c r="D29" s="13" t="s">
        <v>33</v>
      </c>
      <c r="E29" s="14">
        <v>42051</v>
      </c>
      <c r="F29" s="14">
        <v>42349</v>
      </c>
      <c r="G29" s="15">
        <f t="shared" ref="G29:G32" si="0">DATEDIF(E29,F29,"YM")</f>
        <v>9</v>
      </c>
      <c r="H29" s="15">
        <f t="shared" ref="H29:H32" si="1">DATEDIF(E29,F29,"MD")</f>
        <v>25</v>
      </c>
      <c r="I29" s="12" t="s">
        <v>20</v>
      </c>
      <c r="J29" s="12"/>
    </row>
    <row r="30" spans="1:10" x14ac:dyDescent="0.25">
      <c r="A30" s="50"/>
      <c r="B30" s="90"/>
      <c r="C30" s="97"/>
      <c r="D30" s="13" t="s">
        <v>33</v>
      </c>
      <c r="E30" s="14">
        <v>41663</v>
      </c>
      <c r="F30" s="14">
        <v>41976</v>
      </c>
      <c r="G30" s="15">
        <f t="shared" si="0"/>
        <v>10</v>
      </c>
      <c r="H30" s="15">
        <f t="shared" si="1"/>
        <v>9</v>
      </c>
      <c r="I30" s="12" t="s">
        <v>20</v>
      </c>
      <c r="J30" s="12"/>
    </row>
    <row r="31" spans="1:10" x14ac:dyDescent="0.25">
      <c r="A31" s="50"/>
      <c r="B31" s="90"/>
      <c r="C31" s="97"/>
      <c r="D31" s="13" t="s">
        <v>33</v>
      </c>
      <c r="E31" s="14">
        <v>40211</v>
      </c>
      <c r="F31" s="14">
        <v>40542</v>
      </c>
      <c r="G31" s="15">
        <f t="shared" si="0"/>
        <v>10</v>
      </c>
      <c r="H31" s="15">
        <f t="shared" si="1"/>
        <v>28</v>
      </c>
      <c r="I31" s="12" t="s">
        <v>20</v>
      </c>
      <c r="J31" s="12"/>
    </row>
    <row r="32" spans="1:10" x14ac:dyDescent="0.25">
      <c r="A32" s="50"/>
      <c r="B32" s="90"/>
      <c r="C32" s="97"/>
      <c r="D32" s="13" t="s">
        <v>33</v>
      </c>
      <c r="E32" s="14">
        <v>39843</v>
      </c>
      <c r="F32" s="14">
        <v>40176</v>
      </c>
      <c r="G32" s="15">
        <f t="shared" si="0"/>
        <v>10</v>
      </c>
      <c r="H32" s="15">
        <f t="shared" si="1"/>
        <v>29</v>
      </c>
      <c r="I32" s="12" t="s">
        <v>20</v>
      </c>
      <c r="J32" s="12"/>
    </row>
    <row r="33" spans="1:10" ht="15" customHeight="1" x14ac:dyDescent="0.25">
      <c r="A33" s="50"/>
      <c r="B33" s="90"/>
      <c r="C33" s="97"/>
      <c r="D33" s="13"/>
      <c r="E33" s="16"/>
      <c r="F33" s="16"/>
      <c r="G33" s="12"/>
      <c r="H33" s="12"/>
      <c r="I33" s="65" t="s">
        <v>35</v>
      </c>
      <c r="J33" s="65" t="s">
        <v>31</v>
      </c>
    </row>
    <row r="34" spans="1:10" x14ac:dyDescent="0.25">
      <c r="A34" s="50"/>
      <c r="B34" s="91"/>
      <c r="C34" s="98"/>
      <c r="D34" s="64" t="s">
        <v>36</v>
      </c>
      <c r="E34" s="64"/>
      <c r="F34" s="64"/>
      <c r="G34" s="68">
        <f>SUM(G28:G33)</f>
        <v>48</v>
      </c>
      <c r="H34" s="68">
        <f>SUM(H28:H33)</f>
        <v>102</v>
      </c>
      <c r="I34" s="65" t="s">
        <v>20</v>
      </c>
      <c r="J34" s="69"/>
    </row>
    <row r="35" spans="1:10" x14ac:dyDescent="0.25">
      <c r="A35" s="46" t="s">
        <v>37</v>
      </c>
      <c r="B35" s="49" t="s">
        <v>22</v>
      </c>
      <c r="C35" s="49"/>
      <c r="D35" s="66" t="s">
        <v>23</v>
      </c>
      <c r="E35" s="67" t="s">
        <v>24</v>
      </c>
      <c r="F35" s="67" t="s">
        <v>25</v>
      </c>
      <c r="G35" s="66" t="s">
        <v>26</v>
      </c>
      <c r="H35" s="66" t="s">
        <v>27</v>
      </c>
      <c r="I35" s="66" t="s">
        <v>28</v>
      </c>
      <c r="J35" s="66" t="s">
        <v>29</v>
      </c>
    </row>
    <row r="36" spans="1:10" x14ac:dyDescent="0.25">
      <c r="A36" s="47"/>
      <c r="B36" s="67" t="s">
        <v>35</v>
      </c>
      <c r="C36" s="79" t="s">
        <v>31</v>
      </c>
      <c r="D36" s="66"/>
      <c r="E36" s="67" t="s">
        <v>32</v>
      </c>
      <c r="F36" s="67" t="s">
        <v>32</v>
      </c>
      <c r="G36" s="66"/>
      <c r="H36" s="66"/>
      <c r="I36" s="66"/>
      <c r="J36" s="66"/>
    </row>
    <row r="37" spans="1:10" x14ac:dyDescent="0.25">
      <c r="A37" s="47"/>
      <c r="B37" s="17" t="s">
        <v>20</v>
      </c>
      <c r="C37" s="99"/>
      <c r="D37" s="18" t="s">
        <v>33</v>
      </c>
      <c r="E37" s="25">
        <v>45327</v>
      </c>
      <c r="F37" s="25">
        <v>45570</v>
      </c>
      <c r="G37" s="21">
        <v>8</v>
      </c>
      <c r="H37" s="17">
        <v>0</v>
      </c>
      <c r="I37" s="17"/>
      <c r="J37" s="17"/>
    </row>
    <row r="38" spans="1:10" x14ac:dyDescent="0.25">
      <c r="A38" s="47"/>
      <c r="B38" s="43" t="s">
        <v>34</v>
      </c>
      <c r="C38" s="100"/>
      <c r="D38" s="18" t="s">
        <v>33</v>
      </c>
      <c r="E38" s="19">
        <v>43934</v>
      </c>
      <c r="F38" s="20">
        <v>44183</v>
      </c>
      <c r="G38" s="15">
        <f>DATEDIF(E38,F38,"YM")</f>
        <v>8</v>
      </c>
      <c r="H38" s="15">
        <f>DATEDIF(E38,F38,"MD")</f>
        <v>5</v>
      </c>
      <c r="I38" s="21" t="s">
        <v>20</v>
      </c>
      <c r="J38" s="22"/>
    </row>
    <row r="39" spans="1:10" x14ac:dyDescent="0.25">
      <c r="A39" s="47"/>
      <c r="B39" s="44"/>
      <c r="C39" s="100"/>
      <c r="D39" s="18" t="s">
        <v>33</v>
      </c>
      <c r="E39" s="19">
        <v>44278</v>
      </c>
      <c r="F39" s="20">
        <v>44505</v>
      </c>
      <c r="G39" s="15">
        <f t="shared" ref="G39" si="2">DATEDIF(E39,F39,"YM")</f>
        <v>7</v>
      </c>
      <c r="H39" s="15">
        <f t="shared" ref="H39" si="3">DATEDIF(E39,F39,"MD")</f>
        <v>13</v>
      </c>
      <c r="I39" s="21" t="s">
        <v>20</v>
      </c>
      <c r="J39" s="22"/>
    </row>
    <row r="40" spans="1:10" x14ac:dyDescent="0.25">
      <c r="A40" s="47"/>
      <c r="B40" s="44"/>
      <c r="C40" s="100"/>
      <c r="D40" s="23"/>
      <c r="E40" s="23"/>
      <c r="F40" s="23"/>
      <c r="G40" s="24"/>
      <c r="H40" s="22"/>
      <c r="I40" s="65" t="s">
        <v>35</v>
      </c>
      <c r="J40" s="65" t="s">
        <v>31</v>
      </c>
    </row>
    <row r="41" spans="1:10" ht="36" x14ac:dyDescent="0.25">
      <c r="A41" s="48"/>
      <c r="B41" s="45"/>
      <c r="C41" s="101"/>
      <c r="D41" s="75" t="s">
        <v>36</v>
      </c>
      <c r="E41" s="75"/>
      <c r="F41" s="75"/>
      <c r="G41" s="76">
        <f>SUM(G37:G40)</f>
        <v>23</v>
      </c>
      <c r="H41" s="76">
        <f>SUM(H38:H40)</f>
        <v>18</v>
      </c>
      <c r="I41" s="75" t="s">
        <v>20</v>
      </c>
      <c r="J41" s="75"/>
    </row>
    <row r="42" spans="1:10" x14ac:dyDescent="0.25">
      <c r="A42" s="39" t="s">
        <v>38</v>
      </c>
      <c r="B42" s="77" t="s">
        <v>22</v>
      </c>
      <c r="C42" s="77"/>
      <c r="D42" s="77" t="s">
        <v>23</v>
      </c>
      <c r="E42" s="78" t="s">
        <v>24</v>
      </c>
      <c r="F42" s="78" t="s">
        <v>25</v>
      </c>
      <c r="G42" s="77" t="s">
        <v>26</v>
      </c>
      <c r="H42" s="77" t="s">
        <v>27</v>
      </c>
      <c r="I42" s="77" t="s">
        <v>28</v>
      </c>
      <c r="J42" s="77" t="s">
        <v>29</v>
      </c>
    </row>
    <row r="43" spans="1:10" x14ac:dyDescent="0.25">
      <c r="A43" s="39"/>
      <c r="B43" s="78" t="s">
        <v>30</v>
      </c>
      <c r="C43" s="78" t="s">
        <v>31</v>
      </c>
      <c r="D43" s="77"/>
      <c r="E43" s="78" t="s">
        <v>32</v>
      </c>
      <c r="F43" s="78" t="s">
        <v>32</v>
      </c>
      <c r="G43" s="77"/>
      <c r="H43" s="77"/>
      <c r="I43" s="77"/>
      <c r="J43" s="77"/>
    </row>
    <row r="44" spans="1:10" ht="36" x14ac:dyDescent="0.25">
      <c r="A44" s="39"/>
      <c r="B44" s="27" t="s">
        <v>20</v>
      </c>
      <c r="C44" s="38"/>
      <c r="D44" s="28" t="s">
        <v>39</v>
      </c>
      <c r="E44" s="14">
        <v>44066</v>
      </c>
      <c r="F44" s="14">
        <v>44180</v>
      </c>
      <c r="G44" s="15">
        <v>3</v>
      </c>
      <c r="H44" s="15">
        <v>22</v>
      </c>
      <c r="I44" s="32" t="s">
        <v>20</v>
      </c>
      <c r="J44" s="26"/>
    </row>
    <row r="45" spans="1:10" ht="36" x14ac:dyDescent="0.25">
      <c r="A45" s="39"/>
      <c r="B45" s="42" t="s">
        <v>40</v>
      </c>
      <c r="C45" s="38"/>
      <c r="D45" s="28" t="s">
        <v>39</v>
      </c>
      <c r="E45" s="29">
        <v>43536</v>
      </c>
      <c r="F45" s="29">
        <v>43794</v>
      </c>
      <c r="G45" s="15">
        <v>8</v>
      </c>
      <c r="H45" s="15">
        <v>13</v>
      </c>
      <c r="I45" s="32" t="s">
        <v>20</v>
      </c>
      <c r="J45" s="26"/>
    </row>
    <row r="46" spans="1:10" ht="36" x14ac:dyDescent="0.25">
      <c r="A46" s="39"/>
      <c r="B46" s="40"/>
      <c r="C46" s="38"/>
      <c r="D46" s="28" t="s">
        <v>39</v>
      </c>
      <c r="E46" s="29">
        <v>43147</v>
      </c>
      <c r="F46" s="29">
        <v>43426</v>
      </c>
      <c r="G46" s="15">
        <v>9</v>
      </c>
      <c r="H46" s="15">
        <v>6</v>
      </c>
      <c r="I46" s="32" t="s">
        <v>20</v>
      </c>
      <c r="J46" s="26"/>
    </row>
    <row r="47" spans="1:10" ht="36" x14ac:dyDescent="0.25">
      <c r="A47" s="39"/>
      <c r="B47" s="40"/>
      <c r="C47" s="38"/>
      <c r="D47" s="28" t="s">
        <v>39</v>
      </c>
      <c r="E47" s="14">
        <v>42429</v>
      </c>
      <c r="F47" s="14">
        <v>42704</v>
      </c>
      <c r="G47" s="15">
        <v>9</v>
      </c>
      <c r="H47" s="15">
        <v>1</v>
      </c>
      <c r="I47" s="32" t="s">
        <v>20</v>
      </c>
      <c r="J47" s="26"/>
    </row>
    <row r="48" spans="1:10" ht="36" x14ac:dyDescent="0.25">
      <c r="A48" s="39"/>
      <c r="B48" s="40"/>
      <c r="C48" s="38"/>
      <c r="D48" s="28" t="s">
        <v>39</v>
      </c>
      <c r="E48" s="29">
        <v>41663</v>
      </c>
      <c r="F48" s="29">
        <v>41973</v>
      </c>
      <c r="G48" s="15">
        <v>10</v>
      </c>
      <c r="H48" s="15">
        <v>6</v>
      </c>
      <c r="I48" s="32" t="s">
        <v>20</v>
      </c>
      <c r="J48" s="26"/>
    </row>
    <row r="49" spans="1:10" ht="36" x14ac:dyDescent="0.25">
      <c r="A49" s="39"/>
      <c r="B49" s="40"/>
      <c r="C49" s="38"/>
      <c r="D49" s="28" t="s">
        <v>41</v>
      </c>
      <c r="E49" s="29">
        <v>41291</v>
      </c>
      <c r="F49" s="29">
        <v>41577</v>
      </c>
      <c r="G49" s="15">
        <v>9</v>
      </c>
      <c r="H49" s="15">
        <v>13</v>
      </c>
      <c r="I49" s="32" t="s">
        <v>20</v>
      </c>
      <c r="J49" s="26"/>
    </row>
    <row r="50" spans="1:10" ht="24" x14ac:dyDescent="0.25">
      <c r="A50" s="39"/>
      <c r="B50" s="40"/>
      <c r="C50" s="38"/>
      <c r="D50" s="28" t="s">
        <v>42</v>
      </c>
      <c r="E50" s="14">
        <v>40920</v>
      </c>
      <c r="F50" s="14">
        <v>41243</v>
      </c>
      <c r="G50" s="15">
        <v>10</v>
      </c>
      <c r="H50" s="15">
        <v>18</v>
      </c>
      <c r="I50" s="32" t="s">
        <v>20</v>
      </c>
      <c r="J50" s="26"/>
    </row>
    <row r="51" spans="1:10" ht="24" x14ac:dyDescent="0.25">
      <c r="A51" s="39"/>
      <c r="B51" s="40"/>
      <c r="C51" s="38"/>
      <c r="D51" s="28" t="s">
        <v>42</v>
      </c>
      <c r="E51" s="29">
        <v>40609</v>
      </c>
      <c r="F51" s="29">
        <v>40892</v>
      </c>
      <c r="G51" s="15">
        <v>9</v>
      </c>
      <c r="H51" s="15">
        <v>8</v>
      </c>
      <c r="I51" s="32" t="s">
        <v>20</v>
      </c>
      <c r="J51" s="26"/>
    </row>
    <row r="52" spans="1:10" ht="36" x14ac:dyDescent="0.25">
      <c r="A52" s="39"/>
      <c r="B52" s="40"/>
      <c r="C52" s="38"/>
      <c r="D52" s="28" t="s">
        <v>39</v>
      </c>
      <c r="E52" s="29">
        <v>40746</v>
      </c>
      <c r="F52" s="29">
        <v>40907</v>
      </c>
      <c r="G52" s="15">
        <v>5</v>
      </c>
      <c r="H52" s="15">
        <v>8</v>
      </c>
      <c r="I52" s="32" t="s">
        <v>20</v>
      </c>
      <c r="J52" s="26"/>
    </row>
    <row r="53" spans="1:10" ht="36" x14ac:dyDescent="0.25">
      <c r="A53" s="39"/>
      <c r="B53" s="40"/>
      <c r="C53" s="38"/>
      <c r="D53" s="28" t="s">
        <v>39</v>
      </c>
      <c r="E53" s="14">
        <v>40603</v>
      </c>
      <c r="F53" s="14">
        <v>40724</v>
      </c>
      <c r="G53" s="15">
        <v>3</v>
      </c>
      <c r="H53" s="15">
        <v>29</v>
      </c>
      <c r="I53" s="32" t="s">
        <v>20</v>
      </c>
      <c r="J53" s="26"/>
    </row>
    <row r="54" spans="1:10" ht="36" x14ac:dyDescent="0.25">
      <c r="A54" s="39"/>
      <c r="B54" s="40"/>
      <c r="C54" s="38"/>
      <c r="D54" s="28" t="s">
        <v>39</v>
      </c>
      <c r="E54" s="29">
        <v>40204</v>
      </c>
      <c r="F54" s="29">
        <v>40508</v>
      </c>
      <c r="G54" s="15">
        <v>10</v>
      </c>
      <c r="H54" s="15">
        <v>0</v>
      </c>
      <c r="I54" s="32" t="s">
        <v>20</v>
      </c>
      <c r="J54" s="26"/>
    </row>
    <row r="55" spans="1:10" ht="36" x14ac:dyDescent="0.25">
      <c r="A55" s="39"/>
      <c r="B55" s="40"/>
      <c r="C55" s="38"/>
      <c r="D55" s="28" t="s">
        <v>39</v>
      </c>
      <c r="E55" s="29">
        <v>39853</v>
      </c>
      <c r="F55" s="29">
        <v>40095</v>
      </c>
      <c r="G55" s="15">
        <v>8</v>
      </c>
      <c r="H55" s="15">
        <v>0</v>
      </c>
      <c r="I55" s="32" t="s">
        <v>20</v>
      </c>
      <c r="J55" s="26"/>
    </row>
    <row r="56" spans="1:10" ht="36" x14ac:dyDescent="0.25">
      <c r="A56" s="39"/>
      <c r="B56" s="40"/>
      <c r="C56" s="38"/>
      <c r="D56" s="28" t="s">
        <v>39</v>
      </c>
      <c r="E56" s="14">
        <v>39548</v>
      </c>
      <c r="F56" s="14">
        <v>39721</v>
      </c>
      <c r="G56" s="15">
        <v>5</v>
      </c>
      <c r="H56" s="15">
        <v>20</v>
      </c>
      <c r="I56" s="32" t="s">
        <v>20</v>
      </c>
      <c r="J56" s="26"/>
    </row>
    <row r="57" spans="1:10" ht="36" x14ac:dyDescent="0.25">
      <c r="A57" s="39"/>
      <c r="B57" s="40"/>
      <c r="C57" s="38"/>
      <c r="D57" s="28" t="s">
        <v>39</v>
      </c>
      <c r="E57" s="29">
        <v>39471</v>
      </c>
      <c r="F57" s="29">
        <v>39502</v>
      </c>
      <c r="G57" s="15">
        <v>1</v>
      </c>
      <c r="H57" s="15">
        <v>0</v>
      </c>
      <c r="I57" s="32" t="s">
        <v>20</v>
      </c>
      <c r="J57" s="26"/>
    </row>
    <row r="58" spans="1:10" ht="36" x14ac:dyDescent="0.25">
      <c r="A58" s="39"/>
      <c r="B58" s="40"/>
      <c r="C58" s="38"/>
      <c r="D58" s="28" t="s">
        <v>39</v>
      </c>
      <c r="E58" s="29">
        <v>39169</v>
      </c>
      <c r="F58" s="29">
        <v>39428</v>
      </c>
      <c r="G58" s="15">
        <v>8</v>
      </c>
      <c r="H58" s="15">
        <v>14</v>
      </c>
      <c r="I58" s="32" t="s">
        <v>20</v>
      </c>
      <c r="J58" s="26"/>
    </row>
    <row r="59" spans="1:10" ht="36" x14ac:dyDescent="0.25">
      <c r="A59" s="39"/>
      <c r="B59" s="40"/>
      <c r="C59" s="38"/>
      <c r="D59" s="28" t="s">
        <v>39</v>
      </c>
      <c r="E59" s="14">
        <v>39106</v>
      </c>
      <c r="F59" s="14">
        <v>39137</v>
      </c>
      <c r="G59" s="15">
        <v>1</v>
      </c>
      <c r="H59" s="15">
        <v>0</v>
      </c>
      <c r="I59" s="32" t="s">
        <v>20</v>
      </c>
      <c r="J59" s="26"/>
    </row>
    <row r="60" spans="1:10" ht="36" x14ac:dyDescent="0.25">
      <c r="A60" s="39"/>
      <c r="B60" s="40"/>
      <c r="C60" s="38"/>
      <c r="D60" s="28" t="s">
        <v>39</v>
      </c>
      <c r="E60" s="29">
        <v>38945</v>
      </c>
      <c r="F60" s="29">
        <v>39041</v>
      </c>
      <c r="G60" s="15">
        <v>3</v>
      </c>
      <c r="H60" s="15">
        <v>4</v>
      </c>
      <c r="I60" s="32" t="s">
        <v>20</v>
      </c>
      <c r="J60" s="26"/>
    </row>
    <row r="61" spans="1:10" ht="36" customHeight="1" x14ac:dyDescent="0.25">
      <c r="A61" s="39"/>
      <c r="B61" s="40"/>
      <c r="C61" s="38"/>
      <c r="D61" s="28" t="s">
        <v>39</v>
      </c>
      <c r="E61" s="29">
        <v>39032</v>
      </c>
      <c r="F61" s="29">
        <v>39073</v>
      </c>
      <c r="G61" s="15">
        <v>1</v>
      </c>
      <c r="H61" s="15">
        <v>11</v>
      </c>
      <c r="I61" s="32" t="s">
        <v>20</v>
      </c>
      <c r="J61" s="26"/>
    </row>
    <row r="62" spans="1:10" ht="36" x14ac:dyDescent="0.25">
      <c r="A62" s="39"/>
      <c r="B62" s="40"/>
      <c r="C62" s="38"/>
      <c r="D62" s="28" t="s">
        <v>39</v>
      </c>
      <c r="E62" s="14">
        <v>38271</v>
      </c>
      <c r="F62" s="14">
        <v>38302</v>
      </c>
      <c r="G62" s="15">
        <v>1</v>
      </c>
      <c r="H62" s="15">
        <v>0</v>
      </c>
      <c r="I62" s="32" t="s">
        <v>20</v>
      </c>
      <c r="J62" s="26"/>
    </row>
    <row r="63" spans="1:10" ht="24" x14ac:dyDescent="0.25">
      <c r="A63" s="39"/>
      <c r="B63" s="40"/>
      <c r="C63" s="38"/>
      <c r="D63" s="28" t="s">
        <v>43</v>
      </c>
      <c r="E63" s="29">
        <v>37289</v>
      </c>
      <c r="F63" s="29">
        <v>37596</v>
      </c>
      <c r="G63" s="15">
        <v>10</v>
      </c>
      <c r="H63" s="15">
        <v>4</v>
      </c>
      <c r="I63" s="32" t="s">
        <v>20</v>
      </c>
      <c r="J63" s="26"/>
    </row>
    <row r="64" spans="1:10" ht="24" x14ac:dyDescent="0.25">
      <c r="A64" s="39"/>
      <c r="B64" s="40"/>
      <c r="C64" s="38"/>
      <c r="D64" s="28" t="s">
        <v>43</v>
      </c>
      <c r="E64" s="29">
        <v>36993</v>
      </c>
      <c r="F64" s="29">
        <v>37229</v>
      </c>
      <c r="G64" s="15">
        <v>7</v>
      </c>
      <c r="H64" s="15">
        <v>22</v>
      </c>
      <c r="I64" s="32" t="s">
        <v>20</v>
      </c>
      <c r="J64" s="26"/>
    </row>
    <row r="65" spans="1:10" ht="15" customHeight="1" x14ac:dyDescent="0.25">
      <c r="A65" s="39"/>
      <c r="B65" s="40"/>
      <c r="C65" s="38"/>
      <c r="D65" s="31"/>
      <c r="E65" s="30"/>
      <c r="F65" s="30"/>
      <c r="G65" s="82"/>
      <c r="H65" s="82"/>
      <c r="I65" s="65" t="s">
        <v>35</v>
      </c>
      <c r="J65" s="65" t="s">
        <v>31</v>
      </c>
    </row>
    <row r="66" spans="1:10" x14ac:dyDescent="0.25">
      <c r="A66" s="39"/>
      <c r="B66" s="41"/>
      <c r="C66" s="38"/>
      <c r="D66" s="77" t="s">
        <v>36</v>
      </c>
      <c r="E66" s="77"/>
      <c r="F66" s="77"/>
      <c r="G66" s="80">
        <v>130</v>
      </c>
      <c r="H66" s="78">
        <v>199</v>
      </c>
      <c r="I66" s="78" t="s">
        <v>20</v>
      </c>
      <c r="J66" s="81"/>
    </row>
    <row r="67" spans="1:10" x14ac:dyDescent="0.25">
      <c r="A67" s="83" t="s">
        <v>44</v>
      </c>
      <c r="B67" s="77" t="s">
        <v>22</v>
      </c>
      <c r="C67" s="77"/>
      <c r="D67" s="77" t="s">
        <v>23</v>
      </c>
      <c r="E67" s="78" t="s">
        <v>24</v>
      </c>
      <c r="F67" s="78" t="s">
        <v>25</v>
      </c>
      <c r="G67" s="77" t="s">
        <v>26</v>
      </c>
      <c r="H67" s="77" t="s">
        <v>27</v>
      </c>
      <c r="I67" s="77" t="s">
        <v>28</v>
      </c>
      <c r="J67" s="77" t="s">
        <v>29</v>
      </c>
    </row>
    <row r="68" spans="1:10" x14ac:dyDescent="0.25">
      <c r="A68" s="84"/>
      <c r="B68" s="78" t="s">
        <v>30</v>
      </c>
      <c r="C68" s="78" t="s">
        <v>31</v>
      </c>
      <c r="D68" s="77"/>
      <c r="E68" s="78" t="s">
        <v>32</v>
      </c>
      <c r="F68" s="78" t="s">
        <v>32</v>
      </c>
      <c r="G68" s="77"/>
      <c r="H68" s="77"/>
      <c r="I68" s="77"/>
      <c r="J68" s="77"/>
    </row>
    <row r="69" spans="1:10" x14ac:dyDescent="0.25">
      <c r="A69" s="84"/>
      <c r="B69" s="27" t="s">
        <v>20</v>
      </c>
      <c r="C69" s="42"/>
      <c r="D69" s="28" t="s">
        <v>33</v>
      </c>
      <c r="E69" s="30">
        <v>45341</v>
      </c>
      <c r="F69" s="14">
        <v>45639</v>
      </c>
      <c r="G69" s="31">
        <v>9</v>
      </c>
      <c r="H69" s="31">
        <v>24</v>
      </c>
      <c r="I69" s="31" t="s">
        <v>20</v>
      </c>
      <c r="J69" s="26"/>
    </row>
    <row r="70" spans="1:10" x14ac:dyDescent="0.25">
      <c r="A70" s="84"/>
      <c r="B70" s="42" t="s">
        <v>53</v>
      </c>
      <c r="C70" s="40"/>
      <c r="D70" s="28" t="s">
        <v>33</v>
      </c>
      <c r="E70" s="14">
        <v>44356</v>
      </c>
      <c r="F70" s="14">
        <v>44547</v>
      </c>
      <c r="G70" s="15">
        <v>6</v>
      </c>
      <c r="H70" s="15">
        <v>8</v>
      </c>
      <c r="I70" s="31" t="s">
        <v>20</v>
      </c>
      <c r="J70" s="26"/>
    </row>
    <row r="71" spans="1:10" x14ac:dyDescent="0.25">
      <c r="A71" s="84"/>
      <c r="B71" s="40"/>
      <c r="C71" s="40"/>
      <c r="D71" s="28" t="s">
        <v>33</v>
      </c>
      <c r="E71" s="29">
        <v>44055</v>
      </c>
      <c r="F71" s="29">
        <v>44183</v>
      </c>
      <c r="G71" s="15">
        <v>4</v>
      </c>
      <c r="H71" s="15">
        <v>6</v>
      </c>
      <c r="I71" s="31" t="s">
        <v>20</v>
      </c>
      <c r="J71" s="26"/>
    </row>
    <row r="72" spans="1:10" x14ac:dyDescent="0.25">
      <c r="A72" s="84"/>
      <c r="B72" s="40"/>
      <c r="C72" s="40"/>
      <c r="D72" s="28" t="s">
        <v>33</v>
      </c>
      <c r="E72" s="29">
        <v>43634</v>
      </c>
      <c r="F72" s="29">
        <v>43799</v>
      </c>
      <c r="G72" s="15">
        <v>5</v>
      </c>
      <c r="H72" s="15">
        <v>12</v>
      </c>
      <c r="I72" s="31" t="s">
        <v>20</v>
      </c>
      <c r="J72" s="26"/>
    </row>
    <row r="73" spans="1:10" x14ac:dyDescent="0.25">
      <c r="A73" s="84"/>
      <c r="B73" s="40"/>
      <c r="C73" s="40"/>
      <c r="D73" s="28" t="s">
        <v>54</v>
      </c>
      <c r="E73" s="30">
        <v>43160</v>
      </c>
      <c r="F73" s="30">
        <v>43388</v>
      </c>
      <c r="G73" s="15">
        <v>7</v>
      </c>
      <c r="H73" s="15">
        <v>14</v>
      </c>
      <c r="I73" s="31" t="s">
        <v>20</v>
      </c>
      <c r="J73" s="26"/>
    </row>
    <row r="74" spans="1:10" x14ac:dyDescent="0.25">
      <c r="A74" s="84"/>
      <c r="B74" s="40"/>
      <c r="C74" s="40"/>
      <c r="D74" s="28" t="s">
        <v>54</v>
      </c>
      <c r="E74" s="30">
        <v>42921</v>
      </c>
      <c r="F74" s="30">
        <v>43085</v>
      </c>
      <c r="G74" s="15">
        <v>5</v>
      </c>
      <c r="H74" s="15">
        <v>11</v>
      </c>
      <c r="I74" s="31" t="s">
        <v>20</v>
      </c>
      <c r="J74" s="26"/>
    </row>
    <row r="75" spans="1:10" ht="15" customHeight="1" x14ac:dyDescent="0.25">
      <c r="A75" s="84"/>
      <c r="B75" s="40"/>
      <c r="C75" s="40"/>
      <c r="D75" s="28" t="s">
        <v>54</v>
      </c>
      <c r="E75" s="30">
        <v>42601</v>
      </c>
      <c r="F75" s="30">
        <v>42720</v>
      </c>
      <c r="G75" s="15">
        <v>3</v>
      </c>
      <c r="H75" s="15">
        <v>27</v>
      </c>
      <c r="I75" s="31" t="s">
        <v>20</v>
      </c>
      <c r="J75" s="26"/>
    </row>
    <row r="76" spans="1:10" ht="36" customHeight="1" x14ac:dyDescent="0.25">
      <c r="A76" s="84"/>
      <c r="B76" s="40"/>
      <c r="C76" s="40"/>
      <c r="D76" s="28" t="s">
        <v>55</v>
      </c>
      <c r="E76" s="30">
        <v>42036</v>
      </c>
      <c r="F76" s="30">
        <v>42368</v>
      </c>
      <c r="G76" s="15">
        <v>10</v>
      </c>
      <c r="H76" s="15">
        <v>29</v>
      </c>
      <c r="I76" s="31" t="s">
        <v>20</v>
      </c>
      <c r="J76" s="26"/>
    </row>
    <row r="77" spans="1:10" x14ac:dyDescent="0.25">
      <c r="A77" s="84"/>
      <c r="B77" s="40"/>
      <c r="C77" s="40"/>
      <c r="D77" s="28" t="s">
        <v>55</v>
      </c>
      <c r="E77" s="30">
        <v>41662</v>
      </c>
      <c r="F77" s="30">
        <v>42003</v>
      </c>
      <c r="G77" s="15">
        <v>11</v>
      </c>
      <c r="H77" s="15">
        <v>7</v>
      </c>
      <c r="I77" s="31" t="s">
        <v>20</v>
      </c>
      <c r="J77" s="26"/>
    </row>
    <row r="78" spans="1:10" x14ac:dyDescent="0.25">
      <c r="A78" s="84"/>
      <c r="B78" s="40"/>
      <c r="C78" s="40"/>
      <c r="D78" s="28" t="s">
        <v>55</v>
      </c>
      <c r="E78" s="30">
        <v>41290</v>
      </c>
      <c r="F78" s="30">
        <v>41638</v>
      </c>
      <c r="G78" s="15">
        <v>11</v>
      </c>
      <c r="H78" s="15">
        <v>14</v>
      </c>
      <c r="I78" s="31" t="s">
        <v>20</v>
      </c>
      <c r="J78" s="26"/>
    </row>
    <row r="79" spans="1:10" x14ac:dyDescent="0.25">
      <c r="A79" s="84"/>
      <c r="B79" s="40"/>
      <c r="C79" s="40"/>
      <c r="D79" s="28" t="s">
        <v>55</v>
      </c>
      <c r="E79" s="30">
        <v>41107</v>
      </c>
      <c r="F79" s="30">
        <v>41273</v>
      </c>
      <c r="G79" s="15">
        <v>5</v>
      </c>
      <c r="H79" s="15">
        <v>13</v>
      </c>
      <c r="I79" s="31" t="s">
        <v>20</v>
      </c>
      <c r="J79" s="26"/>
    </row>
    <row r="80" spans="1:10" x14ac:dyDescent="0.25">
      <c r="A80" s="84"/>
      <c r="B80" s="40"/>
      <c r="C80" s="40"/>
      <c r="D80" s="31"/>
      <c r="E80" s="30"/>
      <c r="F80" s="30"/>
      <c r="G80" s="31"/>
      <c r="H80" s="31"/>
      <c r="I80" s="65" t="s">
        <v>35</v>
      </c>
      <c r="J80" s="65" t="s">
        <v>31</v>
      </c>
    </row>
    <row r="81" spans="1:10" x14ac:dyDescent="0.25">
      <c r="A81" s="84"/>
      <c r="B81" s="41"/>
      <c r="C81" s="41"/>
      <c r="D81" s="77" t="s">
        <v>36</v>
      </c>
      <c r="E81" s="77"/>
      <c r="F81" s="77"/>
      <c r="G81" s="80">
        <v>76</v>
      </c>
      <c r="H81" s="80">
        <v>165</v>
      </c>
      <c r="I81" s="78" t="s">
        <v>20</v>
      </c>
      <c r="J81" s="81"/>
    </row>
    <row r="82" spans="1:10" x14ac:dyDescent="0.25">
      <c r="A82" s="39" t="s">
        <v>45</v>
      </c>
      <c r="B82" s="104" t="s">
        <v>22</v>
      </c>
      <c r="C82" s="77"/>
      <c r="D82" s="77" t="s">
        <v>23</v>
      </c>
      <c r="E82" s="78" t="s">
        <v>24</v>
      </c>
      <c r="F82" s="78" t="s">
        <v>25</v>
      </c>
      <c r="G82" s="77" t="s">
        <v>26</v>
      </c>
      <c r="H82" s="77" t="s">
        <v>27</v>
      </c>
      <c r="I82" s="77" t="s">
        <v>28</v>
      </c>
      <c r="J82" s="77" t="s">
        <v>29</v>
      </c>
    </row>
    <row r="83" spans="1:10" x14ac:dyDescent="0.25">
      <c r="A83" s="39"/>
      <c r="B83" s="108" t="s">
        <v>30</v>
      </c>
      <c r="C83" s="78" t="s">
        <v>31</v>
      </c>
      <c r="D83" s="77"/>
      <c r="E83" s="78" t="s">
        <v>32</v>
      </c>
      <c r="F83" s="78" t="s">
        <v>32</v>
      </c>
      <c r="G83" s="77"/>
      <c r="H83" s="77"/>
      <c r="I83" s="77"/>
      <c r="J83" s="77"/>
    </row>
    <row r="84" spans="1:10" x14ac:dyDescent="0.25">
      <c r="A84" s="39"/>
      <c r="B84" s="88" t="s">
        <v>20</v>
      </c>
      <c r="C84" s="42"/>
      <c r="D84" s="28" t="s">
        <v>33</v>
      </c>
      <c r="E84" s="31" t="s">
        <v>69</v>
      </c>
      <c r="F84" s="30">
        <v>45561</v>
      </c>
      <c r="G84" s="31">
        <v>6</v>
      </c>
      <c r="H84" s="31">
        <v>27</v>
      </c>
      <c r="I84" s="31" t="s">
        <v>20</v>
      </c>
      <c r="J84" s="26"/>
    </row>
    <row r="85" spans="1:10" ht="24" customHeight="1" x14ac:dyDescent="0.25">
      <c r="A85" s="39"/>
      <c r="B85" s="85" t="s">
        <v>57</v>
      </c>
      <c r="C85" s="40"/>
      <c r="D85" s="28" t="s">
        <v>33</v>
      </c>
      <c r="E85" s="30">
        <v>45125</v>
      </c>
      <c r="F85" s="30">
        <v>45240</v>
      </c>
      <c r="G85" s="31">
        <v>3</v>
      </c>
      <c r="H85" s="31">
        <v>22</v>
      </c>
      <c r="I85" s="31" t="s">
        <v>20</v>
      </c>
      <c r="J85" s="26"/>
    </row>
    <row r="86" spans="1:10" ht="24" x14ac:dyDescent="0.25">
      <c r="A86" s="39"/>
      <c r="B86" s="86"/>
      <c r="C86" s="40"/>
      <c r="D86" s="28" t="s">
        <v>56</v>
      </c>
      <c r="E86" s="30">
        <v>38169</v>
      </c>
      <c r="F86" s="30">
        <v>42385</v>
      </c>
      <c r="G86" s="15">
        <v>6</v>
      </c>
      <c r="H86" s="15">
        <v>15</v>
      </c>
      <c r="I86" s="31" t="s">
        <v>20</v>
      </c>
      <c r="J86" s="26"/>
    </row>
    <row r="87" spans="1:10" ht="24" x14ac:dyDescent="0.25">
      <c r="A87" s="39"/>
      <c r="B87" s="86"/>
      <c r="C87" s="40"/>
      <c r="D87" s="28" t="s">
        <v>58</v>
      </c>
      <c r="E87" s="30">
        <v>34547</v>
      </c>
      <c r="F87" s="30">
        <v>37596</v>
      </c>
      <c r="G87" s="15">
        <v>4</v>
      </c>
      <c r="H87" s="15">
        <v>5</v>
      </c>
      <c r="I87" s="31" t="s">
        <v>20</v>
      </c>
      <c r="J87" s="26"/>
    </row>
    <row r="88" spans="1:10" ht="24" x14ac:dyDescent="0.25">
      <c r="A88" s="39"/>
      <c r="B88" s="86"/>
      <c r="C88" s="40"/>
      <c r="D88" s="28" t="s">
        <v>59</v>
      </c>
      <c r="E88" s="30">
        <v>32545</v>
      </c>
      <c r="F88" s="30">
        <v>36329</v>
      </c>
      <c r="G88" s="15">
        <v>4</v>
      </c>
      <c r="H88" s="15">
        <v>12</v>
      </c>
      <c r="I88" s="31" t="s">
        <v>20</v>
      </c>
      <c r="J88" s="26"/>
    </row>
    <row r="89" spans="1:10" x14ac:dyDescent="0.25">
      <c r="A89" s="39"/>
      <c r="B89" s="86"/>
      <c r="C89" s="40"/>
      <c r="D89" s="31"/>
      <c r="E89" s="30"/>
      <c r="F89" s="30"/>
      <c r="G89" s="31"/>
      <c r="H89" s="31"/>
      <c r="I89" s="65" t="s">
        <v>35</v>
      </c>
      <c r="J89" s="65" t="s">
        <v>31</v>
      </c>
    </row>
    <row r="90" spans="1:10" x14ac:dyDescent="0.25">
      <c r="A90" s="39"/>
      <c r="B90" s="87"/>
      <c r="C90" s="41"/>
      <c r="D90" s="77" t="s">
        <v>36</v>
      </c>
      <c r="E90" s="77"/>
      <c r="F90" s="77"/>
      <c r="G90" s="80">
        <v>23</v>
      </c>
      <c r="H90" s="80">
        <v>81</v>
      </c>
      <c r="I90" s="78" t="s">
        <v>20</v>
      </c>
      <c r="J90" s="81"/>
    </row>
    <row r="91" spans="1:10" x14ac:dyDescent="0.25">
      <c r="A91" s="83" t="s">
        <v>46</v>
      </c>
      <c r="B91" s="77" t="s">
        <v>22</v>
      </c>
      <c r="C91" s="77"/>
      <c r="D91" s="77" t="s">
        <v>23</v>
      </c>
      <c r="E91" s="78" t="s">
        <v>24</v>
      </c>
      <c r="F91" s="78" t="s">
        <v>25</v>
      </c>
      <c r="G91" s="105" t="s">
        <v>26</v>
      </c>
      <c r="H91" s="77" t="s">
        <v>27</v>
      </c>
      <c r="I91" s="77" t="s">
        <v>28</v>
      </c>
      <c r="J91" s="77" t="s">
        <v>29</v>
      </c>
    </row>
    <row r="92" spans="1:10" x14ac:dyDescent="0.25">
      <c r="A92" s="84"/>
      <c r="B92" s="78" t="s">
        <v>30</v>
      </c>
      <c r="C92" s="78" t="s">
        <v>31</v>
      </c>
      <c r="D92" s="77"/>
      <c r="E92" s="78" t="s">
        <v>32</v>
      </c>
      <c r="F92" s="78" t="s">
        <v>32</v>
      </c>
      <c r="G92" s="106"/>
      <c r="H92" s="77"/>
      <c r="I92" s="77"/>
      <c r="J92" s="77"/>
    </row>
    <row r="93" spans="1:10" ht="24" x14ac:dyDescent="0.25">
      <c r="A93" s="84"/>
      <c r="B93" s="27" t="s">
        <v>20</v>
      </c>
      <c r="C93" s="38"/>
      <c r="D93" s="28" t="s">
        <v>70</v>
      </c>
      <c r="E93" s="29">
        <v>38187</v>
      </c>
      <c r="F93" s="29">
        <v>38324</v>
      </c>
      <c r="G93" s="15">
        <f>DATEDIF(E94,F94,"M")</f>
        <v>9</v>
      </c>
      <c r="H93" s="15"/>
      <c r="I93" s="29" t="s">
        <v>20</v>
      </c>
      <c r="J93" s="26"/>
    </row>
    <row r="94" spans="1:10" ht="24" x14ac:dyDescent="0.25">
      <c r="A94" s="84"/>
      <c r="B94" s="37" t="s">
        <v>71</v>
      </c>
      <c r="C94" s="38"/>
      <c r="D94" s="28" t="s">
        <v>70</v>
      </c>
      <c r="E94" s="29">
        <v>38398</v>
      </c>
      <c r="F94" s="29">
        <v>38695</v>
      </c>
      <c r="G94" s="15">
        <f>DATEDIF(E94,F94,"M")</f>
        <v>9</v>
      </c>
      <c r="H94" s="15">
        <f t="shared" ref="H94:H114" si="4">DATEDIF(E94,F94,"MD")</f>
        <v>24</v>
      </c>
      <c r="I94" s="29" t="s">
        <v>20</v>
      </c>
      <c r="J94" s="26"/>
    </row>
    <row r="95" spans="1:10" ht="72" x14ac:dyDescent="0.25">
      <c r="A95" s="84"/>
      <c r="B95" s="37"/>
      <c r="C95" s="38"/>
      <c r="D95" s="28" t="s">
        <v>72</v>
      </c>
      <c r="E95" s="29">
        <v>38862</v>
      </c>
      <c r="F95" s="29">
        <v>38884</v>
      </c>
      <c r="G95" s="15">
        <f>DATEDIF(E95,F95,"M")</f>
        <v>0</v>
      </c>
      <c r="H95" s="15">
        <f t="shared" si="4"/>
        <v>22</v>
      </c>
      <c r="I95" s="29" t="s">
        <v>20</v>
      </c>
      <c r="J95" s="26"/>
    </row>
    <row r="96" spans="1:10" ht="36" x14ac:dyDescent="0.25">
      <c r="A96" s="84"/>
      <c r="B96" s="37"/>
      <c r="C96" s="38"/>
      <c r="D96" s="28" t="s">
        <v>73</v>
      </c>
      <c r="E96" s="29">
        <v>38938</v>
      </c>
      <c r="F96" s="29">
        <v>40116</v>
      </c>
      <c r="G96" s="15">
        <f t="shared" ref="G96:G114" si="5">DATEDIF(E96,F96,"YM")</f>
        <v>2</v>
      </c>
      <c r="H96" s="15">
        <f t="shared" si="4"/>
        <v>21</v>
      </c>
      <c r="I96" s="29" t="s">
        <v>20</v>
      </c>
      <c r="J96" s="26"/>
    </row>
    <row r="97" spans="1:10" x14ac:dyDescent="0.25">
      <c r="A97" s="84"/>
      <c r="B97" s="37"/>
      <c r="C97" s="38"/>
      <c r="D97" s="28" t="s">
        <v>33</v>
      </c>
      <c r="E97" s="29">
        <v>40463</v>
      </c>
      <c r="F97" s="29">
        <v>40524</v>
      </c>
      <c r="G97" s="15">
        <f t="shared" si="5"/>
        <v>2</v>
      </c>
      <c r="H97" s="15">
        <f t="shared" si="4"/>
        <v>0</v>
      </c>
      <c r="I97" s="29" t="s">
        <v>20</v>
      </c>
      <c r="J97" s="26"/>
    </row>
    <row r="98" spans="1:10" x14ac:dyDescent="0.25">
      <c r="A98" s="84"/>
      <c r="B98" s="37"/>
      <c r="C98" s="38"/>
      <c r="D98" s="28" t="s">
        <v>33</v>
      </c>
      <c r="E98" s="29">
        <v>40588</v>
      </c>
      <c r="F98" s="29">
        <v>40724</v>
      </c>
      <c r="G98" s="15">
        <f t="shared" si="5"/>
        <v>4</v>
      </c>
      <c r="H98" s="15">
        <f t="shared" si="4"/>
        <v>16</v>
      </c>
      <c r="I98" s="29" t="s">
        <v>20</v>
      </c>
      <c r="J98" s="26"/>
    </row>
    <row r="99" spans="1:10" x14ac:dyDescent="0.25">
      <c r="A99" s="84"/>
      <c r="B99" s="37"/>
      <c r="C99" s="38"/>
      <c r="D99" s="28" t="s">
        <v>33</v>
      </c>
      <c r="E99" s="29">
        <v>40739</v>
      </c>
      <c r="F99" s="29">
        <v>40892</v>
      </c>
      <c r="G99" s="15">
        <f t="shared" si="5"/>
        <v>5</v>
      </c>
      <c r="H99" s="15">
        <f t="shared" si="4"/>
        <v>0</v>
      </c>
      <c r="I99" s="29" t="s">
        <v>20</v>
      </c>
      <c r="J99" s="26"/>
    </row>
    <row r="100" spans="1:10" x14ac:dyDescent="0.25">
      <c r="A100" s="84"/>
      <c r="B100" s="37"/>
      <c r="C100" s="38"/>
      <c r="D100" s="28" t="s">
        <v>33</v>
      </c>
      <c r="E100" s="29">
        <v>40925</v>
      </c>
      <c r="F100" s="29">
        <v>41090</v>
      </c>
      <c r="G100" s="15">
        <f t="shared" si="5"/>
        <v>5</v>
      </c>
      <c r="H100" s="15">
        <f t="shared" si="4"/>
        <v>13</v>
      </c>
      <c r="I100" s="29" t="s">
        <v>20</v>
      </c>
      <c r="J100" s="26"/>
    </row>
    <row r="101" spans="1:10" x14ac:dyDescent="0.25">
      <c r="A101" s="84"/>
      <c r="B101" s="37"/>
      <c r="C101" s="38"/>
      <c r="D101" s="28" t="s">
        <v>33</v>
      </c>
      <c r="E101" s="29">
        <v>41114</v>
      </c>
      <c r="F101" s="29">
        <v>41237</v>
      </c>
      <c r="G101" s="15">
        <f t="shared" si="5"/>
        <v>4</v>
      </c>
      <c r="H101" s="15">
        <f t="shared" si="4"/>
        <v>0</v>
      </c>
      <c r="I101" s="29" t="s">
        <v>20</v>
      </c>
      <c r="J101" s="26"/>
    </row>
    <row r="102" spans="1:10" x14ac:dyDescent="0.25">
      <c r="A102" s="84"/>
      <c r="B102" s="37"/>
      <c r="C102" s="38"/>
      <c r="D102" s="28" t="s">
        <v>33</v>
      </c>
      <c r="E102" s="29">
        <v>41320</v>
      </c>
      <c r="F102" s="29">
        <v>41623</v>
      </c>
      <c r="G102" s="15">
        <f t="shared" si="5"/>
        <v>10</v>
      </c>
      <c r="H102" s="15">
        <f t="shared" si="4"/>
        <v>0</v>
      </c>
      <c r="I102" s="29" t="s">
        <v>20</v>
      </c>
      <c r="J102" s="26"/>
    </row>
    <row r="103" spans="1:10" x14ac:dyDescent="0.25">
      <c r="A103" s="84"/>
      <c r="B103" s="37"/>
      <c r="C103" s="38"/>
      <c r="D103" s="28" t="s">
        <v>33</v>
      </c>
      <c r="E103" s="29">
        <v>41671</v>
      </c>
      <c r="F103" s="29">
        <v>41973</v>
      </c>
      <c r="G103" s="15">
        <f t="shared" si="5"/>
        <v>9</v>
      </c>
      <c r="H103" s="15">
        <f t="shared" si="4"/>
        <v>29</v>
      </c>
      <c r="I103" s="29" t="s">
        <v>20</v>
      </c>
      <c r="J103" s="26"/>
    </row>
    <row r="104" spans="1:10" ht="24" x14ac:dyDescent="0.25">
      <c r="A104" s="84"/>
      <c r="B104" s="37"/>
      <c r="C104" s="38"/>
      <c r="D104" s="35" t="s">
        <v>74</v>
      </c>
      <c r="E104" s="30">
        <v>41709</v>
      </c>
      <c r="F104" s="30">
        <v>42110</v>
      </c>
      <c r="G104" s="15">
        <f t="shared" si="5"/>
        <v>1</v>
      </c>
      <c r="H104" s="15">
        <f t="shared" si="4"/>
        <v>5</v>
      </c>
      <c r="I104" s="29" t="s">
        <v>20</v>
      </c>
      <c r="J104" s="26"/>
    </row>
    <row r="105" spans="1:10" ht="24" x14ac:dyDescent="0.25">
      <c r="A105" s="84"/>
      <c r="B105" s="37"/>
      <c r="C105" s="38"/>
      <c r="D105" s="35" t="s">
        <v>75</v>
      </c>
      <c r="E105" s="30">
        <v>42053</v>
      </c>
      <c r="F105" s="30">
        <v>42369</v>
      </c>
      <c r="G105" s="15">
        <f t="shared" si="5"/>
        <v>10</v>
      </c>
      <c r="H105" s="15">
        <f t="shared" si="4"/>
        <v>13</v>
      </c>
      <c r="I105" s="29" t="s">
        <v>20</v>
      </c>
      <c r="J105" s="26"/>
    </row>
    <row r="106" spans="1:10" ht="24" x14ac:dyDescent="0.25">
      <c r="A106" s="84"/>
      <c r="B106" s="37"/>
      <c r="C106" s="38"/>
      <c r="D106" s="35" t="s">
        <v>75</v>
      </c>
      <c r="E106" s="30">
        <v>42422</v>
      </c>
      <c r="F106" s="30">
        <v>42735</v>
      </c>
      <c r="G106" s="15">
        <f t="shared" si="5"/>
        <v>10</v>
      </c>
      <c r="H106" s="15">
        <f t="shared" si="4"/>
        <v>9</v>
      </c>
      <c r="I106" s="29" t="s">
        <v>20</v>
      </c>
      <c r="J106" s="26"/>
    </row>
    <row r="107" spans="1:10" ht="24" x14ac:dyDescent="0.25">
      <c r="A107" s="84"/>
      <c r="B107" s="37"/>
      <c r="C107" s="38"/>
      <c r="D107" s="35" t="s">
        <v>75</v>
      </c>
      <c r="E107" s="30">
        <v>42754</v>
      </c>
      <c r="F107" s="30">
        <v>43100</v>
      </c>
      <c r="G107" s="15">
        <f t="shared" si="5"/>
        <v>11</v>
      </c>
      <c r="H107" s="15">
        <f t="shared" si="4"/>
        <v>12</v>
      </c>
      <c r="I107" s="29" t="s">
        <v>20</v>
      </c>
      <c r="J107" s="26"/>
    </row>
    <row r="108" spans="1:10" ht="24" x14ac:dyDescent="0.25">
      <c r="A108" s="84"/>
      <c r="B108" s="37"/>
      <c r="C108" s="38"/>
      <c r="D108" s="35" t="s">
        <v>75</v>
      </c>
      <c r="E108" s="30">
        <v>43117</v>
      </c>
      <c r="F108" s="30">
        <v>43465</v>
      </c>
      <c r="G108" s="15">
        <f t="shared" si="5"/>
        <v>11</v>
      </c>
      <c r="H108" s="15">
        <f t="shared" si="4"/>
        <v>14</v>
      </c>
      <c r="I108" s="29" t="s">
        <v>20</v>
      </c>
      <c r="J108" s="26"/>
    </row>
    <row r="109" spans="1:10" ht="24" x14ac:dyDescent="0.25">
      <c r="A109" s="84"/>
      <c r="B109" s="37"/>
      <c r="C109" s="38"/>
      <c r="D109" s="35" t="s">
        <v>76</v>
      </c>
      <c r="E109" s="30">
        <v>43191</v>
      </c>
      <c r="F109" s="30">
        <v>43311</v>
      </c>
      <c r="G109" s="15">
        <f t="shared" si="5"/>
        <v>3</v>
      </c>
      <c r="H109" s="15">
        <f t="shared" si="4"/>
        <v>29</v>
      </c>
      <c r="I109" s="29" t="s">
        <v>20</v>
      </c>
      <c r="J109" s="26"/>
    </row>
    <row r="110" spans="1:10" ht="24" x14ac:dyDescent="0.25">
      <c r="A110" s="84"/>
      <c r="B110" s="37"/>
      <c r="C110" s="38"/>
      <c r="D110" s="35" t="s">
        <v>76</v>
      </c>
      <c r="E110" s="30">
        <v>43344</v>
      </c>
      <c r="F110" s="30">
        <v>43524</v>
      </c>
      <c r="G110" s="15">
        <f t="shared" si="5"/>
        <v>5</v>
      </c>
      <c r="H110" s="15">
        <f t="shared" si="4"/>
        <v>27</v>
      </c>
      <c r="I110" s="29" t="s">
        <v>20</v>
      </c>
      <c r="J110" s="26"/>
    </row>
    <row r="111" spans="1:10" ht="24" x14ac:dyDescent="0.25">
      <c r="A111" s="84"/>
      <c r="B111" s="37"/>
      <c r="C111" s="38"/>
      <c r="D111" s="35" t="s">
        <v>75</v>
      </c>
      <c r="E111" s="30">
        <v>43497</v>
      </c>
      <c r="F111" s="30">
        <v>43830</v>
      </c>
      <c r="G111" s="15">
        <f t="shared" si="5"/>
        <v>10</v>
      </c>
      <c r="H111" s="15">
        <f t="shared" si="4"/>
        <v>30</v>
      </c>
      <c r="I111" s="29" t="s">
        <v>20</v>
      </c>
      <c r="J111" s="26"/>
    </row>
    <row r="112" spans="1:10" ht="24" x14ac:dyDescent="0.25">
      <c r="A112" s="84"/>
      <c r="B112" s="37"/>
      <c r="C112" s="38"/>
      <c r="D112" s="31" t="s">
        <v>75</v>
      </c>
      <c r="E112" s="30">
        <v>43853</v>
      </c>
      <c r="F112" s="30">
        <v>44196</v>
      </c>
      <c r="G112" s="15">
        <f>DATEDIF(E112,F112,"YM")</f>
        <v>11</v>
      </c>
      <c r="H112" s="15">
        <f>DATEDIF(E112,F112,"MD")</f>
        <v>8</v>
      </c>
      <c r="I112" s="29" t="s">
        <v>20</v>
      </c>
      <c r="J112" s="26"/>
    </row>
    <row r="113" spans="1:10" x14ac:dyDescent="0.25">
      <c r="A113" s="84"/>
      <c r="B113" s="37"/>
      <c r="C113" s="38"/>
      <c r="D113" s="28" t="s">
        <v>33</v>
      </c>
      <c r="E113" s="30">
        <v>45341</v>
      </c>
      <c r="F113" s="30">
        <v>45572</v>
      </c>
      <c r="G113" s="15">
        <v>9</v>
      </c>
      <c r="H113" s="15">
        <v>18</v>
      </c>
      <c r="I113" s="29" t="s">
        <v>20</v>
      </c>
      <c r="J113" s="26"/>
    </row>
    <row r="114" spans="1:10" x14ac:dyDescent="0.25">
      <c r="A114" s="84"/>
      <c r="B114" s="37"/>
      <c r="C114" s="38"/>
      <c r="D114" s="36"/>
      <c r="E114" s="36"/>
      <c r="F114" s="36"/>
      <c r="G114" s="36"/>
      <c r="H114" s="36"/>
      <c r="I114" s="65" t="s">
        <v>35</v>
      </c>
      <c r="J114" s="65" t="s">
        <v>31</v>
      </c>
    </row>
    <row r="115" spans="1:10" x14ac:dyDescent="0.25">
      <c r="A115" s="84"/>
      <c r="B115" s="37"/>
      <c r="C115" s="38"/>
      <c r="D115" s="102" t="s">
        <v>36</v>
      </c>
      <c r="E115" s="103"/>
      <c r="F115" s="104"/>
      <c r="G115" s="78">
        <v>140</v>
      </c>
      <c r="H115" s="78">
        <v>282</v>
      </c>
      <c r="I115" s="78" t="s">
        <v>20</v>
      </c>
      <c r="J115" s="81"/>
    </row>
    <row r="116" spans="1:10" x14ac:dyDescent="0.25">
      <c r="A116" s="39" t="s">
        <v>47</v>
      </c>
      <c r="B116" s="77" t="s">
        <v>22</v>
      </c>
      <c r="C116" s="77"/>
      <c r="D116" s="77" t="s">
        <v>23</v>
      </c>
      <c r="E116" s="78" t="s">
        <v>24</v>
      </c>
      <c r="F116" s="78" t="s">
        <v>25</v>
      </c>
      <c r="G116" s="77" t="s">
        <v>26</v>
      </c>
      <c r="H116" s="77" t="s">
        <v>27</v>
      </c>
      <c r="I116" s="77" t="s">
        <v>28</v>
      </c>
      <c r="J116" s="77" t="s">
        <v>29</v>
      </c>
    </row>
    <row r="117" spans="1:10" x14ac:dyDescent="0.25">
      <c r="A117" s="39"/>
      <c r="B117" s="78" t="s">
        <v>30</v>
      </c>
      <c r="C117" s="78" t="s">
        <v>31</v>
      </c>
      <c r="D117" s="77"/>
      <c r="E117" s="78" t="s">
        <v>32</v>
      </c>
      <c r="F117" s="78" t="s">
        <v>32</v>
      </c>
      <c r="G117" s="77"/>
      <c r="H117" s="77"/>
      <c r="I117" s="77"/>
      <c r="J117" s="77"/>
    </row>
    <row r="118" spans="1:10" ht="24" x14ac:dyDescent="0.25">
      <c r="A118" s="39"/>
      <c r="B118" s="26"/>
      <c r="C118" s="26"/>
      <c r="D118" s="35" t="s">
        <v>50</v>
      </c>
      <c r="E118" s="30">
        <v>45454</v>
      </c>
      <c r="F118" s="30">
        <v>45639</v>
      </c>
      <c r="G118" s="31">
        <v>6</v>
      </c>
      <c r="H118" s="31">
        <v>2</v>
      </c>
      <c r="I118" s="31"/>
      <c r="J118" s="31"/>
    </row>
    <row r="119" spans="1:10" x14ac:dyDescent="0.25">
      <c r="A119" s="39"/>
      <c r="B119" s="27" t="s">
        <v>20</v>
      </c>
      <c r="C119" s="38"/>
      <c r="D119" s="33" t="s">
        <v>48</v>
      </c>
      <c r="E119" s="34">
        <v>44245</v>
      </c>
      <c r="F119" s="34">
        <v>44540</v>
      </c>
      <c r="G119" s="16">
        <f t="shared" ref="G119:G130" si="6">DATEDIF(E119,F119,"YM")</f>
        <v>9</v>
      </c>
      <c r="H119" s="16">
        <f t="shared" ref="H119:H130" si="7">DATEDIF(E119,F119,"MD")</f>
        <v>22</v>
      </c>
      <c r="I119" s="16" t="s">
        <v>20</v>
      </c>
      <c r="J119" s="26"/>
    </row>
    <row r="120" spans="1:10" x14ac:dyDescent="0.25">
      <c r="A120" s="39"/>
      <c r="B120" s="42" t="s">
        <v>49</v>
      </c>
      <c r="C120" s="38"/>
      <c r="D120" s="33" t="s">
        <v>48</v>
      </c>
      <c r="E120" s="34">
        <v>43887</v>
      </c>
      <c r="F120" s="34">
        <v>44177</v>
      </c>
      <c r="G120" s="16">
        <f t="shared" si="6"/>
        <v>9</v>
      </c>
      <c r="H120" s="16">
        <f t="shared" si="7"/>
        <v>16</v>
      </c>
      <c r="I120" s="16" t="s">
        <v>20</v>
      </c>
      <c r="J120" s="26"/>
    </row>
    <row r="121" spans="1:10" ht="24" x14ac:dyDescent="0.25">
      <c r="A121" s="39"/>
      <c r="B121" s="40"/>
      <c r="C121" s="38"/>
      <c r="D121" s="33" t="s">
        <v>50</v>
      </c>
      <c r="E121" s="34">
        <v>42768</v>
      </c>
      <c r="F121" s="34">
        <v>43076</v>
      </c>
      <c r="G121" s="16">
        <f t="shared" si="6"/>
        <v>10</v>
      </c>
      <c r="H121" s="16">
        <f t="shared" si="7"/>
        <v>5</v>
      </c>
      <c r="I121" s="16" t="s">
        <v>20</v>
      </c>
      <c r="J121" s="26"/>
    </row>
    <row r="122" spans="1:10" ht="24" x14ac:dyDescent="0.25">
      <c r="A122" s="39"/>
      <c r="B122" s="40"/>
      <c r="C122" s="38"/>
      <c r="D122" s="33" t="s">
        <v>50</v>
      </c>
      <c r="E122" s="34">
        <v>42418</v>
      </c>
      <c r="F122" s="34">
        <v>42725</v>
      </c>
      <c r="G122" s="16">
        <f t="shared" si="6"/>
        <v>10</v>
      </c>
      <c r="H122" s="16">
        <f t="shared" si="7"/>
        <v>3</v>
      </c>
      <c r="I122" s="16" t="s">
        <v>20</v>
      </c>
      <c r="J122" s="26"/>
    </row>
    <row r="123" spans="1:10" ht="24" x14ac:dyDescent="0.25">
      <c r="A123" s="39"/>
      <c r="B123" s="40"/>
      <c r="C123" s="38"/>
      <c r="D123" s="33" t="s">
        <v>50</v>
      </c>
      <c r="E123" s="34">
        <v>42132</v>
      </c>
      <c r="F123" s="34">
        <v>42352</v>
      </c>
      <c r="G123" s="16">
        <f t="shared" si="6"/>
        <v>7</v>
      </c>
      <c r="H123" s="16">
        <f t="shared" si="7"/>
        <v>6</v>
      </c>
      <c r="I123" s="16" t="s">
        <v>20</v>
      </c>
      <c r="J123" s="26"/>
    </row>
    <row r="124" spans="1:10" ht="24" x14ac:dyDescent="0.25">
      <c r="A124" s="39"/>
      <c r="B124" s="40"/>
      <c r="C124" s="38"/>
      <c r="D124" s="33" t="s">
        <v>50</v>
      </c>
      <c r="E124" s="34">
        <v>41671</v>
      </c>
      <c r="F124" s="34">
        <v>41973</v>
      </c>
      <c r="G124" s="16">
        <f t="shared" si="6"/>
        <v>9</v>
      </c>
      <c r="H124" s="16">
        <f t="shared" si="7"/>
        <v>29</v>
      </c>
      <c r="I124" s="16" t="s">
        <v>20</v>
      </c>
      <c r="J124" s="26"/>
    </row>
    <row r="125" spans="1:10" ht="24" x14ac:dyDescent="0.25">
      <c r="A125" s="39"/>
      <c r="B125" s="40"/>
      <c r="C125" s="38"/>
      <c r="D125" s="33" t="s">
        <v>50</v>
      </c>
      <c r="E125" s="34">
        <v>41310</v>
      </c>
      <c r="F125" s="34">
        <v>41623</v>
      </c>
      <c r="G125" s="16">
        <f t="shared" si="6"/>
        <v>10</v>
      </c>
      <c r="H125" s="16">
        <f t="shared" si="7"/>
        <v>10</v>
      </c>
      <c r="I125" s="16" t="s">
        <v>20</v>
      </c>
      <c r="J125" s="26"/>
    </row>
    <row r="126" spans="1:10" ht="24" x14ac:dyDescent="0.25">
      <c r="A126" s="39"/>
      <c r="B126" s="40"/>
      <c r="C126" s="38"/>
      <c r="D126" s="33" t="s">
        <v>50</v>
      </c>
      <c r="E126" s="34">
        <v>41142</v>
      </c>
      <c r="F126" s="34">
        <v>41243</v>
      </c>
      <c r="G126" s="16">
        <f t="shared" si="6"/>
        <v>3</v>
      </c>
      <c r="H126" s="16">
        <f t="shared" si="7"/>
        <v>9</v>
      </c>
      <c r="I126" s="16" t="s">
        <v>20</v>
      </c>
      <c r="J126" s="26"/>
    </row>
    <row r="127" spans="1:10" ht="24" x14ac:dyDescent="0.25">
      <c r="A127" s="39"/>
      <c r="B127" s="40"/>
      <c r="C127" s="38"/>
      <c r="D127" s="33" t="s">
        <v>50</v>
      </c>
      <c r="E127" s="34">
        <v>40931</v>
      </c>
      <c r="F127" s="34">
        <v>41090</v>
      </c>
      <c r="G127" s="16">
        <f t="shared" si="6"/>
        <v>5</v>
      </c>
      <c r="H127" s="16">
        <f t="shared" si="7"/>
        <v>7</v>
      </c>
      <c r="I127" s="16" t="s">
        <v>20</v>
      </c>
      <c r="J127" s="26"/>
    </row>
    <row r="128" spans="1:10" ht="24" x14ac:dyDescent="0.25">
      <c r="A128" s="39"/>
      <c r="B128" s="40"/>
      <c r="C128" s="38"/>
      <c r="D128" s="33" t="s">
        <v>50</v>
      </c>
      <c r="E128" s="34">
        <v>40743</v>
      </c>
      <c r="F128" s="34">
        <v>40892</v>
      </c>
      <c r="G128" s="16">
        <f t="shared" si="6"/>
        <v>4</v>
      </c>
      <c r="H128" s="16">
        <f t="shared" si="7"/>
        <v>26</v>
      </c>
      <c r="I128" s="16" t="s">
        <v>20</v>
      </c>
      <c r="J128" s="26"/>
    </row>
    <row r="129" spans="1:10" ht="24" x14ac:dyDescent="0.25">
      <c r="A129" s="39"/>
      <c r="B129" s="40"/>
      <c r="C129" s="38"/>
      <c r="D129" s="33" t="s">
        <v>50</v>
      </c>
      <c r="E129" s="34">
        <v>40589</v>
      </c>
      <c r="F129" s="34">
        <v>40724</v>
      </c>
      <c r="G129" s="16">
        <f t="shared" si="6"/>
        <v>4</v>
      </c>
      <c r="H129" s="16">
        <f t="shared" si="7"/>
        <v>15</v>
      </c>
      <c r="I129" s="16" t="s">
        <v>20</v>
      </c>
      <c r="J129" s="26"/>
    </row>
    <row r="130" spans="1:10" ht="24" x14ac:dyDescent="0.25">
      <c r="A130" s="39"/>
      <c r="B130" s="40"/>
      <c r="C130" s="38"/>
      <c r="D130" s="33" t="s">
        <v>50</v>
      </c>
      <c r="E130" s="34">
        <v>40211</v>
      </c>
      <c r="F130" s="34">
        <v>40532</v>
      </c>
      <c r="G130" s="16">
        <f t="shared" si="6"/>
        <v>10</v>
      </c>
      <c r="H130" s="16">
        <f t="shared" si="7"/>
        <v>18</v>
      </c>
      <c r="I130" s="16" t="s">
        <v>20</v>
      </c>
      <c r="J130" s="26"/>
    </row>
    <row r="131" spans="1:10" x14ac:dyDescent="0.25">
      <c r="A131" s="39"/>
      <c r="B131" s="40"/>
      <c r="C131" s="38"/>
      <c r="D131" s="31"/>
      <c r="E131" s="30"/>
      <c r="F131" s="30"/>
      <c r="G131" s="16"/>
      <c r="H131" s="16"/>
      <c r="I131" s="65" t="s">
        <v>35</v>
      </c>
      <c r="J131" s="65" t="s">
        <v>31</v>
      </c>
    </row>
    <row r="132" spans="1:10" x14ac:dyDescent="0.25">
      <c r="A132" s="39"/>
      <c r="B132" s="41"/>
      <c r="C132" s="38"/>
      <c r="D132" s="77" t="s">
        <v>36</v>
      </c>
      <c r="E132" s="77"/>
      <c r="F132" s="77"/>
      <c r="G132" s="80">
        <f>SUM(G118:G131)</f>
        <v>96</v>
      </c>
      <c r="H132" s="80">
        <f>SUM(H118:H131)</f>
        <v>168</v>
      </c>
      <c r="I132" s="78" t="s">
        <v>20</v>
      </c>
      <c r="J132" s="81"/>
    </row>
    <row r="133" spans="1:10" x14ac:dyDescent="0.25">
      <c r="A133" s="83" t="s">
        <v>51</v>
      </c>
      <c r="B133" s="77" t="s">
        <v>22</v>
      </c>
      <c r="C133" s="77"/>
      <c r="D133" s="77" t="s">
        <v>23</v>
      </c>
      <c r="E133" s="78" t="s">
        <v>24</v>
      </c>
      <c r="F133" s="78" t="s">
        <v>25</v>
      </c>
      <c r="G133" s="77" t="s">
        <v>26</v>
      </c>
      <c r="H133" s="77" t="s">
        <v>27</v>
      </c>
      <c r="I133" s="77" t="s">
        <v>28</v>
      </c>
      <c r="J133" s="77" t="s">
        <v>29</v>
      </c>
    </row>
    <row r="134" spans="1:10" x14ac:dyDescent="0.25">
      <c r="A134" s="84"/>
      <c r="B134" s="78" t="s">
        <v>30</v>
      </c>
      <c r="C134" s="78" t="s">
        <v>31</v>
      </c>
      <c r="D134" s="77"/>
      <c r="E134" s="78" t="s">
        <v>32</v>
      </c>
      <c r="F134" s="78" t="s">
        <v>32</v>
      </c>
      <c r="G134" s="77"/>
      <c r="H134" s="77"/>
      <c r="I134" s="77"/>
      <c r="J134" s="77"/>
    </row>
    <row r="135" spans="1:10" x14ac:dyDescent="0.25">
      <c r="A135" s="84"/>
      <c r="B135" s="27" t="s">
        <v>20</v>
      </c>
      <c r="C135" s="42"/>
      <c r="D135" s="35" t="s">
        <v>33</v>
      </c>
      <c r="E135" s="30">
        <v>45341</v>
      </c>
      <c r="F135" s="31" t="s">
        <v>77</v>
      </c>
      <c r="G135" s="107">
        <v>9</v>
      </c>
      <c r="H135" s="107">
        <v>4</v>
      </c>
      <c r="I135" s="31" t="s">
        <v>20</v>
      </c>
      <c r="J135" s="26"/>
    </row>
    <row r="136" spans="1:10" x14ac:dyDescent="0.25">
      <c r="A136" s="84"/>
      <c r="B136" s="42" t="s">
        <v>49</v>
      </c>
      <c r="C136" s="40"/>
      <c r="D136" s="35" t="s">
        <v>33</v>
      </c>
      <c r="E136" s="14">
        <v>44876</v>
      </c>
      <c r="F136" s="14">
        <v>44911</v>
      </c>
      <c r="G136" s="15">
        <f>DATEDIF(E136,F136,"YM")</f>
        <v>1</v>
      </c>
      <c r="H136" s="15">
        <f>DATEDIF(E136,F136,"MD")</f>
        <v>5</v>
      </c>
      <c r="I136" s="31" t="s">
        <v>20</v>
      </c>
      <c r="J136" s="26"/>
    </row>
    <row r="137" spans="1:10" x14ac:dyDescent="0.25">
      <c r="A137" s="84"/>
      <c r="B137" s="40"/>
      <c r="C137" s="40"/>
      <c r="D137" s="35" t="s">
        <v>33</v>
      </c>
      <c r="E137" s="14">
        <v>44781</v>
      </c>
      <c r="F137" s="29">
        <v>44834</v>
      </c>
      <c r="G137" s="15">
        <f>DATEDIF(E137,F137,"YM")</f>
        <v>1</v>
      </c>
      <c r="H137" s="15">
        <f>DATEDIF(E137,F137,"MD")</f>
        <v>22</v>
      </c>
      <c r="I137" s="31" t="s">
        <v>20</v>
      </c>
      <c r="J137" s="26"/>
    </row>
    <row r="138" spans="1:10" x14ac:dyDescent="0.25">
      <c r="A138" s="84"/>
      <c r="B138" s="40"/>
      <c r="C138" s="40"/>
      <c r="D138" s="35" t="s">
        <v>33</v>
      </c>
      <c r="E138" s="14">
        <v>44356</v>
      </c>
      <c r="F138" s="29" t="s">
        <v>60</v>
      </c>
      <c r="G138" s="15">
        <v>6</v>
      </c>
      <c r="H138" s="15">
        <v>18</v>
      </c>
      <c r="I138" s="31" t="s">
        <v>20</v>
      </c>
      <c r="J138" s="26"/>
    </row>
    <row r="139" spans="1:10" x14ac:dyDescent="0.25">
      <c r="A139" s="84"/>
      <c r="B139" s="40"/>
      <c r="C139" s="40"/>
      <c r="D139" s="35" t="s">
        <v>33</v>
      </c>
      <c r="E139" s="14">
        <v>44061</v>
      </c>
      <c r="F139" s="30">
        <v>44183</v>
      </c>
      <c r="G139" s="15">
        <f>DATEDIF(E139,F139,"YM")</f>
        <v>4</v>
      </c>
      <c r="H139" s="15">
        <f>DATEDIF(E139,F139,"MD")</f>
        <v>0</v>
      </c>
      <c r="I139" s="31" t="s">
        <v>20</v>
      </c>
      <c r="J139" s="26"/>
    </row>
    <row r="140" spans="1:10" ht="60" x14ac:dyDescent="0.25">
      <c r="A140" s="84"/>
      <c r="B140" s="40"/>
      <c r="C140" s="40"/>
      <c r="D140" s="35" t="s">
        <v>61</v>
      </c>
      <c r="E140" s="14">
        <v>43647</v>
      </c>
      <c r="F140" s="30" t="s">
        <v>62</v>
      </c>
      <c r="G140" s="15">
        <v>15</v>
      </c>
      <c r="H140" s="15">
        <v>4</v>
      </c>
      <c r="I140" s="31" t="s">
        <v>20</v>
      </c>
      <c r="J140" s="26"/>
    </row>
    <row r="141" spans="1:10" x14ac:dyDescent="0.25">
      <c r="A141" s="84"/>
      <c r="B141" s="40"/>
      <c r="C141" s="40"/>
      <c r="D141" s="35" t="s">
        <v>33</v>
      </c>
      <c r="E141" s="14">
        <v>43535</v>
      </c>
      <c r="F141" s="30" t="s">
        <v>63</v>
      </c>
      <c r="G141" s="15">
        <v>9</v>
      </c>
      <c r="H141" s="15">
        <v>15</v>
      </c>
      <c r="I141" s="31" t="s">
        <v>20</v>
      </c>
      <c r="J141" s="26"/>
    </row>
    <row r="142" spans="1:10" x14ac:dyDescent="0.25">
      <c r="A142" s="84"/>
      <c r="B142" s="40"/>
      <c r="C142" s="40"/>
      <c r="D142" s="35" t="s">
        <v>33</v>
      </c>
      <c r="E142" s="14">
        <v>43160</v>
      </c>
      <c r="F142" s="30">
        <v>43434</v>
      </c>
      <c r="G142" s="15">
        <f>DATEDIF(E142,F142,"YM")</f>
        <v>8</v>
      </c>
      <c r="H142" s="15">
        <f>DATEDIF(E142,F142,"MD")</f>
        <v>29</v>
      </c>
      <c r="I142" s="31" t="s">
        <v>20</v>
      </c>
      <c r="J142" s="26"/>
    </row>
    <row r="143" spans="1:10" x14ac:dyDescent="0.25">
      <c r="A143" s="84"/>
      <c r="B143" s="40"/>
      <c r="C143" s="40"/>
      <c r="D143" s="35" t="s">
        <v>33</v>
      </c>
      <c r="E143" s="14">
        <v>42979</v>
      </c>
      <c r="F143" s="30">
        <v>43084</v>
      </c>
      <c r="G143" s="15">
        <f>DATEDIF(E143,F143,"YM")</f>
        <v>3</v>
      </c>
      <c r="H143" s="15">
        <f>DATEDIF(E143,F143,"MD")</f>
        <v>14</v>
      </c>
      <c r="I143" s="31" t="s">
        <v>20</v>
      </c>
      <c r="J143" s="26"/>
    </row>
    <row r="144" spans="1:10" x14ac:dyDescent="0.25">
      <c r="A144" s="84"/>
      <c r="B144" s="40"/>
      <c r="C144" s="40"/>
      <c r="D144" s="35" t="s">
        <v>64</v>
      </c>
      <c r="E144" s="14">
        <v>42873</v>
      </c>
      <c r="F144" s="30">
        <v>42938</v>
      </c>
      <c r="G144" s="15">
        <f>DATEDIF(E144,F144,"YM")</f>
        <v>2</v>
      </c>
      <c r="H144" s="15">
        <f>DATEDIF(E144,F144,"MD")</f>
        <v>4</v>
      </c>
      <c r="I144" s="31" t="s">
        <v>20</v>
      </c>
      <c r="J144" s="26"/>
    </row>
    <row r="145" spans="1:10" ht="15" customHeight="1" x14ac:dyDescent="0.25">
      <c r="A145" s="84"/>
      <c r="B145" s="40"/>
      <c r="C145" s="40"/>
      <c r="D145" s="35" t="s">
        <v>33</v>
      </c>
      <c r="E145" s="14">
        <v>42430</v>
      </c>
      <c r="F145" s="30">
        <v>42719</v>
      </c>
      <c r="G145" s="15">
        <f>DATEDIF(E145,F145,"YM")</f>
        <v>9</v>
      </c>
      <c r="H145" s="15">
        <f>DATEDIF(E145,F145,"MD")</f>
        <v>14</v>
      </c>
      <c r="I145" s="31" t="s">
        <v>20</v>
      </c>
      <c r="J145" s="26"/>
    </row>
    <row r="146" spans="1:10" x14ac:dyDescent="0.25">
      <c r="A146" s="84"/>
      <c r="B146" s="40"/>
      <c r="C146" s="40"/>
      <c r="D146" s="35" t="s">
        <v>33</v>
      </c>
      <c r="E146" s="14">
        <v>42052</v>
      </c>
      <c r="F146" s="30">
        <v>42353</v>
      </c>
      <c r="G146" s="15">
        <f>DATEDIF(E146,F146,"YM")</f>
        <v>9</v>
      </c>
      <c r="H146" s="15">
        <f>DATEDIF(E146,F146,"MD")</f>
        <v>28</v>
      </c>
      <c r="I146" s="31" t="s">
        <v>20</v>
      </c>
      <c r="J146" s="26"/>
    </row>
    <row r="147" spans="1:10" x14ac:dyDescent="0.25">
      <c r="A147" s="84"/>
      <c r="B147" s="40"/>
      <c r="C147" s="40"/>
      <c r="D147" s="35" t="s">
        <v>33</v>
      </c>
      <c r="E147" s="14">
        <v>41865</v>
      </c>
      <c r="F147" s="30" t="s">
        <v>65</v>
      </c>
      <c r="G147" s="15">
        <v>3</v>
      </c>
      <c r="H147" s="15">
        <v>16</v>
      </c>
      <c r="I147" s="31" t="s">
        <v>20</v>
      </c>
      <c r="J147" s="26"/>
    </row>
    <row r="148" spans="1:10" x14ac:dyDescent="0.25">
      <c r="A148" s="84"/>
      <c r="B148" s="40"/>
      <c r="C148" s="40"/>
      <c r="D148" s="35" t="s">
        <v>66</v>
      </c>
      <c r="E148" s="14">
        <v>36962</v>
      </c>
      <c r="F148" s="30" t="s">
        <v>67</v>
      </c>
      <c r="G148" s="15"/>
      <c r="H148" s="15"/>
      <c r="I148" s="31"/>
      <c r="J148" s="31" t="s">
        <v>20</v>
      </c>
    </row>
    <row r="149" spans="1:10" ht="36" x14ac:dyDescent="0.25">
      <c r="A149" s="84"/>
      <c r="B149" s="40"/>
      <c r="C149" s="40"/>
      <c r="D149" s="31" t="s">
        <v>68</v>
      </c>
      <c r="E149" s="14">
        <v>33560</v>
      </c>
      <c r="F149" s="30">
        <v>35425</v>
      </c>
      <c r="G149" s="15">
        <f>DATEDIF(E149,F149,"YM")</f>
        <v>1</v>
      </c>
      <c r="H149" s="15">
        <f>DATEDIF(E149,F149,"MD")</f>
        <v>8</v>
      </c>
      <c r="I149" s="65" t="s">
        <v>35</v>
      </c>
      <c r="J149" s="65" t="s">
        <v>31</v>
      </c>
    </row>
    <row r="150" spans="1:10" x14ac:dyDescent="0.25">
      <c r="A150" s="84"/>
      <c r="B150" s="41"/>
      <c r="C150" s="41"/>
      <c r="D150" s="77" t="s">
        <v>36</v>
      </c>
      <c r="E150" s="77"/>
      <c r="F150" s="77"/>
      <c r="G150" s="78">
        <f>SUM(G135:G149)</f>
        <v>80</v>
      </c>
      <c r="H150" s="78">
        <f>SUM(H135:H149)</f>
        <v>181</v>
      </c>
      <c r="I150" s="78" t="s">
        <v>20</v>
      </c>
      <c r="J150" s="81"/>
    </row>
    <row r="151" spans="1:10" x14ac:dyDescent="0.25">
      <c r="A151" s="39" t="s">
        <v>52</v>
      </c>
      <c r="B151" s="77" t="s">
        <v>22</v>
      </c>
      <c r="C151" s="77"/>
      <c r="D151" s="77" t="s">
        <v>23</v>
      </c>
      <c r="E151" s="78" t="s">
        <v>24</v>
      </c>
      <c r="F151" s="78" t="s">
        <v>25</v>
      </c>
      <c r="G151" s="77" t="s">
        <v>26</v>
      </c>
      <c r="H151" s="77" t="s">
        <v>27</v>
      </c>
      <c r="I151" s="77" t="s">
        <v>28</v>
      </c>
      <c r="J151" s="77" t="s">
        <v>29</v>
      </c>
    </row>
    <row r="152" spans="1:10" x14ac:dyDescent="0.25">
      <c r="A152" s="39"/>
      <c r="B152" s="78" t="s">
        <v>30</v>
      </c>
      <c r="C152" s="78" t="s">
        <v>31</v>
      </c>
      <c r="D152" s="77"/>
      <c r="E152" s="78" t="s">
        <v>32</v>
      </c>
      <c r="F152" s="78" t="s">
        <v>32</v>
      </c>
      <c r="G152" s="77"/>
      <c r="H152" s="77"/>
      <c r="I152" s="77"/>
      <c r="J152" s="77"/>
    </row>
    <row r="153" spans="1:10" x14ac:dyDescent="0.25">
      <c r="A153" s="39"/>
      <c r="B153" s="27" t="s">
        <v>20</v>
      </c>
      <c r="C153" s="38"/>
      <c r="D153" s="35" t="s">
        <v>33</v>
      </c>
      <c r="E153" s="34">
        <v>45314</v>
      </c>
      <c r="F153" s="34">
        <v>45657</v>
      </c>
      <c r="G153" s="16">
        <f>DATEDIF(E153,F153,"YM")</f>
        <v>11</v>
      </c>
      <c r="H153" s="16">
        <f>DATEDIF(E153,F153,"MD")</f>
        <v>8</v>
      </c>
      <c r="I153" s="31" t="s">
        <v>20</v>
      </c>
      <c r="J153" s="26"/>
    </row>
    <row r="154" spans="1:10" x14ac:dyDescent="0.25">
      <c r="A154" s="39"/>
      <c r="B154" s="37" t="s">
        <v>71</v>
      </c>
      <c r="C154" s="38"/>
      <c r="D154" s="35" t="s">
        <v>33</v>
      </c>
      <c r="E154" s="34">
        <v>44980</v>
      </c>
      <c r="F154" s="34" t="s">
        <v>78</v>
      </c>
      <c r="G154" s="16">
        <v>9</v>
      </c>
      <c r="H154" s="16">
        <v>21</v>
      </c>
      <c r="I154" s="31" t="s">
        <v>20</v>
      </c>
      <c r="J154" s="26"/>
    </row>
    <row r="155" spans="1:10" x14ac:dyDescent="0.25">
      <c r="A155" s="39"/>
      <c r="B155" s="37"/>
      <c r="C155" s="38"/>
      <c r="D155" s="35" t="s">
        <v>33</v>
      </c>
      <c r="E155" s="34">
        <v>44596</v>
      </c>
      <c r="F155" s="34">
        <v>44773</v>
      </c>
      <c r="G155" s="16">
        <v>5</v>
      </c>
      <c r="H155" s="16">
        <v>26</v>
      </c>
      <c r="I155" s="31" t="s">
        <v>20</v>
      </c>
      <c r="J155" s="26"/>
    </row>
    <row r="156" spans="1:10" ht="24" x14ac:dyDescent="0.25">
      <c r="A156" s="39"/>
      <c r="B156" s="37"/>
      <c r="C156" s="38"/>
      <c r="D156" s="35" t="s">
        <v>80</v>
      </c>
      <c r="E156" s="34">
        <v>44229</v>
      </c>
      <c r="F156" s="34">
        <v>44530</v>
      </c>
      <c r="G156" s="16">
        <v>9</v>
      </c>
      <c r="H156" s="16">
        <v>27</v>
      </c>
      <c r="I156" s="31" t="s">
        <v>20</v>
      </c>
      <c r="J156" s="26"/>
    </row>
    <row r="157" spans="1:10" ht="24" x14ac:dyDescent="0.25">
      <c r="A157" s="39"/>
      <c r="B157" s="37"/>
      <c r="C157" s="38"/>
      <c r="D157" s="35" t="s">
        <v>81</v>
      </c>
      <c r="E157" s="34">
        <v>43682</v>
      </c>
      <c r="F157" s="34" t="s">
        <v>79</v>
      </c>
      <c r="G157" s="16">
        <v>1</v>
      </c>
      <c r="H157" s="16"/>
      <c r="I157" s="31" t="s">
        <v>20</v>
      </c>
      <c r="J157" s="26"/>
    </row>
    <row r="158" spans="1:10" ht="48" x14ac:dyDescent="0.25">
      <c r="A158" s="39"/>
      <c r="B158" s="37"/>
      <c r="C158" s="38"/>
      <c r="D158" s="35" t="s">
        <v>82</v>
      </c>
      <c r="E158" s="34">
        <v>43151</v>
      </c>
      <c r="F158" s="34" t="s">
        <v>84</v>
      </c>
      <c r="G158" s="16">
        <v>10</v>
      </c>
      <c r="H158" s="16">
        <v>15</v>
      </c>
      <c r="I158" s="31" t="s">
        <v>20</v>
      </c>
      <c r="J158" s="26"/>
    </row>
    <row r="159" spans="1:10" ht="48" x14ac:dyDescent="0.25">
      <c r="A159" s="39"/>
      <c r="B159" s="37"/>
      <c r="C159" s="38"/>
      <c r="D159" s="35" t="s">
        <v>83</v>
      </c>
      <c r="E159" s="34">
        <v>42751</v>
      </c>
      <c r="F159" s="34">
        <v>43084</v>
      </c>
      <c r="G159" s="16">
        <v>11</v>
      </c>
      <c r="H159" s="16"/>
      <c r="I159" s="31" t="s">
        <v>20</v>
      </c>
      <c r="J159" s="26"/>
    </row>
    <row r="160" spans="1:10" x14ac:dyDescent="0.25">
      <c r="A160" s="39"/>
      <c r="B160" s="37"/>
      <c r="C160" s="38"/>
      <c r="D160" s="31"/>
      <c r="E160" s="30"/>
      <c r="F160" s="30"/>
      <c r="G160" s="16"/>
      <c r="H160" s="16"/>
      <c r="I160" s="65" t="s">
        <v>35</v>
      </c>
      <c r="J160" s="65" t="s">
        <v>31</v>
      </c>
    </row>
    <row r="161" spans="1:10" x14ac:dyDescent="0.25">
      <c r="A161" s="39"/>
      <c r="B161" s="37"/>
      <c r="C161" s="38"/>
      <c r="D161" s="77" t="s">
        <v>36</v>
      </c>
      <c r="E161" s="77"/>
      <c r="F161" s="77"/>
      <c r="G161" s="80">
        <f>SUM(G153:G160)</f>
        <v>56</v>
      </c>
      <c r="H161" s="80">
        <f>SUM(H153:H160)</f>
        <v>97</v>
      </c>
      <c r="I161" s="78" t="s">
        <v>20</v>
      </c>
      <c r="J161" s="81"/>
    </row>
    <row r="181" ht="36" customHeight="1" x14ac:dyDescent="0.25"/>
    <row r="185" ht="15" customHeight="1" x14ac:dyDescent="0.25"/>
  </sheetData>
  <mergeCells count="107">
    <mergeCell ref="A6:J6"/>
    <mergeCell ref="A1:J1"/>
    <mergeCell ref="A2:J2"/>
    <mergeCell ref="A3:J3"/>
    <mergeCell ref="A4:J4"/>
    <mergeCell ref="A5:E5"/>
    <mergeCell ref="F5:G5"/>
    <mergeCell ref="H5:J5"/>
    <mergeCell ref="J91:J92"/>
    <mergeCell ref="C93:C115"/>
    <mergeCell ref="B94:B115"/>
    <mergeCell ref="D115:F115"/>
    <mergeCell ref="A91:A115"/>
    <mergeCell ref="B91:C91"/>
    <mergeCell ref="D91:D92"/>
    <mergeCell ref="G91:G92"/>
    <mergeCell ref="H91:H92"/>
    <mergeCell ref="I91:I92"/>
    <mergeCell ref="D150:F150"/>
    <mergeCell ref="D133:D134"/>
    <mergeCell ref="G133:G134"/>
    <mergeCell ref="H133:H134"/>
    <mergeCell ref="I133:I134"/>
    <mergeCell ref="J133:J134"/>
    <mergeCell ref="C135:C150"/>
    <mergeCell ref="B136:B150"/>
    <mergeCell ref="C153:C161"/>
    <mergeCell ref="B154:B161"/>
    <mergeCell ref="H82:H83"/>
    <mergeCell ref="I82:I83"/>
    <mergeCell ref="J82:J83"/>
    <mergeCell ref="D82:D83"/>
    <mergeCell ref="G82:G83"/>
    <mergeCell ref="D90:F90"/>
    <mergeCell ref="A67:A81"/>
    <mergeCell ref="B70:B81"/>
    <mergeCell ref="B82:C82"/>
    <mergeCell ref="B85:B90"/>
    <mergeCell ref="A82:A90"/>
    <mergeCell ref="C84:C90"/>
    <mergeCell ref="C69:C81"/>
    <mergeCell ref="D67:D68"/>
    <mergeCell ref="G67:G68"/>
    <mergeCell ref="H67:H68"/>
    <mergeCell ref="D81:F81"/>
    <mergeCell ref="I7:I8"/>
    <mergeCell ref="A7:A25"/>
    <mergeCell ref="J7:J8"/>
    <mergeCell ref="D25:F25"/>
    <mergeCell ref="B7:C7"/>
    <mergeCell ref="D7:D8"/>
    <mergeCell ref="G7:G8"/>
    <mergeCell ref="H7:H8"/>
    <mergeCell ref="B10:B25"/>
    <mergeCell ref="C9:C25"/>
    <mergeCell ref="A42:A66"/>
    <mergeCell ref="B42:C42"/>
    <mergeCell ref="D42:D43"/>
    <mergeCell ref="G42:G43"/>
    <mergeCell ref="H42:H43"/>
    <mergeCell ref="J26:J27"/>
    <mergeCell ref="D34:F34"/>
    <mergeCell ref="I42:I43"/>
    <mergeCell ref="J42:J43"/>
    <mergeCell ref="C28:C34"/>
    <mergeCell ref="C37:C41"/>
    <mergeCell ref="A26:A34"/>
    <mergeCell ref="B26:C26"/>
    <mergeCell ref="D26:D27"/>
    <mergeCell ref="I35:I36"/>
    <mergeCell ref="G26:G27"/>
    <mergeCell ref="H26:H27"/>
    <mergeCell ref="I26:I27"/>
    <mergeCell ref="B29:B34"/>
    <mergeCell ref="A35:A41"/>
    <mergeCell ref="B35:C35"/>
    <mergeCell ref="D35:D36"/>
    <mergeCell ref="G35:G36"/>
    <mergeCell ref="H35:H36"/>
    <mergeCell ref="B38:B41"/>
    <mergeCell ref="B67:C67"/>
    <mergeCell ref="J35:J36"/>
    <mergeCell ref="C44:C66"/>
    <mergeCell ref="D66:F66"/>
    <mergeCell ref="B45:B66"/>
    <mergeCell ref="I67:I68"/>
    <mergeCell ref="J67:J68"/>
    <mergeCell ref="D116:D117"/>
    <mergeCell ref="G116:G117"/>
    <mergeCell ref="H116:H117"/>
    <mergeCell ref="I116:I117"/>
    <mergeCell ref="J116:J117"/>
    <mergeCell ref="D132:F132"/>
    <mergeCell ref="B151:C151"/>
    <mergeCell ref="D151:D152"/>
    <mergeCell ref="B133:C133"/>
    <mergeCell ref="A116:A132"/>
    <mergeCell ref="B116:C116"/>
    <mergeCell ref="C119:C132"/>
    <mergeCell ref="B120:B132"/>
    <mergeCell ref="A133:A150"/>
    <mergeCell ref="A151:A161"/>
    <mergeCell ref="G151:G152"/>
    <mergeCell ref="H151:H152"/>
    <mergeCell ref="I151:I152"/>
    <mergeCell ref="J151:J152"/>
    <mergeCell ref="D161:F16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Daniela Ramirez de la Hoz</cp:lastModifiedBy>
  <dcterms:created xsi:type="dcterms:W3CDTF">2025-01-21T19:06:36Z</dcterms:created>
  <dcterms:modified xsi:type="dcterms:W3CDTF">2025-02-16T06:50:48Z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2025-02-16T05:47:40Z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05a6d03f-3d25-4229-90ba-45300ea661fc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