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D:\SECTOR PUBLICO\1. ANTIOQUIA\I.E. SAN JOSE - SABANALARGA\VIGENCIA 2024\SECOP II\1. CONTRATO CONTADOR\"/>
    </mc:Choice>
  </mc:AlternateContent>
  <xr:revisionPtr revIDLastSave="0" documentId="13_ncr:1_{044F1E98-2E2C-4B1E-98C5-A37FA13F4F40}" xr6:coauthVersionLast="47" xr6:coauthVersionMax="47" xr10:uidLastSave="{00000000-0000-0000-0000-000000000000}"/>
  <bookViews>
    <workbookView xWindow="-120" yWindow="-120" windowWidth="24240" windowHeight="13020" activeTab="2" xr2:uid="{00000000-000D-0000-FFFF-FFFF00000000}"/>
  </bookViews>
  <sheets>
    <sheet name="SOLICITUD DISPONIBILIDAD (2)" sheetId="8" r:id="rId1"/>
    <sheet name="1. Disponibilidad" sheetId="2" r:id="rId2"/>
    <sheet name="2. Compromiso " sheetId="3" r:id="rId3"/>
    <sheet name="3. Comprobante de egresos " sheetId="7" r:id="rId4"/>
  </sheets>
  <externalReferences>
    <externalReference r:id="rId5"/>
    <externalReference r:id="rId6"/>
  </externalReferences>
  <definedNames>
    <definedName name="AÑOS" localSheetId="0">'[1]mes,diaaño'!$C$2</definedName>
    <definedName name="AÑOS">'[2]mes,diaaño'!$C$2</definedName>
    <definedName name="_xlnm.Print_Area" localSheetId="0">'SOLICITUD DISPONIBILIDAD (2)'!$B$1:$L$51</definedName>
    <definedName name="dias" localSheetId="0">'[1]mes,diaaño'!$A$2:$A$32</definedName>
    <definedName name="dias">'[2]mes,diaaño'!$A$2:$A$32</definedName>
    <definedName name="MES" localSheetId="0">'[1]mes,diaaño'!$B$2:$B$13</definedName>
    <definedName name="MES">'[2]mes,diaaño'!$B$2:$B$13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3" l="1"/>
  <c r="H19" i="3"/>
  <c r="F5" i="2"/>
  <c r="H7" i="3"/>
  <c r="C19" i="8" l="1"/>
  <c r="L36" i="8"/>
  <c r="H16" i="7"/>
  <c r="C16" i="7"/>
  <c r="E12" i="7"/>
  <c r="D12" i="7"/>
  <c r="M18" i="2" l="1"/>
  <c r="M19" i="2"/>
  <c r="J24" i="2"/>
  <c r="K24" i="2"/>
  <c r="L24" i="2"/>
  <c r="E13" i="7"/>
  <c r="D13" i="7"/>
  <c r="M24" i="2" l="1"/>
  <c r="J14" i="2" s="1"/>
  <c r="C14" i="3" s="1"/>
  <c r="I35" i="7"/>
  <c r="H35" i="7"/>
  <c r="G35" i="7"/>
  <c r="F35" i="7"/>
  <c r="D35" i="7"/>
  <c r="J25" i="7" l="1"/>
  <c r="K25" i="7" s="1"/>
  <c r="I40" i="7" s="1"/>
  <c r="I42" i="7" s="1"/>
  <c r="C19" i="3" l="1"/>
  <c r="C20" i="3" l="1"/>
  <c r="E19" i="3"/>
  <c r="M21" i="2" l="1"/>
  <c r="M22" i="2"/>
  <c r="M23" i="2"/>
  <c r="K24" i="3" l="1"/>
  <c r="I25" i="3"/>
  <c r="J25" i="3"/>
  <c r="G20" i="3"/>
  <c r="G21" i="3"/>
  <c r="G22" i="3"/>
  <c r="G23" i="3"/>
  <c r="G24" i="3"/>
  <c r="F20" i="3"/>
  <c r="F21" i="3"/>
  <c r="F22" i="3"/>
  <c r="F23" i="3"/>
  <c r="F24" i="3"/>
  <c r="E20" i="3"/>
  <c r="E21" i="3"/>
  <c r="E22" i="3"/>
  <c r="E23" i="3"/>
  <c r="E24" i="3"/>
  <c r="C22" i="3"/>
  <c r="C23" i="3"/>
  <c r="C24" i="3"/>
  <c r="K23" i="3" l="1"/>
  <c r="K22" i="3" l="1"/>
  <c r="D30" i="3" l="1"/>
  <c r="F19" i="3" l="1"/>
  <c r="G19" i="3"/>
  <c r="E27" i="3" l="1"/>
  <c r="B19" i="3"/>
  <c r="C21" i="3"/>
  <c r="H25" i="3" l="1"/>
  <c r="K25" i="3" s="1"/>
  <c r="H14"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ELIANA VANNESA MORA</author>
    <author>MSANCHEZS</author>
    <author>amejia</author>
    <author>Administrador</author>
  </authors>
  <commentList>
    <comment ref="F4" authorId="0" shapeId="0" xr:uid="{17C79B21-5AC9-417C-AB82-64740707E7D5}">
      <text>
        <r>
          <rPr>
            <b/>
            <sz val="9"/>
            <color indexed="81"/>
            <rFont val="Tahoma"/>
            <family val="2"/>
          </rPr>
          <t>ELIANA VANNESA MORA:</t>
        </r>
        <r>
          <rPr>
            <sz val="9"/>
            <color indexed="81"/>
            <rFont val="Tahoma"/>
            <family val="2"/>
          </rPr>
          <t xml:space="preserve">
Digitar nombre del FSE</t>
        </r>
      </text>
    </comment>
    <comment ref="C5" authorId="0" shapeId="0" xr:uid="{71700402-10AC-46D0-A423-79714D14A3A3}">
      <text>
        <r>
          <rPr>
            <b/>
            <sz val="9"/>
            <color indexed="81"/>
            <rFont val="Tahoma"/>
            <family val="2"/>
          </rPr>
          <t>ELIANA VANNESA MORA:</t>
        </r>
        <r>
          <rPr>
            <sz val="9"/>
            <color indexed="81"/>
            <rFont val="Tahoma"/>
            <family val="2"/>
          </rPr>
          <t xml:space="preserve">
Digitar municipio</t>
        </r>
      </text>
    </comment>
    <comment ref="B7" authorId="1" shapeId="0" xr:uid="{DA0A3E7B-52A0-4AA3-82A5-9D7D4834D20A}">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xr:uid="{A41DA377-45EA-44F2-A0B5-3C9C483D825F}">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xr:uid="{4C2A46E1-929A-40CD-8114-9BC5FF4C24E9}">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xr:uid="{02888C1E-563C-4591-90F3-DC485CBB29C6}">
      <text>
        <r>
          <rPr>
            <b/>
            <sz val="9"/>
            <color indexed="81"/>
            <rFont val="Tahoma"/>
            <family val="2"/>
          </rPr>
          <t>Seleccionar el Rubro presupuestal, a través del cual se va a efectuar la adquisición del bien, obra o servicio</t>
        </r>
      </text>
    </comment>
    <comment ref="J24" authorId="1" shapeId="0" xr:uid="{10546C76-C45B-4537-821A-51C6AFEFBFCD}">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xr:uid="{CF6BD0A6-5AE1-4A03-A861-8201754BE010}">
      <text>
        <r>
          <rPr>
            <b/>
            <sz val="9"/>
            <color indexed="81"/>
            <rFont val="Tahoma"/>
            <family val="2"/>
          </rPr>
          <t>Valor a invertir por cada uno de los centros de costos.</t>
        </r>
        <r>
          <rPr>
            <sz val="9"/>
            <color indexed="81"/>
            <rFont val="Tahoma"/>
            <family val="2"/>
          </rPr>
          <t xml:space="preserve">
</t>
        </r>
      </text>
    </comment>
    <comment ref="L36" authorId="2" shapeId="0" xr:uid="{C808F714-94B7-4F19-8EDF-8659D51B3472}">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xr:uid="{D1B29C6E-6E20-4B8D-B650-17B2CA145647}">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ELIANA VANNESA MORA</author>
    <author>Administrador</author>
  </authors>
  <commentList>
    <comment ref="F5" authorId="0" shapeId="0" xr:uid="{00000000-0006-0000-0000-000001000000}">
      <text>
        <r>
          <rPr>
            <sz val="9"/>
            <color indexed="81"/>
            <rFont val="Tahoma"/>
            <family val="2"/>
          </rPr>
          <t>Digitar el nombre del FSE</t>
        </r>
      </text>
    </comment>
    <comment ref="F6" authorId="0" shapeId="0" xr:uid="{00000000-0006-0000-0000-000002000000}">
      <text>
        <r>
          <rPr>
            <sz val="9"/>
            <color indexed="81"/>
            <rFont val="Tahoma"/>
            <family val="2"/>
          </rPr>
          <t>DIGITAR EL NOMBRE DEL MUNICIPIO</t>
        </r>
      </text>
    </comment>
    <comment ref="L7" authorId="0" shapeId="0" xr:uid="{00000000-0006-0000-0000-000003000000}">
      <text>
        <r>
          <rPr>
            <sz val="9"/>
            <color indexed="81"/>
            <rFont val="Tahoma"/>
            <family val="2"/>
          </rPr>
          <t>indicar el numero de documento que continua según secuencia cronologica</t>
        </r>
      </text>
    </comment>
    <comment ref="B17" authorId="0" shapeId="0" xr:uid="{00000000-0006-0000-0000-000004000000}">
      <text>
        <r>
          <rPr>
            <sz val="9"/>
            <color indexed="81"/>
            <rFont val="Tahoma"/>
            <family val="2"/>
          </rPr>
          <t>seleccionar el rubro por el cual se va a realizar el egreso</t>
        </r>
      </text>
    </comment>
    <comment ref="E17" authorId="0" shapeId="0" xr:uid="{00000000-0006-0000-0000-000005000000}">
      <text>
        <r>
          <rPr>
            <sz val="9"/>
            <color indexed="81"/>
            <rFont val="Tahoma"/>
            <family val="2"/>
          </rPr>
          <t>seleccionar la fuente de financiacion</t>
        </r>
      </text>
    </comment>
    <comment ref="I18" authorId="0" shapeId="0" xr:uid="{00000000-0006-0000-0000-000006000000}">
      <text>
        <r>
          <rPr>
            <sz val="9"/>
            <color indexed="81"/>
            <rFont val="Tahoma"/>
            <family val="2"/>
          </rPr>
          <t>Digitar el nombre del FSE o del asociado</t>
        </r>
      </text>
    </comment>
    <comment ref="F27" authorId="0" shapeId="0" xr:uid="{00000000-0006-0000-0000-000007000000}">
      <text>
        <r>
          <rPr>
            <sz val="9"/>
            <color indexed="81"/>
            <rFont val="Tahoma"/>
            <family val="2"/>
          </rPr>
          <t>digitar claramente el concepto según la solicitud de disponibilidad presupuestal</t>
        </r>
      </text>
    </comment>
    <comment ref="E94" authorId="1" shapeId="0" xr:uid="{00000000-0006-0000-0000-000008000000}">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ELIANA VANNESA MORA</author>
  </authors>
  <commentList>
    <comment ref="J7" authorId="0" shapeId="0" xr:uid="{00000000-0006-0000-0100-000001000000}">
      <text>
        <r>
          <rPr>
            <b/>
            <sz val="9"/>
            <color indexed="81"/>
            <rFont val="Tahoma"/>
            <family val="2"/>
          </rPr>
          <t>ELIANA VANNESA MORA:</t>
        </r>
        <r>
          <rPr>
            <sz val="9"/>
            <color indexed="81"/>
            <rFont val="Tahoma"/>
            <family val="2"/>
          </rPr>
          <t xml:space="preserve">
indicar el numero de documento que continua según secuencia cronologica</t>
        </r>
      </text>
    </comment>
    <comment ref="H18" authorId="0" shapeId="0" xr:uid="{00000000-0006-0000-0100-000002000000}">
      <text>
        <r>
          <rPr>
            <b/>
            <sz val="9"/>
            <color indexed="81"/>
            <rFont val="Tahoma"/>
            <family val="2"/>
          </rPr>
          <t>ELIANA VANNESA MORA:</t>
        </r>
        <r>
          <rPr>
            <sz val="9"/>
            <color indexed="81"/>
            <rFont val="Tahoma"/>
            <family val="2"/>
          </rPr>
          <t xml:space="preserve">
Digitar el valor por el cual se va a generar el compromiso</t>
        </r>
      </text>
    </comment>
    <comment ref="D28" authorId="0" shapeId="0" xr:uid="{00000000-0006-0000-0100-000003000000}">
      <text>
        <r>
          <rPr>
            <sz val="9"/>
            <color indexed="81"/>
            <rFont val="Tahoma"/>
            <family val="2"/>
          </rPr>
          <t>Digitar el nombre del beneficiaro</t>
        </r>
      </text>
    </comment>
    <comment ref="D29" authorId="0" shapeId="0" xr:uid="{00000000-0006-0000-0100-000004000000}">
      <text>
        <r>
          <rPr>
            <sz val="9"/>
            <color indexed="81"/>
            <rFont val="Tahoma"/>
            <family val="2"/>
          </rPr>
          <t xml:space="preserve">digitar el nit o cedula del tercero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ELIANA VANNESA MORA</author>
    <author>Administrador</author>
  </authors>
  <commentList>
    <comment ref="J7" authorId="0" shapeId="0" xr:uid="{00000000-0006-0000-0200-000001000000}">
      <text>
        <r>
          <rPr>
            <b/>
            <sz val="9"/>
            <color indexed="81"/>
            <rFont val="Tahoma"/>
            <family val="2"/>
          </rPr>
          <t>ELIANA VANNESA MORA:</t>
        </r>
        <r>
          <rPr>
            <sz val="9"/>
            <color indexed="81"/>
            <rFont val="Tahoma"/>
            <family val="2"/>
          </rPr>
          <t xml:space="preserve">
indicar el numero de documento que continua según secuencia cronologica</t>
        </r>
      </text>
    </comment>
    <comment ref="D23" authorId="0" shapeId="0" xr:uid="{00000000-0006-0000-0200-000002000000}">
      <text>
        <r>
          <rPr>
            <sz val="9"/>
            <color indexed="81"/>
            <rFont val="Tahoma"/>
            <family val="2"/>
          </rPr>
          <t>VALOR TOTAL DE LA FACTURA</t>
        </r>
      </text>
    </comment>
    <comment ref="G23" authorId="0" shapeId="0" xr:uid="{00000000-0006-0000-0200-000003000000}">
      <text>
        <r>
          <rPr>
            <sz val="9"/>
            <color indexed="81"/>
            <rFont val="Tahoma"/>
            <family val="2"/>
          </rPr>
          <t>Digitar el valor correspondiente</t>
        </r>
      </text>
    </comment>
    <comment ref="H23" authorId="0" shapeId="0" xr:uid="{00000000-0006-0000-0200-000004000000}">
      <text>
        <r>
          <rPr>
            <sz val="9"/>
            <color indexed="81"/>
            <rFont val="Tahoma"/>
            <family val="2"/>
          </rPr>
          <t>Digiar el valor correspondiente</t>
        </r>
      </text>
    </comment>
    <comment ref="I23" authorId="0" shapeId="0" xr:uid="{00000000-0006-0000-0200-000005000000}">
      <text>
        <r>
          <rPr>
            <sz val="9"/>
            <color indexed="81"/>
            <rFont val="Tahoma"/>
            <family val="2"/>
          </rPr>
          <t>Digitar el valor correspondiente</t>
        </r>
      </text>
    </comment>
    <comment ref="E24" authorId="0" shapeId="0" xr:uid="{00000000-0006-0000-0200-000006000000}">
      <text>
        <r>
          <rPr>
            <sz val="9"/>
            <color indexed="81"/>
            <rFont val="Tahoma"/>
            <family val="2"/>
          </rPr>
          <t>Seleccionar el tipo de retencion</t>
        </r>
      </text>
    </comment>
    <comment ref="F24" authorId="0" shapeId="0" xr:uid="{00000000-0006-0000-0200-000007000000}">
      <text>
        <r>
          <rPr>
            <sz val="9"/>
            <color indexed="81"/>
            <rFont val="Tahoma"/>
            <family val="2"/>
          </rPr>
          <t>Digitar el valor correspondiente</t>
        </r>
      </text>
    </comment>
    <comment ref="D39" authorId="0" shapeId="0" xr:uid="{00000000-0006-0000-0200-000008000000}">
      <text>
        <r>
          <rPr>
            <sz val="9"/>
            <color indexed="81"/>
            <rFont val="Tahoma"/>
            <family val="2"/>
          </rPr>
          <t>Digitar nombre de la cuenta</t>
        </r>
      </text>
    </comment>
    <comment ref="E39" authorId="0" shapeId="0" xr:uid="{00000000-0006-0000-0200-000009000000}">
      <text>
        <r>
          <rPr>
            <sz val="9"/>
            <color indexed="81"/>
            <rFont val="Tahoma"/>
            <family val="2"/>
          </rPr>
          <t>Digitar numero de cuenta</t>
        </r>
      </text>
    </comment>
    <comment ref="G133" authorId="1" shapeId="0" xr:uid="{00000000-0006-0000-0200-00000A000000}">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sharedStrings.xml><?xml version="1.0" encoding="utf-8"?>
<sst xmlns="http://schemas.openxmlformats.org/spreadsheetml/2006/main" count="531" uniqueCount="231">
  <si>
    <t>SECRETARIA DE EDUCACIÓN</t>
  </si>
  <si>
    <t xml:space="preserve">Código:             </t>
  </si>
  <si>
    <t>FONDO DE SERVICIOS EDUCATIVOS</t>
  </si>
  <si>
    <t xml:space="preserve">Versión:                    </t>
  </si>
  <si>
    <t>CERTIFICADO DISPONIBILIDAD PRESUPUESTAL (CDP)</t>
  </si>
  <si>
    <t xml:space="preserve">Fecha de aprobación: </t>
  </si>
  <si>
    <t>MUNICIPIO</t>
  </si>
  <si>
    <t>SOLICITUD</t>
  </si>
  <si>
    <t>CONSECUTIVO:</t>
  </si>
  <si>
    <t>Fecha de Elaboración:</t>
  </si>
  <si>
    <t>dia</t>
  </si>
  <si>
    <t>mes</t>
  </si>
  <si>
    <t>año</t>
  </si>
  <si>
    <t>CERTIFICO DISPONIBILIDAD PRESUPUESTAL  POR:</t>
  </si>
  <si>
    <t>Valor</t>
  </si>
  <si>
    <t>A la fecha de expedición del presente documento existe apropiación con saldo disponible contra el cual se puede ordenar gastos en el rubro y valor que se detalla a continuación:</t>
  </si>
  <si>
    <t>RUBRO</t>
  </si>
  <si>
    <t>FUENTE</t>
  </si>
  <si>
    <t>CENTRO DE COSTOS</t>
  </si>
  <si>
    <t>VALOR DISPONIBILIDAD</t>
  </si>
  <si>
    <t>ADICION A DISPONIBILIDAD</t>
  </si>
  <si>
    <t>REDUCCION A DISPONIBILIDAD</t>
  </si>
  <si>
    <t>VALOR ($)</t>
  </si>
  <si>
    <t>TOTAL</t>
  </si>
  <si>
    <t xml:space="preserve">Dentro del presupuesto de Egresos de la vigencia: </t>
  </si>
  <si>
    <t>Por concepto de:</t>
  </si>
  <si>
    <t>Firma Tesorero (a)</t>
  </si>
  <si>
    <t>Nombre:</t>
  </si>
  <si>
    <t>Día</t>
  </si>
  <si>
    <t>Mes</t>
  </si>
  <si>
    <t>Año</t>
  </si>
  <si>
    <t>01</t>
  </si>
  <si>
    <t>Enero</t>
  </si>
  <si>
    <t>2.1.2.02.02.008.01 Honorarios y servicios Técnicos</t>
  </si>
  <si>
    <t>02</t>
  </si>
  <si>
    <t>Febrero</t>
  </si>
  <si>
    <t>2.1.2.02.02.008.01.02 Muebles y Enseres y Equipos De oficina</t>
  </si>
  <si>
    <t>03</t>
  </si>
  <si>
    <t>Marzo</t>
  </si>
  <si>
    <t>2.1.2.02.02.008.02 Mantenimiento y Reparación</t>
  </si>
  <si>
    <t>04</t>
  </si>
  <si>
    <t>Abril</t>
  </si>
  <si>
    <t>2.1.2.02.02.008.03 Materiales y Suministros</t>
  </si>
  <si>
    <t>05</t>
  </si>
  <si>
    <t>Mayo</t>
  </si>
  <si>
    <t>2.1.2.02.02.008.04 Combustibles y lubricantes</t>
  </si>
  <si>
    <t>06</t>
  </si>
  <si>
    <t>Junio</t>
  </si>
  <si>
    <t>2.1.2.02.02.008.05 Arrendamientos de bienes muebles e inmuebles</t>
  </si>
  <si>
    <t>07</t>
  </si>
  <si>
    <t>Julio</t>
  </si>
  <si>
    <t>2.1.2.02.02.008.06 Impresos y publicaciones</t>
  </si>
  <si>
    <t>08</t>
  </si>
  <si>
    <t>Agosto</t>
  </si>
  <si>
    <t>2.1.2.02.02.008.07 Servicios Públicos</t>
  </si>
  <si>
    <t>09</t>
  </si>
  <si>
    <t>Septiembre</t>
  </si>
  <si>
    <t>2.1.2.02.02.008.08 Primas y Seguros</t>
  </si>
  <si>
    <t>10</t>
  </si>
  <si>
    <t>Octubre</t>
  </si>
  <si>
    <t>2.1.2.02.02.008.09 Comunicaciones y Transportes</t>
  </si>
  <si>
    <t>11</t>
  </si>
  <si>
    <t>Noviembre</t>
  </si>
  <si>
    <t>2.1.2.02.02.008.10 Actividades Pedagógicas, Cientificas, Culturales y Deportivas</t>
  </si>
  <si>
    <t>12</t>
  </si>
  <si>
    <t>Diciembre</t>
  </si>
  <si>
    <t>2.1.2.02.02.008.11 Inscripción y Participación en Competencias Deportivas, Culturales, Pedagógicas y Científicas</t>
  </si>
  <si>
    <t>13</t>
  </si>
  <si>
    <t>2.1.2.02.02.008.12 Gastos de viajes</t>
  </si>
  <si>
    <t>14</t>
  </si>
  <si>
    <t>2.1.2.02.02.008.04.01 Horas catedra</t>
  </si>
  <si>
    <t>15</t>
  </si>
  <si>
    <t>2.1.2.02.02.008.04.02 Dotación pedagogica</t>
  </si>
  <si>
    <t>16</t>
  </si>
  <si>
    <t>2.1.2.02.02.008.04.03 Gastos de viaje</t>
  </si>
  <si>
    <t>17</t>
  </si>
  <si>
    <t>2.1.2.02.02.008.04.04 Actividades Pedagógicas, Cientificas, Culturales y Deportivas</t>
  </si>
  <si>
    <t>18</t>
  </si>
  <si>
    <t xml:space="preserve">2.1.2.02.02.008.04.05 Aportes generales al sistema de riesgos laborales </t>
  </si>
  <si>
    <t>19</t>
  </si>
  <si>
    <t>2.3.8.01.14.01 Gravamen Recursos Propios</t>
  </si>
  <si>
    <t>20</t>
  </si>
  <si>
    <t>2.3.8.01.14.02 Gravamen  a Calidad Gratuidad</t>
  </si>
  <si>
    <t>21</t>
  </si>
  <si>
    <t>2.3.8.01.14.04 Gravamen   Ciclo de Formación Complementario</t>
  </si>
  <si>
    <t>22</t>
  </si>
  <si>
    <t>2.3.2.01.01.003.02.08 Otra maquinaria para usos especiales y sus partes y piezas</t>
  </si>
  <si>
    <t>23</t>
  </si>
  <si>
    <t>2.3.2.01.01.003.03.01 Máquinas para oficina y contabilidad, y sus partes y accesorios</t>
  </si>
  <si>
    <t>24</t>
  </si>
  <si>
    <t>2.3.2.01.01.003.03.02 Maquinaria de informática y sus partes, piezas y accesorios</t>
  </si>
  <si>
    <t>25</t>
  </si>
  <si>
    <t xml:space="preserve">2.3.2.01.01.004.01.01 Muebles </t>
  </si>
  <si>
    <t>26</t>
  </si>
  <si>
    <t>2.3.2.01.01.004.01.02 Instrumentos musicales</t>
  </si>
  <si>
    <t>27</t>
  </si>
  <si>
    <t>2.3.2.01.01.004.01.03 Artículos de deporte</t>
  </si>
  <si>
    <t>28</t>
  </si>
  <si>
    <t xml:space="preserve">2.3.2.01.01.005.01.01 Recursos animales que generan productos en forma repetida  </t>
  </si>
  <si>
    <t>29</t>
  </si>
  <si>
    <t xml:space="preserve">2.3.2.01.01.005.01.02 Árboles, cultivos y plantas que generan productos en forma repetida </t>
  </si>
  <si>
    <t>30</t>
  </si>
  <si>
    <t>2.3.2.02.02.000 Servicios Agricultura, silvicultura y productos de la pesca</t>
  </si>
  <si>
    <t>31</t>
  </si>
  <si>
    <t>2.3.2.02.02.005 Servicios  de la construcción</t>
  </si>
  <si>
    <t>2.3.2.02.02.006 Servicios de alojamiento; servicios de suministro de comidas y bebidas; servicios de transporte; y servicios de distribución de electricidad, gas y agua</t>
  </si>
  <si>
    <t xml:space="preserve">2.3.2.02.02.008 Adquisición de otros Servicios </t>
  </si>
  <si>
    <t>01 - Recursos Propios</t>
  </si>
  <si>
    <t>FSE</t>
  </si>
  <si>
    <t>02 - Gratuidad</t>
  </si>
  <si>
    <t>ASOCIADO</t>
  </si>
  <si>
    <t>03 - Otras Transferencias</t>
  </si>
  <si>
    <t>04 - Ciclo complementario (ENS)</t>
  </si>
  <si>
    <t>05- Recursos de capital</t>
  </si>
  <si>
    <t xml:space="preserve">SECRETARIA DE EDUCACIÓN </t>
  </si>
  <si>
    <t>REGISTRO COMPROMISO PRESUPUESTAL (RPC)</t>
  </si>
  <si>
    <t>CDP</t>
  </si>
  <si>
    <t>CERTIFICO COMPROMISO PRESUPUESTAL POR:</t>
  </si>
  <si>
    <t>VALOR CDP</t>
  </si>
  <si>
    <t xml:space="preserve">Valor: </t>
  </si>
  <si>
    <t>CON CARGO A:</t>
  </si>
  <si>
    <t>No. CDP</t>
  </si>
  <si>
    <t>C. COSTOS</t>
  </si>
  <si>
    <t>VALOR COMPROMISO</t>
  </si>
  <si>
    <t>ADICION DE COMPROMISO</t>
  </si>
  <si>
    <t>REDUCCION DE COMPROMISO</t>
  </si>
  <si>
    <t xml:space="preserve">VALOR </t>
  </si>
  <si>
    <t>Dentro del presupuesto de Egresos de la vigencia:</t>
  </si>
  <si>
    <t>A favor de:</t>
  </si>
  <si>
    <t xml:space="preserve">Nombre: </t>
  </si>
  <si>
    <t xml:space="preserve">Cédula / NIT: </t>
  </si>
  <si>
    <t>Firma Ordenador del Gasto</t>
  </si>
  <si>
    <t>2.1.1.1 Remuneración Servicios Técnicos</t>
  </si>
  <si>
    <t>2.1.1.2 Honorarios</t>
  </si>
  <si>
    <t>2.1.1.3 Jornales</t>
  </si>
  <si>
    <t>2.1.1.4 Aportes al Sistema General de Riesgos Laborales de los estudiantes del programa de formación complementaria</t>
  </si>
  <si>
    <t>2.1.2.1.1 Mantenimiento y reparación</t>
  </si>
  <si>
    <t>2.1.2.1.2 Adquisición de Muebles, enseres y equipos de oficina</t>
  </si>
  <si>
    <t>2.1.2.1.3 Materiales y Suministros</t>
  </si>
  <si>
    <t>2.1.2.1.4 Combustibles y lubricantes</t>
  </si>
  <si>
    <t>2.1.2.1.5 Arrendamiento de bienes muebles e inmuebles</t>
  </si>
  <si>
    <t>2.1.2.1.6 Impresos y publicaciones</t>
  </si>
  <si>
    <t>2.1.2.1.7 Servicios Públicos</t>
  </si>
  <si>
    <t>2.1.2.1.8 Primas y Seguros</t>
  </si>
  <si>
    <t>2.1.2.1.9  Gastos de viaje (Dto.4791/08:Art.11 numeral 9 y Art.13 numeral 2)</t>
  </si>
  <si>
    <t>2.1.2.1.10 Comunicaciones y Transporte</t>
  </si>
  <si>
    <t>2.1.2.1.11 Actividades Pedagógicas, Cientificas, Culturales y Deportivas</t>
  </si>
  <si>
    <t>2.1.2.1.12 Inscripción y Participación en Competencias Deportivas, Culturales, Pedagógicas y Científicas</t>
  </si>
  <si>
    <t>2.1.2.1.13  Intereses y comisiones bancarias</t>
  </si>
  <si>
    <t>2.1.3.1 Impuestos</t>
  </si>
  <si>
    <t>2.1.3.2 Tasas</t>
  </si>
  <si>
    <t>2.1.4 Gastos de Funcionamiento Ciclo de Formación Complementaria</t>
  </si>
  <si>
    <t>2.2.1 Gastos de Inversión - Acciones de Mejoramiento de la Gestión Escolar y Académica</t>
  </si>
  <si>
    <t>2.2.2 Gastos de Inversión - Obras de Infraestructura (Dto.4791/08 Art.11 numeral 2)</t>
  </si>
  <si>
    <t>2.2.3 Gastos de Inversión - Adquisición de Bienes de Consumo Duradero que deban Inventariarse</t>
  </si>
  <si>
    <t xml:space="preserve">2.2.4 Gastos de Inversión - Dotación Pedagógica </t>
  </si>
  <si>
    <t>2.2.5.1 Gastos de Inversión - proyectos pedagógicos productivos - Agricolas</t>
  </si>
  <si>
    <t>2.2.5.2 Gastos de Inversión - proyectos pedagógicos productivos - Forestales</t>
  </si>
  <si>
    <t>2.2.5.3 Gastos de Inversión - proyectos pedagógicos productivos - Pscícolas</t>
  </si>
  <si>
    <t>2.2.5.4 Gastos de Inversión - proyectos pedagógicos productivos - Semovientes</t>
  </si>
  <si>
    <t>2.2.5.5 Gastos de Inversión - proyectos pedagógicos productivos - Otros Proyectos</t>
  </si>
  <si>
    <t>2.2.6 Gastos de Inversión Ciclo de Formación Complementaria</t>
  </si>
  <si>
    <t>04 - Escuela Normal</t>
  </si>
  <si>
    <t>COMPROBANTE DE EGRESO CON AFECTACION</t>
  </si>
  <si>
    <t>RPC</t>
  </si>
  <si>
    <t>fecha:</t>
  </si>
  <si>
    <t>CÉDULA/NIT:</t>
  </si>
  <si>
    <t>Concepto:</t>
  </si>
  <si>
    <t>FUENTE FINANCIACION</t>
  </si>
  <si>
    <t>VALOR BRUTO</t>
  </si>
  <si>
    <t>RETEFUENTE</t>
  </si>
  <si>
    <t>RETEIVA</t>
  </si>
  <si>
    <t>RETEICA</t>
  </si>
  <si>
    <t>OTRAS RETENCIONES</t>
  </si>
  <si>
    <t>TOTAL RETENCIONES</t>
  </si>
  <si>
    <t>TOTAL A PAGAR</t>
  </si>
  <si>
    <t>Concepto</t>
  </si>
  <si>
    <t>Nombre de la cuenta</t>
  </si>
  <si>
    <t>No. Cuenta</t>
  </si>
  <si>
    <t>Tipo Cuenta</t>
  </si>
  <si>
    <t>Nombre Banco</t>
  </si>
  <si>
    <t>No. Cheque /Transacción</t>
  </si>
  <si>
    <t>Valor a Pagar</t>
  </si>
  <si>
    <t>FIRMA ORDENADOR DEL GASTO</t>
  </si>
  <si>
    <t>FIRMA TESORERO (A)</t>
  </si>
  <si>
    <t>FIRMA BENEFICIARIO</t>
  </si>
  <si>
    <t>FIRMA CONTADOR</t>
  </si>
  <si>
    <t xml:space="preserve"> Honorarios</t>
  </si>
  <si>
    <t>Comisiones</t>
  </si>
  <si>
    <t>Servicios</t>
  </si>
  <si>
    <t>Arrendamientos</t>
  </si>
  <si>
    <t>Gravamenes</t>
  </si>
  <si>
    <t>2.3.8.01.14.03 Gravamen  Ciclo Formación Complementaria</t>
  </si>
  <si>
    <t>Compras</t>
  </si>
  <si>
    <t>Impuesto a las ventas retenido por consignar</t>
  </si>
  <si>
    <t>Contratos de obra</t>
  </si>
  <si>
    <t>Impuesto de industria y comercio por compras</t>
  </si>
  <si>
    <t>Impuesto de industria y comercio por ventas</t>
  </si>
  <si>
    <t>Otras Retenciones</t>
  </si>
  <si>
    <t>Pagos</t>
  </si>
  <si>
    <t>AHORROS</t>
  </si>
  <si>
    <t>CORRIENTE</t>
  </si>
  <si>
    <t>MAESTRA</t>
  </si>
  <si>
    <t>05 - Recursos de Capital</t>
  </si>
  <si>
    <t>SOLICITUD DE DISPONIBILIDAD PRESUPUESTAL</t>
  </si>
  <si>
    <t xml:space="preserve">FONDO DE SERVICIOS EDUCATIVOS: </t>
  </si>
  <si>
    <t xml:space="preserve"> MUNICIPIO: </t>
  </si>
  <si>
    <t>FECHA DE SOLICITUD:</t>
  </si>
  <si>
    <t xml:space="preserve">CONCEPTO : </t>
  </si>
  <si>
    <t>03 - Otras transferencias</t>
  </si>
  <si>
    <t>04 - Escuelas Normales Superiores</t>
  </si>
  <si>
    <t>PROYECTO:</t>
  </si>
  <si>
    <t>RUBRO PRESUPUESTAL</t>
  </si>
  <si>
    <t>FUENTE DE FINANCIACION</t>
  </si>
  <si>
    <t>FSE/Asociado</t>
  </si>
  <si>
    <t>NOMBRE FSE/ASOCIADO</t>
  </si>
  <si>
    <t>2.3.8.01.14.03 Gravamen  Ciclo Complementario</t>
  </si>
  <si>
    <t>VALOR TOTAL</t>
  </si>
  <si>
    <t>Firma Ordenador del gasto</t>
  </si>
  <si>
    <t>RECIBIDO:</t>
  </si>
  <si>
    <t>FECHA:</t>
  </si>
  <si>
    <t>NOMBRE TESORERO: Juan Pablo Vargas Serna</t>
  </si>
  <si>
    <t>Nombre: Juan Pablo Vargas Serna</t>
  </si>
  <si>
    <t>Nombre:  Juan Pablo Vargas Serna</t>
  </si>
  <si>
    <t>ACCOUNTANT FINANTIAL GROUP S.A.S.</t>
  </si>
  <si>
    <t>90060448 - 2</t>
  </si>
  <si>
    <t>INSTITUCION EDUCATIVA SAN JOSÉ</t>
  </si>
  <si>
    <t>PRESTACIÓN DE SERVICIOS PROFESIONALES DE CONTADOR PÚBLICO PARA LA VIGENCIA AÑO 2024 A LA INSTITUCIÓN EDUCATIVA SAN JOSÉ Y SU ASOCIADO.</t>
  </si>
  <si>
    <t>INTITUCION EDUCATIVA  SAN JOSÉ</t>
  </si>
  <si>
    <t>SABANALARGA</t>
  </si>
  <si>
    <t>Nombre: Elkin Humberto Castaño Velasquez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</si>
</sst>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quot;$&quot;\ * #,##0.00_);_(&quot;$&quot;\ * \(#,##0.00\);_(&quot;$&quot;\ * &quot;-&quot;??_);_(@_)"/>
    <numFmt numFmtId="166" formatCode="_(&quot;$&quot;\ * #,##0_);_(&quot;$&quot;\ * \(#,##0\);_(&quot;$&quot;\ * &quot;-&quot;??_);_(@_)"/>
    <numFmt numFmtId="167" formatCode="_(* #,##0_);_(* \(#,##0\);_(* &quot;-&quot;??_);_(@_)"/>
    <numFmt numFmtId="168" formatCode="&quot;$&quot;\ #,##0"/>
    <numFmt numFmtId="169" formatCode="_(&quot;$&quot;\ * #,##0.000_);_(&quot;$&quot;\ * \(#,##0.000\);_(&quot;$&quot;\ * &quot;-&quot;??_);_(@_)"/>
  </numFmts>
  <fonts count="29" x14ac:knownFonts="1">
    <font>
      <sz val="11"/>
      <color theme="1"/>
      <name val="Calibri"/>
      <family val="2"/>
      <scheme val="minor"/>
    </font>
    <font>
      <sz val="10"/>
      <name val="Arial"/>
      <family val="2"/>
    </font>
    <font>
      <b/>
      <sz val="10"/>
      <color theme="1"/>
      <name val="Arial"/>
      <family val="2"/>
    </font>
    <font>
      <sz val="10"/>
      <color theme="1"/>
      <name val="Arial"/>
      <family val="2"/>
    </font>
    <font>
      <b/>
      <sz val="10"/>
      <name val="Arial"/>
      <family val="2"/>
    </font>
    <font>
      <sz val="9"/>
      <color indexed="81"/>
      <name val="Tahoma"/>
      <family val="2"/>
    </font>
    <font>
      <sz val="10"/>
      <color theme="1"/>
      <name val="Calibri"/>
      <family val="2"/>
      <scheme val="minor"/>
    </font>
    <font>
      <b/>
      <sz val="10"/>
      <color theme="1"/>
      <name val="Calibri"/>
      <family val="2"/>
      <scheme val="minor"/>
    </font>
    <font>
      <b/>
      <sz val="11"/>
      <color theme="1"/>
      <name val="Calibri"/>
      <family val="2"/>
      <scheme val="minor"/>
    </font>
    <font>
      <b/>
      <sz val="10"/>
      <color theme="1"/>
      <name val="Verdana"/>
      <family val="2"/>
    </font>
    <font>
      <b/>
      <sz val="9"/>
      <name val="Verdana"/>
      <family val="2"/>
    </font>
    <font>
      <b/>
      <sz val="14"/>
      <name val="Calibri"/>
      <family val="2"/>
      <scheme val="minor"/>
    </font>
    <font>
      <b/>
      <sz val="15"/>
      <color theme="1"/>
      <name val="Calibri"/>
      <family val="2"/>
      <scheme val="minor"/>
    </font>
    <font>
      <b/>
      <sz val="14"/>
      <color theme="1"/>
      <name val="Calibri"/>
      <family val="2"/>
      <scheme val="minor"/>
    </font>
    <font>
      <sz val="13"/>
      <color theme="1"/>
      <name val="Calibri"/>
      <family val="2"/>
      <scheme val="minor"/>
    </font>
    <font>
      <sz val="11"/>
      <color theme="1"/>
      <name val="Arial"/>
      <family val="2"/>
    </font>
    <font>
      <b/>
      <sz val="11"/>
      <color rgb="FFFF0000"/>
      <name val="Calibri"/>
      <family val="2"/>
      <scheme val="minor"/>
    </font>
    <font>
      <b/>
      <sz val="12"/>
      <color theme="1"/>
      <name val="Calibri"/>
      <family val="2"/>
      <scheme val="minor"/>
    </font>
    <font>
      <sz val="12"/>
      <color theme="1"/>
      <name val="Calibri"/>
      <family val="2"/>
      <scheme val="minor"/>
    </font>
    <font>
      <b/>
      <sz val="11"/>
      <color theme="1"/>
      <name val="Arial"/>
      <family val="2"/>
    </font>
    <font>
      <b/>
      <sz val="11"/>
      <name val="Calibri"/>
      <family val="2"/>
      <scheme val="minor"/>
    </font>
    <font>
      <b/>
      <sz val="9"/>
      <color indexed="81"/>
      <name val="Tahoma"/>
      <family val="2"/>
    </font>
    <font>
      <sz val="11"/>
      <color theme="1"/>
      <name val="Calibri"/>
      <family val="2"/>
      <scheme val="minor"/>
    </font>
    <font>
      <sz val="11"/>
      <name val="Calibri"/>
      <family val="2"/>
      <scheme val="minor"/>
    </font>
    <font>
      <b/>
      <sz val="11"/>
      <name val="Arial"/>
      <family val="2"/>
    </font>
    <font>
      <sz val="11"/>
      <color rgb="FFFF0000"/>
      <name val="Calibri"/>
      <family val="2"/>
      <scheme val="minor"/>
    </font>
    <font>
      <sz val="10"/>
      <color indexed="8"/>
      <name val="Arial"/>
      <family val="2"/>
    </font>
    <font>
      <b/>
      <sz val="10"/>
      <color indexed="81"/>
      <name val="Arial"/>
      <family val="2"/>
    </font>
    <font>
      <sz val="10"/>
      <color indexed="8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50">
    <border>
      <left/>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1" fillId="0" borderId="0"/>
    <xf numFmtId="0" fontId="1" fillId="0" borderId="0"/>
    <xf numFmtId="165" fontId="22" fillId="0" borderId="0" applyFont="0" applyFill="0" applyBorder="0" applyAlignment="0" applyProtection="0"/>
    <xf numFmtId="164" fontId="22" fillId="0" borderId="0" applyFont="0" applyFill="0" applyBorder="0" applyAlignment="0" applyProtection="0"/>
  </cellStyleXfs>
  <cellXfs count="357">
    <xf numFmtId="0" fontId="0" fillId="0" borderId="0" xfId="0"/>
    <xf numFmtId="0" fontId="3" fillId="0" borderId="0" xfId="0" applyFont="1"/>
    <xf numFmtId="0" fontId="1" fillId="0" borderId="5" xfId="0" applyFont="1" applyBorder="1" applyAlignment="1">
      <alignment horizontal="center"/>
    </xf>
    <xf numFmtId="0" fontId="1" fillId="0" borderId="0" xfId="0" applyFont="1" applyAlignment="1">
      <alignment horizontal="center"/>
    </xf>
    <xf numFmtId="0" fontId="3" fillId="0" borderId="0" xfId="0" applyFont="1" applyProtection="1">
      <protection locked="0" hidden="1"/>
    </xf>
    <xf numFmtId="0" fontId="6" fillId="0" borderId="0" xfId="0" applyFont="1"/>
    <xf numFmtId="0" fontId="2" fillId="3" borderId="0" xfId="0" applyFont="1" applyFill="1" applyProtection="1">
      <protection locked="0" hidden="1"/>
    </xf>
    <xf numFmtId="49" fontId="3" fillId="0" borderId="0" xfId="0" applyNumberFormat="1" applyFont="1" applyProtection="1">
      <protection locked="0" hidden="1"/>
    </xf>
    <xf numFmtId="0" fontId="0" fillId="0" borderId="19" xfId="0" applyBorder="1"/>
    <xf numFmtId="0" fontId="0" fillId="0" borderId="20" xfId="0" applyBorder="1"/>
    <xf numFmtId="0" fontId="0" fillId="0" borderId="1" xfId="0" applyBorder="1"/>
    <xf numFmtId="0" fontId="0" fillId="0" borderId="7" xfId="0" applyBorder="1"/>
    <xf numFmtId="0" fontId="0" fillId="0" borderId="8" xfId="0" applyBorder="1"/>
    <xf numFmtId="0" fontId="8" fillId="0" borderId="0" xfId="0" applyFont="1"/>
    <xf numFmtId="0" fontId="0" fillId="0" borderId="2" xfId="0" applyBorder="1"/>
    <xf numFmtId="0" fontId="8" fillId="0" borderId="1" xfId="0" applyFont="1" applyBorder="1"/>
    <xf numFmtId="0" fontId="0" fillId="0" borderId="10" xfId="0" applyBorder="1"/>
    <xf numFmtId="0" fontId="15" fillId="0" borderId="1" xfId="0" applyFont="1" applyBorder="1" applyAlignment="1">
      <alignment horizontal="center" wrapText="1"/>
    </xf>
    <xf numFmtId="0" fontId="15" fillId="0" borderId="0" xfId="0" applyFont="1" applyAlignment="1">
      <alignment horizontal="center" wrapText="1"/>
    </xf>
    <xf numFmtId="0" fontId="15" fillId="0" borderId="2" xfId="0" applyFont="1" applyBorder="1" applyAlignment="1">
      <alignment horizontal="center" wrapText="1"/>
    </xf>
    <xf numFmtId="0" fontId="8" fillId="0" borderId="0" xfId="0" applyFont="1" applyAlignment="1">
      <alignment horizontal="center"/>
    </xf>
    <xf numFmtId="0" fontId="0" fillId="0" borderId="17" xfId="0" applyBorder="1"/>
    <xf numFmtId="0" fontId="16" fillId="0" borderId="1" xfId="0" applyFont="1" applyBorder="1"/>
    <xf numFmtId="0" fontId="8" fillId="0" borderId="15" xfId="0" applyFont="1" applyBorder="1"/>
    <xf numFmtId="0" fontId="0" fillId="0" borderId="11" xfId="0" applyBorder="1"/>
    <xf numFmtId="0" fontId="0" fillId="0" borderId="0" xfId="0" applyAlignment="1">
      <alignment horizontal="center"/>
    </xf>
    <xf numFmtId="0" fontId="0" fillId="0" borderId="1" xfId="0" applyBorder="1" applyAlignment="1">
      <alignment horizontal="center"/>
    </xf>
    <xf numFmtId="0" fontId="0" fillId="0" borderId="2" xfId="0" applyBorder="1" applyAlignment="1">
      <alignment horizontal="center"/>
    </xf>
    <xf numFmtId="0" fontId="8" fillId="0" borderId="2" xfId="0" applyFont="1" applyBorder="1"/>
    <xf numFmtId="0" fontId="0" fillId="0" borderId="5" xfId="0" applyBorder="1"/>
    <xf numFmtId="0" fontId="8" fillId="0" borderId="1" xfId="0" applyFont="1" applyBorder="1" applyAlignment="1">
      <alignment horizontal="center" wrapText="1"/>
    </xf>
    <xf numFmtId="3" fontId="0" fillId="0" borderId="14" xfId="0" applyNumberFormat="1" applyBorder="1" applyAlignment="1">
      <alignment horizontal="center"/>
    </xf>
    <xf numFmtId="0" fontId="8" fillId="2" borderId="6" xfId="0" applyFont="1" applyFill="1" applyBorder="1" applyAlignment="1">
      <alignment horizontal="center"/>
    </xf>
    <xf numFmtId="0" fontId="8" fillId="2" borderId="21" xfId="0" applyFont="1" applyFill="1" applyBorder="1" applyAlignment="1">
      <alignment vertical="top"/>
    </xf>
    <xf numFmtId="0" fontId="8" fillId="2" borderId="9" xfId="0" applyFont="1" applyFill="1" applyBorder="1" applyAlignment="1">
      <alignment vertical="top"/>
    </xf>
    <xf numFmtId="0" fontId="0" fillId="0" borderId="9" xfId="0" applyBorder="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18" fillId="0" borderId="5" xfId="0" applyFont="1" applyBorder="1" applyAlignment="1">
      <alignment horizontal="center" vertical="center" wrapText="1"/>
    </xf>
    <xf numFmtId="0" fontId="18" fillId="0" borderId="5" xfId="0" applyFont="1" applyBorder="1" applyAlignment="1">
      <alignment horizontal="center" vertical="center"/>
    </xf>
    <xf numFmtId="0" fontId="8" fillId="0" borderId="5" xfId="0" applyFont="1" applyBorder="1" applyAlignment="1">
      <alignment horizontal="center"/>
    </xf>
    <xf numFmtId="0" fontId="0" fillId="0" borderId="5" xfId="0" applyBorder="1" applyAlignment="1">
      <alignment horizontal="center"/>
    </xf>
    <xf numFmtId="0" fontId="0" fillId="0" borderId="13" xfId="0" applyBorder="1" applyAlignment="1">
      <alignment horizontal="center"/>
    </xf>
    <xf numFmtId="0" fontId="7" fillId="0" borderId="1" xfId="0" applyFont="1" applyBorder="1" applyAlignment="1">
      <alignment vertical="center" wrapText="1"/>
    </xf>
    <xf numFmtId="0" fontId="20" fillId="0" borderId="1" xfId="0" applyFont="1" applyBorder="1" applyAlignment="1">
      <alignment vertical="top"/>
    </xf>
    <xf numFmtId="0" fontId="8" fillId="0" borderId="0" xfId="0" applyFont="1" applyAlignment="1">
      <alignment vertical="center"/>
    </xf>
    <xf numFmtId="166" fontId="0" fillId="0" borderId="5" xfId="3" applyNumberFormat="1" applyFont="1" applyBorder="1" applyAlignment="1">
      <alignment horizontal="center" vertical="center" wrapText="1"/>
    </xf>
    <xf numFmtId="166" fontId="0" fillId="0" borderId="5" xfId="3" applyNumberFormat="1" applyFont="1" applyBorder="1" applyAlignment="1">
      <alignment horizontal="center"/>
    </xf>
    <xf numFmtId="166" fontId="19" fillId="2" borderId="5" xfId="3" applyNumberFormat="1" applyFont="1" applyFill="1" applyBorder="1" applyAlignment="1">
      <alignment horizontal="center" wrapText="1"/>
    </xf>
    <xf numFmtId="166" fontId="0" fillId="0" borderId="24" xfId="3" applyNumberFormat="1" applyFont="1" applyBorder="1" applyAlignment="1">
      <alignment horizontal="center" vertical="center" wrapText="1"/>
    </xf>
    <xf numFmtId="0" fontId="0" fillId="0" borderId="22" xfId="0" applyBorder="1" applyAlignment="1">
      <alignment vertical="center" wrapText="1"/>
    </xf>
    <xf numFmtId="49" fontId="0" fillId="0" borderId="5" xfId="0" applyNumberFormat="1" applyBorder="1" applyAlignment="1">
      <alignment horizontal="center"/>
    </xf>
    <xf numFmtId="0" fontId="8" fillId="2" borderId="5" xfId="0" applyFont="1" applyFill="1" applyBorder="1" applyAlignment="1">
      <alignment horizontal="center" vertical="center"/>
    </xf>
    <xf numFmtId="0" fontId="10" fillId="0" borderId="28" xfId="0" applyFont="1" applyBorder="1" applyAlignment="1">
      <alignment vertical="center" wrapText="1"/>
    </xf>
    <xf numFmtId="0" fontId="10" fillId="0" borderId="29" xfId="0" applyFont="1" applyBorder="1" applyAlignment="1">
      <alignment vertical="center" wrapText="1"/>
    </xf>
    <xf numFmtId="0" fontId="10" fillId="0" borderId="13" xfId="0" applyFont="1" applyBorder="1" applyAlignment="1">
      <alignment vertical="center" wrapText="1"/>
    </xf>
    <xf numFmtId="0" fontId="10" fillId="0" borderId="14" xfId="0" applyFont="1" applyBorder="1" applyAlignment="1">
      <alignment vertical="center" wrapText="1"/>
    </xf>
    <xf numFmtId="0" fontId="10" fillId="0" borderId="15" xfId="0" applyFont="1" applyBorder="1" applyAlignment="1">
      <alignment vertical="center" wrapText="1"/>
    </xf>
    <xf numFmtId="0" fontId="10" fillId="0" borderId="16" xfId="0" applyFont="1" applyBorder="1" applyAlignment="1">
      <alignment vertical="center" wrapText="1"/>
    </xf>
    <xf numFmtId="0" fontId="8" fillId="2" borderId="5" xfId="0" applyFont="1" applyFill="1" applyBorder="1" applyAlignment="1">
      <alignment horizontal="center" wrapText="1"/>
    </xf>
    <xf numFmtId="0" fontId="8" fillId="2" borderId="4" xfId="0" applyFont="1" applyFill="1" applyBorder="1" applyAlignment="1">
      <alignment horizontal="center" wrapText="1"/>
    </xf>
    <xf numFmtId="0" fontId="8" fillId="2" borderId="5" xfId="0" applyFont="1" applyFill="1" applyBorder="1" applyAlignment="1">
      <alignment vertical="center"/>
    </xf>
    <xf numFmtId="0" fontId="8" fillId="2" borderId="5" xfId="0" applyFont="1" applyFill="1" applyBorder="1"/>
    <xf numFmtId="0" fontId="0" fillId="0" borderId="5" xfId="0" applyBorder="1" applyAlignment="1">
      <alignment horizontal="center" vertical="center" wrapText="1"/>
    </xf>
    <xf numFmtId="166" fontId="0" fillId="0" borderId="6" xfId="3" applyNumberFormat="1" applyFont="1" applyFill="1" applyBorder="1" applyAlignment="1">
      <alignment horizontal="center" vertical="center" wrapText="1"/>
    </xf>
    <xf numFmtId="0" fontId="23" fillId="0" borderId="5" xfId="0" applyFont="1" applyBorder="1" applyAlignment="1">
      <alignment horizontal="center"/>
    </xf>
    <xf numFmtId="0" fontId="20" fillId="0" borderId="0" xfId="0" applyFont="1" applyAlignment="1">
      <alignment horizontal="center" vertical="center"/>
    </xf>
    <xf numFmtId="0" fontId="10" fillId="0" borderId="29" xfId="0" applyFont="1" applyBorder="1" applyAlignment="1">
      <alignment horizontal="left" vertical="center" wrapText="1"/>
    </xf>
    <xf numFmtId="0" fontId="10" fillId="0" borderId="14" xfId="0" applyFont="1" applyBorder="1" applyAlignment="1">
      <alignment horizontal="left" vertical="center" wrapText="1"/>
    </xf>
    <xf numFmtId="0" fontId="10" fillId="0" borderId="16" xfId="0" applyFont="1" applyBorder="1" applyAlignment="1">
      <alignment horizontal="left" vertical="center" wrapText="1"/>
    </xf>
    <xf numFmtId="0" fontId="20" fillId="0" borderId="5" xfId="0" applyFont="1" applyBorder="1" applyAlignment="1">
      <alignment horizontal="center"/>
    </xf>
    <xf numFmtId="0" fontId="20" fillId="0" borderId="0" xfId="0" applyFont="1" applyAlignment="1">
      <alignment horizontal="center"/>
    </xf>
    <xf numFmtId="166" fontId="24" fillId="2" borderId="5" xfId="0" applyNumberFormat="1" applyFont="1" applyFill="1" applyBorder="1" applyAlignment="1">
      <alignment wrapText="1"/>
    </xf>
    <xf numFmtId="0" fontId="24" fillId="2" borderId="5" xfId="0" applyFont="1" applyFill="1" applyBorder="1" applyAlignment="1">
      <alignment wrapText="1"/>
    </xf>
    <xf numFmtId="166" fontId="8" fillId="3" borderId="5" xfId="0" applyNumberFormat="1" applyFont="1" applyFill="1" applyBorder="1" applyAlignment="1">
      <alignment horizontal="center"/>
    </xf>
    <xf numFmtId="0" fontId="0" fillId="0" borderId="6" xfId="0" applyBorder="1" applyAlignment="1">
      <alignment horizontal="center"/>
    </xf>
    <xf numFmtId="1" fontId="0" fillId="0" borderId="5" xfId="0" applyNumberFormat="1" applyBorder="1" applyAlignment="1">
      <alignment horizontal="center"/>
    </xf>
    <xf numFmtId="1" fontId="22" fillId="0" borderId="5" xfId="3" applyNumberFormat="1" applyFont="1" applyFill="1" applyBorder="1" applyAlignment="1">
      <alignment horizontal="center"/>
    </xf>
    <xf numFmtId="0" fontId="7" fillId="0" borderId="0" xfId="0" applyFont="1" applyAlignment="1">
      <alignment vertical="center" wrapText="1"/>
    </xf>
    <xf numFmtId="0" fontId="20" fillId="0" borderId="0" xfId="0" applyFont="1" applyAlignment="1">
      <alignment vertical="top"/>
    </xf>
    <xf numFmtId="0" fontId="8" fillId="2" borderId="15" xfId="0" applyFont="1" applyFill="1" applyBorder="1" applyAlignment="1">
      <alignment vertical="top"/>
    </xf>
    <xf numFmtId="0" fontId="8" fillId="2" borderId="10" xfId="0" applyFont="1" applyFill="1" applyBorder="1" applyAlignment="1">
      <alignment vertical="top"/>
    </xf>
    <xf numFmtId="0" fontId="0" fillId="0" borderId="36" xfId="0" applyBorder="1" applyAlignment="1">
      <alignment vertical="center" wrapText="1"/>
    </xf>
    <xf numFmtId="0" fontId="24" fillId="2" borderId="13" xfId="0" applyFont="1" applyFill="1" applyBorder="1" applyAlignment="1">
      <alignment wrapText="1"/>
    </xf>
    <xf numFmtId="0" fontId="8" fillId="0" borderId="21" xfId="0" applyFont="1" applyBorder="1"/>
    <xf numFmtId="0" fontId="8" fillId="2" borderId="3" xfId="0" applyFont="1" applyFill="1" applyBorder="1" applyAlignment="1">
      <alignment horizontal="center"/>
    </xf>
    <xf numFmtId="0" fontId="8" fillId="2" borderId="5" xfId="0" applyFont="1" applyFill="1" applyBorder="1" applyAlignment="1">
      <alignment horizontal="center"/>
    </xf>
    <xf numFmtId="0" fontId="13" fillId="0" borderId="1" xfId="0" applyFont="1" applyBorder="1" applyAlignment="1">
      <alignment horizontal="center"/>
    </xf>
    <xf numFmtId="0" fontId="13" fillId="0" borderId="0" xfId="0" applyFont="1" applyAlignment="1">
      <alignment horizontal="center"/>
    </xf>
    <xf numFmtId="0" fontId="13" fillId="0" borderId="2" xfId="0" applyFont="1" applyBorder="1" applyAlignment="1">
      <alignment horizontal="center"/>
    </xf>
    <xf numFmtId="49" fontId="8" fillId="0" borderId="0" xfId="0" applyNumberFormat="1" applyFont="1" applyAlignment="1">
      <alignment horizontal="center"/>
    </xf>
    <xf numFmtId="167" fontId="0" fillId="0" borderId="0" xfId="4" applyNumberFormat="1" applyFont="1"/>
    <xf numFmtId="167" fontId="3" fillId="0" borderId="0" xfId="4" applyNumberFormat="1" applyFont="1"/>
    <xf numFmtId="0" fontId="8" fillId="3" borderId="1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0" xfId="0" applyFont="1" applyAlignment="1">
      <alignment horizontal="center" vertical="center"/>
    </xf>
    <xf numFmtId="164" fontId="0" fillId="0" borderId="5" xfId="4" applyFont="1" applyFill="1" applyBorder="1" applyAlignment="1">
      <alignment horizontal="center" vertical="center" wrapText="1"/>
    </xf>
    <xf numFmtId="165" fontId="8" fillId="2" borderId="5" xfId="3" applyFont="1" applyFill="1" applyBorder="1" applyAlignment="1">
      <alignment horizontal="center" vertical="center"/>
    </xf>
    <xf numFmtId="165" fontId="8" fillId="2" borderId="6" xfId="3" applyFont="1" applyFill="1" applyBorder="1" applyAlignment="1">
      <alignment horizontal="center" vertical="center" wrapText="1"/>
    </xf>
    <xf numFmtId="0" fontId="8" fillId="3" borderId="5" xfId="0" applyFont="1" applyFill="1" applyBorder="1" applyAlignment="1">
      <alignment horizontal="center"/>
    </xf>
    <xf numFmtId="3" fontId="1" fillId="0" borderId="0" xfId="2" applyNumberFormat="1" applyAlignment="1">
      <alignment vertical="center"/>
    </xf>
    <xf numFmtId="0" fontId="1" fillId="0" borderId="0" xfId="0" applyFont="1" applyAlignment="1">
      <alignment horizontal="left" vertical="top"/>
    </xf>
    <xf numFmtId="0" fontId="1" fillId="0" borderId="0" xfId="0" applyFont="1" applyAlignment="1">
      <alignment vertical="center"/>
    </xf>
    <xf numFmtId="0" fontId="1" fillId="0" borderId="0" xfId="0" applyFont="1"/>
    <xf numFmtId="0" fontId="18" fillId="0" borderId="5" xfId="0" applyFont="1" applyBorder="1" applyAlignment="1">
      <alignment vertical="center" wrapText="1"/>
    </xf>
    <xf numFmtId="166" fontId="18" fillId="0" borderId="12" xfId="3" applyNumberFormat="1" applyFont="1" applyFill="1" applyBorder="1" applyAlignment="1">
      <alignment horizontal="center" vertical="center"/>
    </xf>
    <xf numFmtId="0" fontId="0" fillId="0" borderId="5" xfId="0" applyBorder="1" applyAlignment="1">
      <alignment horizontal="center" vertical="center"/>
    </xf>
    <xf numFmtId="0" fontId="0" fillId="0" borderId="5" xfId="0" applyBorder="1" applyAlignment="1">
      <alignment vertical="center" wrapText="1"/>
    </xf>
    <xf numFmtId="0" fontId="0" fillId="0" borderId="5" xfId="0" applyBorder="1" applyAlignment="1">
      <alignment vertical="center"/>
    </xf>
    <xf numFmtId="0" fontId="8" fillId="0" borderId="5" xfId="0" applyFont="1" applyBorder="1"/>
    <xf numFmtId="165" fontId="8" fillId="0" borderId="5" xfId="3" applyFont="1" applyBorder="1"/>
    <xf numFmtId="0" fontId="17" fillId="2" borderId="5" xfId="0" applyFont="1" applyFill="1" applyBorder="1" applyAlignment="1">
      <alignment horizontal="center" vertical="center"/>
    </xf>
    <xf numFmtId="166" fontId="17" fillId="2" borderId="5" xfId="3" applyNumberFormat="1" applyFont="1" applyFill="1" applyBorder="1" applyAlignment="1">
      <alignment vertical="center"/>
    </xf>
    <xf numFmtId="165" fontId="18" fillId="0" borderId="12" xfId="3" applyFont="1" applyFill="1" applyBorder="1" applyAlignment="1">
      <alignment horizontal="center" vertical="center"/>
    </xf>
    <xf numFmtId="165" fontId="17" fillId="2" borderId="12" xfId="3" applyFont="1" applyFill="1" applyBorder="1" applyAlignment="1">
      <alignment horizontal="center"/>
    </xf>
    <xf numFmtId="166" fontId="17" fillId="2" borderId="12" xfId="3" applyNumberFormat="1" applyFont="1" applyFill="1" applyBorder="1" applyAlignment="1">
      <alignment horizontal="center"/>
    </xf>
    <xf numFmtId="164" fontId="17" fillId="2" borderId="6" xfId="4" applyFont="1" applyFill="1" applyBorder="1" applyAlignment="1">
      <alignment horizontal="center"/>
    </xf>
    <xf numFmtId="0" fontId="8" fillId="0" borderId="0" xfId="0" applyFont="1" applyAlignment="1">
      <alignment horizontal="center" wrapText="1"/>
    </xf>
    <xf numFmtId="0" fontId="8" fillId="2" borderId="4" xfId="0" applyFont="1" applyFill="1" applyBorder="1" applyAlignment="1">
      <alignment horizontal="center" vertical="center"/>
    </xf>
    <xf numFmtId="0" fontId="25" fillId="0" borderId="5" xfId="0" applyFont="1" applyBorder="1" applyAlignment="1">
      <alignment vertical="center" wrapText="1"/>
    </xf>
    <xf numFmtId="166" fontId="25" fillId="0" borderId="5" xfId="3" applyNumberFormat="1" applyFont="1" applyBorder="1" applyAlignment="1">
      <alignment horizontal="center" vertical="center" wrapText="1"/>
    </xf>
    <xf numFmtId="166" fontId="25" fillId="0" borderId="5" xfId="3" applyNumberFormat="1" applyFont="1" applyBorder="1" applyAlignment="1">
      <alignment horizontal="center"/>
    </xf>
    <xf numFmtId="0" fontId="8" fillId="0" borderId="0" xfId="0" applyFont="1" applyAlignment="1">
      <alignment horizontal="left" wrapText="1"/>
    </xf>
    <xf numFmtId="0" fontId="8" fillId="0" borderId="0" xfId="0" applyFont="1" applyAlignment="1">
      <alignment horizontal="left"/>
    </xf>
    <xf numFmtId="3" fontId="22" fillId="0" borderId="5" xfId="3" applyNumberFormat="1" applyFont="1" applyFill="1" applyBorder="1" applyAlignment="1">
      <alignment horizontal="center"/>
    </xf>
    <xf numFmtId="0" fontId="24" fillId="2" borderId="18" xfId="0" applyFont="1" applyFill="1" applyBorder="1" applyAlignment="1">
      <alignment horizontal="center" wrapText="1"/>
    </xf>
    <xf numFmtId="0" fontId="4" fillId="0" borderId="5" xfId="0" applyFont="1" applyBorder="1" applyAlignment="1">
      <alignment horizontal="center" vertical="center"/>
    </xf>
    <xf numFmtId="1" fontId="4" fillId="0" borderId="5" xfId="0" applyNumberFormat="1" applyFont="1" applyBorder="1" applyAlignment="1">
      <alignment horizontal="left" vertical="center"/>
    </xf>
    <xf numFmtId="0" fontId="20" fillId="0" borderId="5" xfId="0" applyFont="1" applyBorder="1" applyAlignment="1">
      <alignment vertical="top"/>
    </xf>
    <xf numFmtId="164" fontId="18" fillId="0" borderId="6" xfId="4" applyFont="1" applyFill="1" applyBorder="1" applyAlignment="1" applyProtection="1">
      <alignment horizontal="center" vertical="center"/>
      <protection locked="0"/>
    </xf>
    <xf numFmtId="0" fontId="4" fillId="0" borderId="0" xfId="0" applyFont="1" applyAlignment="1">
      <alignment horizontal="left" vertical="center" wrapText="1"/>
    </xf>
    <xf numFmtId="0" fontId="4" fillId="0" borderId="0" xfId="0" applyFont="1" applyAlignment="1">
      <alignment horizontal="center"/>
    </xf>
    <xf numFmtId="0" fontId="4" fillId="2" borderId="18" xfId="0" applyFont="1" applyFill="1" applyBorder="1" applyAlignment="1">
      <alignment horizontal="left" vertical="center"/>
    </xf>
    <xf numFmtId="0" fontId="3" fillId="0" borderId="1" xfId="0" applyFont="1" applyBorder="1"/>
    <xf numFmtId="0" fontId="2" fillId="0" borderId="0" xfId="0" applyFont="1"/>
    <xf numFmtId="0" fontId="3" fillId="0" borderId="2" xfId="0" applyFont="1" applyBorder="1"/>
    <xf numFmtId="0" fontId="1" fillId="0" borderId="0" xfId="0" applyFont="1" applyAlignment="1">
      <alignment horizontal="left"/>
    </xf>
    <xf numFmtId="0" fontId="3" fillId="2" borderId="45" xfId="0" applyFont="1" applyFill="1" applyBorder="1" applyAlignment="1">
      <alignment horizontal="center" vertical="center"/>
    </xf>
    <xf numFmtId="0" fontId="3" fillId="0" borderId="0" xfId="0" applyFont="1" applyAlignment="1">
      <alignment horizontal="center" vertical="center"/>
    </xf>
    <xf numFmtId="0" fontId="1" fillId="0" borderId="1" xfId="0" applyFont="1" applyBorder="1"/>
    <xf numFmtId="0" fontId="2" fillId="0" borderId="0" xfId="0" applyFont="1" applyProtection="1">
      <protection locked="0" hidden="1"/>
    </xf>
    <xf numFmtId="3" fontId="1" fillId="0" borderId="3" xfId="2" applyNumberFormat="1" applyBorder="1" applyAlignment="1">
      <alignment vertical="center"/>
    </xf>
    <xf numFmtId="0" fontId="1" fillId="0" borderId="1" xfId="0" applyFont="1" applyBorder="1" applyAlignment="1">
      <alignment vertical="top" wrapText="1"/>
    </xf>
    <xf numFmtId="0" fontId="1" fillId="0" borderId="2" xfId="0" applyFont="1" applyBorder="1" applyAlignment="1">
      <alignment vertical="top" wrapText="1"/>
    </xf>
    <xf numFmtId="0" fontId="1" fillId="0" borderId="0" xfId="0" applyFont="1" applyAlignment="1">
      <alignment vertical="top" wrapText="1"/>
    </xf>
    <xf numFmtId="0" fontId="1" fillId="0" borderId="1" xfId="0" applyFont="1" applyBorder="1" applyAlignment="1">
      <alignment horizontal="center" vertical="top" wrapText="1"/>
    </xf>
    <xf numFmtId="0" fontId="1" fillId="0" borderId="0" xfId="0" applyFont="1" applyAlignment="1">
      <alignment horizontal="center" vertical="top" wrapText="1"/>
    </xf>
    <xf numFmtId="0" fontId="1" fillId="0" borderId="2" xfId="0" applyFont="1" applyBorder="1" applyAlignment="1">
      <alignment horizontal="center" vertical="top" wrapText="1"/>
    </xf>
    <xf numFmtId="0" fontId="2"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0" borderId="0" xfId="0" applyFont="1" applyAlignment="1">
      <alignment horizontal="center"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vertical="center"/>
    </xf>
    <xf numFmtId="0" fontId="6" fillId="0" borderId="12" xfId="0" applyFont="1" applyBorder="1" applyAlignment="1">
      <alignment horizontal="center" vertical="center" wrapText="1"/>
    </xf>
    <xf numFmtId="0" fontId="6" fillId="0" borderId="4" xfId="0" applyFont="1" applyBorder="1" applyAlignment="1">
      <alignment horizontal="center" vertical="center" wrapText="1"/>
    </xf>
    <xf numFmtId="165" fontId="6" fillId="0" borderId="0" xfId="3" applyFont="1" applyBorder="1" applyAlignment="1">
      <alignment horizontal="center" vertical="center"/>
    </xf>
    <xf numFmtId="168" fontId="6" fillId="0" borderId="6" xfId="0" applyNumberFormat="1" applyFont="1" applyBorder="1" applyAlignment="1">
      <alignment horizontal="center" vertical="center"/>
    </xf>
    <xf numFmtId="168" fontId="6" fillId="0" borderId="0" xfId="0" applyNumberFormat="1" applyFont="1" applyAlignment="1">
      <alignment horizontal="center" vertical="center"/>
    </xf>
    <xf numFmtId="0" fontId="1" fillId="0" borderId="3" xfId="0" applyFont="1" applyBorder="1" applyAlignment="1">
      <alignment horizontal="left" vertical="top"/>
    </xf>
    <xf numFmtId="0" fontId="2" fillId="0" borderId="1" xfId="0" applyFont="1" applyBorder="1" applyAlignment="1">
      <alignment vertical="center" wrapText="1"/>
    </xf>
    <xf numFmtId="4" fontId="4" fillId="0" borderId="0" xfId="0" applyNumberFormat="1" applyFont="1" applyAlignment="1">
      <alignment horizontal="center"/>
    </xf>
    <xf numFmtId="4" fontId="4" fillId="0" borderId="0" xfId="0" applyNumberFormat="1" applyFont="1"/>
    <xf numFmtId="0" fontId="2" fillId="0" borderId="2" xfId="0" applyFont="1" applyBorder="1" applyAlignment="1">
      <alignment vertical="center" wrapText="1"/>
    </xf>
    <xf numFmtId="0" fontId="2" fillId="0" borderId="0" xfId="0" applyFont="1" applyAlignment="1">
      <alignment vertical="center" wrapText="1"/>
    </xf>
    <xf numFmtId="0" fontId="1" fillId="0" borderId="3" xfId="0" applyFont="1" applyBorder="1" applyAlignment="1">
      <alignment vertical="center"/>
    </xf>
    <xf numFmtId="168" fontId="4" fillId="0" borderId="6" xfId="0" applyNumberFormat="1" applyFont="1" applyBorder="1" applyAlignment="1">
      <alignment horizontal="center"/>
    </xf>
    <xf numFmtId="168" fontId="4" fillId="0" borderId="0" xfId="0" applyNumberFormat="1" applyFont="1" applyAlignment="1">
      <alignment horizontal="center"/>
    </xf>
    <xf numFmtId="0" fontId="1" fillId="0" borderId="3" xfId="0" applyFont="1" applyBorder="1"/>
    <xf numFmtId="0" fontId="3" fillId="0" borderId="0" xfId="0" applyFont="1" applyAlignment="1">
      <alignment horizontal="center"/>
    </xf>
    <xf numFmtId="168" fontId="4" fillId="0" borderId="2" xfId="0" applyNumberFormat="1" applyFont="1" applyBorder="1" applyAlignment="1">
      <alignment horizontal="center"/>
    </xf>
    <xf numFmtId="0" fontId="3" fillId="0" borderId="10" xfId="0" applyFont="1" applyBorder="1"/>
    <xf numFmtId="0" fontId="26" fillId="0" borderId="1" xfId="1" applyFont="1" applyBorder="1" applyAlignment="1">
      <alignment horizontal="left"/>
    </xf>
    <xf numFmtId="0" fontId="26" fillId="0" borderId="0" xfId="1" applyFont="1" applyAlignment="1">
      <alignment horizontal="left"/>
    </xf>
    <xf numFmtId="0" fontId="1" fillId="0" borderId="46" xfId="0" applyFont="1" applyBorder="1"/>
    <xf numFmtId="0" fontId="1" fillId="0" borderId="46" xfId="0" applyFont="1" applyBorder="1" applyAlignment="1">
      <alignment vertical="center"/>
    </xf>
    <xf numFmtId="0" fontId="4" fillId="0" borderId="47" xfId="0" applyFont="1" applyBorder="1" applyAlignment="1">
      <alignment vertical="center"/>
    </xf>
    <xf numFmtId="0" fontId="1" fillId="0" borderId="15" xfId="0" applyFont="1" applyBorder="1" applyAlignment="1">
      <alignment vertical="center"/>
    </xf>
    <xf numFmtId="0" fontId="1" fillId="0" borderId="15" xfId="0" applyFont="1" applyBorder="1" applyAlignment="1">
      <alignment vertical="center" wrapText="1"/>
    </xf>
    <xf numFmtId="0" fontId="1" fillId="0" borderId="16" xfId="0" applyFont="1" applyBorder="1" applyAlignment="1">
      <alignment vertical="center" wrapText="1"/>
    </xf>
    <xf numFmtId="0" fontId="1" fillId="0" borderId="0" xfId="0" applyFont="1" applyAlignment="1">
      <alignment vertical="center" wrapText="1"/>
    </xf>
    <xf numFmtId="0" fontId="2" fillId="0" borderId="1" xfId="0" applyFont="1" applyBorder="1"/>
    <xf numFmtId="0" fontId="1" fillId="0" borderId="48" xfId="0" applyFont="1" applyBorder="1"/>
    <xf numFmtId="0" fontId="1" fillId="0" borderId="2" xfId="0" applyFont="1" applyBorder="1"/>
    <xf numFmtId="0" fontId="1" fillId="0" borderId="2" xfId="0" applyFont="1" applyBorder="1" applyAlignment="1">
      <alignment horizontal="center" vertical="center"/>
    </xf>
    <xf numFmtId="0" fontId="4" fillId="0" borderId="49" xfId="0" applyFont="1" applyBorder="1"/>
    <xf numFmtId="0" fontId="4" fillId="0" borderId="10" xfId="0" applyFont="1" applyBorder="1"/>
    <xf numFmtId="0" fontId="4" fillId="0" borderId="10" xfId="0" applyFont="1" applyBorder="1" applyAlignment="1">
      <alignment vertical="center" wrapText="1"/>
    </xf>
    <xf numFmtId="0" fontId="1" fillId="0" borderId="0" xfId="0" applyFont="1" applyAlignment="1">
      <alignment horizontal="center" vertical="center" wrapText="1"/>
    </xf>
    <xf numFmtId="0" fontId="3" fillId="0" borderId="7" xfId="0" applyFont="1" applyBorder="1"/>
    <xf numFmtId="0" fontId="3" fillId="0" borderId="8" xfId="0" applyFont="1" applyBorder="1"/>
    <xf numFmtId="0" fontId="3" fillId="0" borderId="17" xfId="0" applyFont="1" applyBorder="1"/>
    <xf numFmtId="0" fontId="1" fillId="0" borderId="10" xfId="0" applyFont="1" applyBorder="1" applyAlignment="1">
      <alignment vertical="center" wrapText="1"/>
    </xf>
    <xf numFmtId="0" fontId="1" fillId="0" borderId="11" xfId="0" applyFont="1" applyBorder="1" applyAlignment="1">
      <alignment vertical="center" wrapText="1"/>
    </xf>
    <xf numFmtId="169" fontId="6" fillId="0" borderId="6" xfId="3" applyNumberFormat="1" applyFont="1" applyBorder="1" applyAlignment="1">
      <alignment horizontal="center" vertical="center"/>
    </xf>
    <xf numFmtId="169" fontId="6" fillId="0" borderId="6" xfId="0" applyNumberFormat="1" applyFont="1" applyBorder="1" applyAlignment="1">
      <alignment horizontal="center" vertical="center"/>
    </xf>
    <xf numFmtId="0" fontId="3" fillId="0" borderId="41" xfId="0" applyFont="1" applyBorder="1" applyAlignment="1">
      <alignment horizontal="center"/>
    </xf>
    <xf numFmtId="0" fontId="3" fillId="0" borderId="30" xfId="0" applyFont="1" applyBorder="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2" fillId="0" borderId="42" xfId="0" applyFont="1" applyBorder="1" applyAlignment="1">
      <alignment horizontal="center" wrapText="1"/>
    </xf>
    <xf numFmtId="0" fontId="2" fillId="0" borderId="28" xfId="0" applyFont="1" applyBorder="1" applyAlignment="1">
      <alignment horizontal="center" wrapText="1"/>
    </xf>
    <xf numFmtId="0" fontId="2" fillId="0" borderId="43" xfId="0" applyFont="1" applyBorder="1" applyAlignment="1">
      <alignment horizontal="center" wrapText="1"/>
    </xf>
    <xf numFmtId="0" fontId="4" fillId="0" borderId="30" xfId="0" applyFont="1" applyBorder="1" applyAlignment="1">
      <alignment horizontal="left" vertical="center" wrapText="1"/>
    </xf>
    <xf numFmtId="0" fontId="4" fillId="0" borderId="44" xfId="0" applyFont="1" applyBorder="1" applyAlignment="1">
      <alignment horizontal="left" vertical="center" wrapText="1"/>
    </xf>
    <xf numFmtId="0" fontId="2" fillId="0" borderId="12" xfId="0" applyFont="1" applyBorder="1" applyAlignment="1">
      <alignment horizontal="center" wrapText="1"/>
    </xf>
    <xf numFmtId="0" fontId="2" fillId="0" borderId="13" xfId="0" applyFont="1" applyBorder="1" applyAlignment="1">
      <alignment horizontal="center" wrapText="1"/>
    </xf>
    <xf numFmtId="0" fontId="2" fillId="0" borderId="4" xfId="0" applyFont="1" applyBorder="1" applyAlignment="1">
      <alignment horizont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6" fillId="0" borderId="18" xfId="0" applyFont="1" applyBorder="1" applyAlignment="1">
      <alignment horizontal="left" wrapText="1"/>
    </xf>
    <xf numFmtId="0" fontId="6" fillId="0" borderId="13" xfId="0" applyFont="1" applyBorder="1" applyAlignment="1">
      <alignment horizontal="left" wrapText="1"/>
    </xf>
    <xf numFmtId="0" fontId="6" fillId="0" borderId="4" xfId="0" applyFont="1" applyBorder="1" applyAlignment="1">
      <alignment horizontal="left"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4" xfId="0" applyFont="1" applyBorder="1" applyAlignment="1">
      <alignment horizontal="left" vertical="center" wrapText="1"/>
    </xf>
    <xf numFmtId="0" fontId="6" fillId="0" borderId="12" xfId="0" applyFont="1" applyBorder="1" applyAlignment="1">
      <alignment horizontal="center" vertical="center" wrapText="1"/>
    </xf>
    <xf numFmtId="0" fontId="6" fillId="0" borderId="4" xfId="0" applyFont="1" applyBorder="1" applyAlignment="1">
      <alignment horizontal="center" vertical="center" wrapText="1"/>
    </xf>
    <xf numFmtId="0" fontId="4" fillId="2" borderId="18" xfId="0" applyFont="1" applyFill="1" applyBorder="1" applyAlignment="1">
      <alignment horizontal="center"/>
    </xf>
    <xf numFmtId="0" fontId="4" fillId="2" borderId="13" xfId="0" applyFont="1" applyFill="1" applyBorder="1" applyAlignment="1">
      <alignment horizontal="center"/>
    </xf>
    <xf numFmtId="0" fontId="4" fillId="2" borderId="5" xfId="0" applyFont="1" applyFill="1" applyBorder="1" applyAlignment="1">
      <alignment horizontal="center"/>
    </xf>
    <xf numFmtId="0" fontId="4" fillId="2" borderId="6" xfId="0" applyFont="1" applyFill="1" applyBorder="1" applyAlignment="1">
      <alignment horizont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0" borderId="1" xfId="0" applyFont="1" applyBorder="1" applyAlignment="1">
      <alignment horizontal="left"/>
    </xf>
    <xf numFmtId="0" fontId="4" fillId="0" borderId="0" xfId="0" applyFont="1" applyAlignment="1">
      <alignment horizontal="left"/>
    </xf>
    <xf numFmtId="0" fontId="4" fillId="0" borderId="1" xfId="0" applyFont="1" applyBorder="1"/>
    <xf numFmtId="0" fontId="4" fillId="0" borderId="0" xfId="0" applyFont="1"/>
    <xf numFmtId="0" fontId="1" fillId="0" borderId="5" xfId="0" applyFont="1" applyBorder="1" applyAlignment="1">
      <alignment horizontal="left" vertical="top" wrapText="1"/>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7" fillId="2" borderId="3"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0" borderId="3" xfId="0" applyFont="1" applyBorder="1" applyAlignment="1">
      <alignment horizontal="left" wrapText="1"/>
    </xf>
    <xf numFmtId="0" fontId="6" fillId="0" borderId="5" xfId="0" applyFont="1" applyBorder="1" applyAlignment="1">
      <alignment horizontal="left" wrapText="1"/>
    </xf>
    <xf numFmtId="0" fontId="2" fillId="0" borderId="12" xfId="0" applyFont="1" applyBorder="1" applyAlignment="1">
      <alignment horizontal="center"/>
    </xf>
    <xf numFmtId="0" fontId="2" fillId="0" borderId="13" xfId="0" applyFont="1" applyBorder="1" applyAlignment="1">
      <alignment horizontal="center"/>
    </xf>
    <xf numFmtId="0" fontId="1" fillId="0" borderId="0" xfId="0" applyFont="1" applyAlignment="1">
      <alignment horizontal="center" vertical="center"/>
    </xf>
    <xf numFmtId="0" fontId="8" fillId="2" borderId="21" xfId="0" applyFont="1" applyFill="1" applyBorder="1" applyAlignment="1">
      <alignment horizontal="left" vertical="center"/>
    </xf>
    <xf numFmtId="0" fontId="8" fillId="2" borderId="15" xfId="0" applyFont="1" applyFill="1" applyBorder="1" applyAlignment="1">
      <alignment horizontal="left" vertical="center"/>
    </xf>
    <xf numFmtId="0" fontId="8" fillId="2" borderId="36" xfId="0" applyFont="1" applyFill="1" applyBorder="1" applyAlignment="1">
      <alignment horizontal="left" vertical="center"/>
    </xf>
    <xf numFmtId="0" fontId="8" fillId="2" borderId="1" xfId="0" applyFont="1" applyFill="1" applyBorder="1" applyAlignment="1">
      <alignment horizontal="left" vertical="center"/>
    </xf>
    <xf numFmtId="0" fontId="8" fillId="2" borderId="0" xfId="0" applyFont="1" applyFill="1" applyAlignment="1">
      <alignment horizontal="left" vertical="center"/>
    </xf>
    <xf numFmtId="0" fontId="8" fillId="2" borderId="40" xfId="0" applyFont="1" applyFill="1" applyBorder="1" applyAlignment="1">
      <alignment horizontal="left" vertical="center"/>
    </xf>
    <xf numFmtId="0" fontId="8" fillId="2" borderId="9" xfId="0" applyFont="1" applyFill="1" applyBorder="1" applyAlignment="1">
      <alignment horizontal="left" vertical="center"/>
    </xf>
    <xf numFmtId="0" fontId="8" fillId="2" borderId="10" xfId="0" applyFont="1" applyFill="1" applyBorder="1" applyAlignment="1">
      <alignment horizontal="left" vertical="center"/>
    </xf>
    <xf numFmtId="0" fontId="8" fillId="2" borderId="37" xfId="0" applyFont="1" applyFill="1" applyBorder="1" applyAlignment="1">
      <alignment horizontal="left" vertical="center"/>
    </xf>
    <xf numFmtId="0" fontId="17" fillId="0" borderId="5" xfId="0" applyFont="1" applyBorder="1" applyAlignment="1">
      <alignment horizontal="left" vertical="center"/>
    </xf>
    <xf numFmtId="0" fontId="17" fillId="0" borderId="12" xfId="0" applyFont="1" applyBorder="1" applyAlignment="1">
      <alignment horizontal="left" vertical="center"/>
    </xf>
    <xf numFmtId="0" fontId="17" fillId="0" borderId="6" xfId="0" applyFont="1" applyBorder="1" applyAlignment="1">
      <alignment horizontal="left" vertical="center"/>
    </xf>
    <xf numFmtId="0" fontId="8" fillId="2" borderId="3" xfId="0" applyFont="1" applyFill="1" applyBorder="1" applyAlignment="1">
      <alignment horizontal="center"/>
    </xf>
    <xf numFmtId="0" fontId="8" fillId="2" borderId="5" xfId="0" applyFont="1" applyFill="1" applyBorder="1" applyAlignment="1">
      <alignment horizontal="center"/>
    </xf>
    <xf numFmtId="0" fontId="18" fillId="0" borderId="18"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4" xfId="0" applyFont="1" applyBorder="1" applyAlignment="1">
      <alignment horizontal="center" vertical="center"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4" xfId="0" applyBorder="1" applyAlignment="1">
      <alignment horizontal="center" vertical="center"/>
    </xf>
    <xf numFmtId="0" fontId="17" fillId="0" borderId="5" xfId="0" applyFont="1" applyBorder="1" applyAlignment="1">
      <alignment horizontal="center" vertical="center"/>
    </xf>
    <xf numFmtId="0" fontId="17" fillId="0" borderId="12" xfId="0" applyFont="1" applyBorder="1" applyAlignment="1">
      <alignment horizontal="center" vertical="center"/>
    </xf>
    <xf numFmtId="0" fontId="17" fillId="0" borderId="6" xfId="0" applyFont="1" applyBorder="1" applyAlignment="1">
      <alignment horizontal="center" vertical="center"/>
    </xf>
    <xf numFmtId="0" fontId="8" fillId="2" borderId="18" xfId="0" applyFont="1" applyFill="1" applyBorder="1" applyAlignment="1">
      <alignment horizontal="left" vertical="top" wrapText="1"/>
    </xf>
    <xf numFmtId="0" fontId="8" fillId="2" borderId="13" xfId="0" applyFont="1" applyFill="1" applyBorder="1" applyAlignment="1">
      <alignment horizontal="left" vertical="top" wrapText="1"/>
    </xf>
    <xf numFmtId="0" fontId="8" fillId="2" borderId="4" xfId="0" applyFont="1" applyFill="1" applyBorder="1" applyAlignment="1">
      <alignment horizontal="left" vertical="top" wrapText="1"/>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0" borderId="4" xfId="0" applyFont="1" applyBorder="1" applyAlignment="1">
      <alignment horizontal="center" vertical="center"/>
    </xf>
    <xf numFmtId="0" fontId="8" fillId="0" borderId="15" xfId="0" applyFont="1" applyBorder="1" applyAlignment="1">
      <alignment horizontal="center" vertical="center"/>
    </xf>
    <xf numFmtId="0" fontId="8" fillId="0" borderId="0" xfId="0" applyFont="1" applyAlignment="1">
      <alignment horizontal="center" vertical="center"/>
    </xf>
    <xf numFmtId="0" fontId="12" fillId="0" borderId="1" xfId="0" applyFont="1" applyBorder="1" applyAlignment="1">
      <alignment horizontal="center"/>
    </xf>
    <xf numFmtId="0" fontId="12" fillId="0" borderId="0" xfId="0" applyFont="1" applyAlignment="1">
      <alignment horizontal="center"/>
    </xf>
    <xf numFmtId="0" fontId="12" fillId="0" borderId="2" xfId="0" applyFont="1" applyBorder="1" applyAlignment="1">
      <alignment horizontal="center"/>
    </xf>
    <xf numFmtId="0" fontId="14" fillId="0" borderId="1" xfId="0" applyFont="1" applyBorder="1" applyAlignment="1">
      <alignment horizontal="center" wrapText="1"/>
    </xf>
    <xf numFmtId="0" fontId="14" fillId="0" borderId="0" xfId="0" applyFont="1" applyAlignment="1">
      <alignment horizontal="center" wrapText="1"/>
    </xf>
    <xf numFmtId="0" fontId="14" fillId="0" borderId="2" xfId="0" applyFont="1" applyBorder="1" applyAlignment="1">
      <alignment horizontal="center" wrapText="1"/>
    </xf>
    <xf numFmtId="0" fontId="8" fillId="3" borderId="3" xfId="0" applyFont="1" applyFill="1" applyBorder="1" applyAlignment="1">
      <alignment horizontal="center" vertical="center"/>
    </xf>
    <xf numFmtId="0" fontId="8" fillId="3" borderId="5" xfId="0" applyFont="1" applyFill="1" applyBorder="1" applyAlignment="1">
      <alignment horizontal="center" vertical="center"/>
    </xf>
    <xf numFmtId="0" fontId="8" fillId="0" borderId="24" xfId="0" applyFont="1" applyBorder="1" applyAlignment="1">
      <alignment horizontal="center" vertical="center"/>
    </xf>
    <xf numFmtId="0" fontId="8" fillId="0" borderId="26" xfId="0" applyFont="1" applyBorder="1" applyAlignment="1">
      <alignment horizontal="center" vertical="center"/>
    </xf>
    <xf numFmtId="0" fontId="8" fillId="0" borderId="34" xfId="0" applyFont="1" applyBorder="1" applyAlignment="1">
      <alignment horizontal="center" vertical="center"/>
    </xf>
    <xf numFmtId="0" fontId="8" fillId="0" borderId="33" xfId="0" applyFont="1" applyBorder="1" applyAlignment="1">
      <alignment horizontal="center" vertical="center"/>
    </xf>
    <xf numFmtId="0" fontId="8" fillId="0" borderId="1" xfId="0" applyFont="1" applyBorder="1" applyAlignment="1">
      <alignment horizontal="left"/>
    </xf>
    <xf numFmtId="0" fontId="8" fillId="0" borderId="40" xfId="0" applyFont="1" applyBorder="1" applyAlignment="1">
      <alignment horizontal="left"/>
    </xf>
    <xf numFmtId="0" fontId="8" fillId="0" borderId="16" xfId="0" applyFont="1" applyBorder="1" applyAlignment="1">
      <alignment horizontal="center" vertical="center"/>
    </xf>
    <xf numFmtId="0" fontId="8" fillId="0" borderId="2" xfId="0" applyFont="1" applyBorder="1" applyAlignment="1">
      <alignment horizontal="center" vertical="center"/>
    </xf>
    <xf numFmtId="0" fontId="9" fillId="0" borderId="30" xfId="0" applyFont="1" applyBorder="1" applyAlignment="1">
      <alignment horizontal="center"/>
    </xf>
    <xf numFmtId="0" fontId="9" fillId="0" borderId="5" xfId="0" applyFont="1" applyBorder="1" applyAlignment="1">
      <alignment horizontal="center"/>
    </xf>
    <xf numFmtId="0" fontId="9" fillId="0" borderId="24" xfId="0" applyFont="1" applyBorder="1" applyAlignment="1">
      <alignment horizontal="center"/>
    </xf>
    <xf numFmtId="0" fontId="11" fillId="2" borderId="5" xfId="0" applyFont="1" applyFill="1" applyBorder="1" applyAlignment="1">
      <alignment horizontal="left" vertical="center"/>
    </xf>
    <xf numFmtId="0" fontId="11" fillId="2" borderId="5" xfId="0" applyFont="1" applyFill="1" applyBorder="1" applyAlignment="1">
      <alignment horizontal="center" vertical="center"/>
    </xf>
    <xf numFmtId="0" fontId="0" fillId="0" borderId="38" xfId="0" applyBorder="1" applyAlignment="1">
      <alignment horizontal="center" vertical="center"/>
    </xf>
    <xf numFmtId="0" fontId="0" fillId="0" borderId="35" xfId="0" applyBorder="1" applyAlignment="1">
      <alignment horizontal="center" vertical="center"/>
    </xf>
    <xf numFmtId="0" fontId="11" fillId="2" borderId="5" xfId="0" applyFont="1" applyFill="1" applyBorder="1" applyAlignment="1">
      <alignment horizontal="left"/>
    </xf>
    <xf numFmtId="0" fontId="11" fillId="2" borderId="5" xfId="0" applyFont="1" applyFill="1" applyBorder="1" applyAlignment="1">
      <alignment horizontal="center"/>
    </xf>
    <xf numFmtId="0" fontId="17" fillId="0" borderId="16" xfId="0" applyFont="1" applyBorder="1" applyAlignment="1">
      <alignment horizontal="center" vertical="center"/>
    </xf>
    <xf numFmtId="0" fontId="17" fillId="0" borderId="2" xfId="0" applyFont="1" applyBorder="1" applyAlignment="1">
      <alignment horizontal="center" vertical="center"/>
    </xf>
    <xf numFmtId="0" fontId="8" fillId="0" borderId="38" xfId="0" applyFont="1" applyBorder="1" applyAlignment="1">
      <alignment horizontal="center" vertical="center"/>
    </xf>
    <xf numFmtId="0" fontId="8" fillId="0" borderId="35" xfId="0" applyFont="1" applyBorder="1" applyAlignment="1">
      <alignment horizontal="center" vertical="center"/>
    </xf>
    <xf numFmtId="0" fontId="13" fillId="0" borderId="1" xfId="0" applyFont="1" applyBorder="1" applyAlignment="1">
      <alignment horizontal="center"/>
    </xf>
    <xf numFmtId="0" fontId="13" fillId="0" borderId="0" xfId="0" applyFont="1" applyAlignment="1">
      <alignment horizontal="center"/>
    </xf>
    <xf numFmtId="0" fontId="13" fillId="0" borderId="2" xfId="0" applyFont="1" applyBorder="1" applyAlignment="1">
      <alignment horizontal="center"/>
    </xf>
    <xf numFmtId="0" fontId="0" fillId="0" borderId="12" xfId="0" applyBorder="1" applyAlignment="1">
      <alignment horizontal="left" vertical="center" wrapText="1"/>
    </xf>
    <xf numFmtId="0" fontId="0" fillId="0" borderId="4" xfId="0" applyBorder="1" applyAlignment="1">
      <alignment horizontal="left" vertical="center" wrapText="1"/>
    </xf>
    <xf numFmtId="0" fontId="8" fillId="2" borderId="12" xfId="0" applyFont="1" applyFill="1" applyBorder="1" applyAlignment="1">
      <alignment horizontal="center"/>
    </xf>
    <xf numFmtId="0" fontId="8" fillId="2" borderId="4" xfId="0" applyFont="1" applyFill="1" applyBorder="1" applyAlignment="1">
      <alignment horizontal="center"/>
    </xf>
    <xf numFmtId="166" fontId="8" fillId="3" borderId="5" xfId="3" applyNumberFormat="1" applyFont="1" applyFill="1" applyBorder="1" applyAlignment="1">
      <alignment horizontal="center"/>
    </xf>
    <xf numFmtId="0" fontId="0" fillId="0" borderId="22" xfId="0" applyBorder="1" applyAlignment="1">
      <alignment horizontal="center" vertical="center"/>
    </xf>
    <xf numFmtId="0" fontId="0" fillId="0" borderId="39" xfId="0" applyBorder="1" applyAlignment="1">
      <alignment horizontal="center" vertical="center"/>
    </xf>
    <xf numFmtId="0" fontId="0" fillId="0" borderId="25" xfId="0" applyBorder="1" applyAlignment="1">
      <alignment horizontal="center" vertical="center"/>
    </xf>
    <xf numFmtId="0" fontId="8" fillId="2" borderId="18" xfId="0" applyFont="1" applyFill="1" applyBorder="1" applyAlignment="1">
      <alignment horizontal="center" vertical="center"/>
    </xf>
    <xf numFmtId="0" fontId="8" fillId="2" borderId="13" xfId="0" applyFont="1" applyFill="1" applyBorder="1" applyAlignment="1">
      <alignment horizontal="center" vertical="center"/>
    </xf>
    <xf numFmtId="0" fontId="8" fillId="0" borderId="15" xfId="0" applyFont="1" applyBorder="1" applyAlignment="1">
      <alignment horizontal="left" wrapText="1"/>
    </xf>
    <xf numFmtId="0" fontId="8" fillId="2" borderId="18" xfId="0" applyFont="1" applyFill="1" applyBorder="1" applyAlignment="1">
      <alignment horizontal="left"/>
    </xf>
    <xf numFmtId="0" fontId="8" fillId="2" borderId="13" xfId="0" applyFont="1" applyFill="1" applyBorder="1" applyAlignment="1">
      <alignment horizontal="left"/>
    </xf>
    <xf numFmtId="0" fontId="8" fillId="2" borderId="4" xfId="0" applyFont="1" applyFill="1" applyBorder="1" applyAlignment="1">
      <alignment horizontal="left"/>
    </xf>
    <xf numFmtId="0" fontId="8" fillId="2" borderId="22" xfId="0" applyFont="1" applyFill="1" applyBorder="1" applyAlignment="1">
      <alignment horizontal="left" vertical="center"/>
    </xf>
    <xf numFmtId="0" fontId="8" fillId="2" borderId="25" xfId="0" applyFont="1" applyFill="1" applyBorder="1" applyAlignment="1">
      <alignment horizontal="left" vertical="center"/>
    </xf>
    <xf numFmtId="49" fontId="8" fillId="0" borderId="12" xfId="0" applyNumberFormat="1" applyFont="1" applyBorder="1" applyAlignment="1">
      <alignment horizontal="center" wrapText="1"/>
    </xf>
    <xf numFmtId="49" fontId="8" fillId="0" borderId="13" xfId="0" applyNumberFormat="1" applyFont="1" applyBorder="1" applyAlignment="1">
      <alignment horizontal="center"/>
    </xf>
    <xf numFmtId="49" fontId="8" fillId="0" borderId="14" xfId="0" applyNumberFormat="1" applyFont="1" applyBorder="1" applyAlignment="1">
      <alignment horizontal="center"/>
    </xf>
    <xf numFmtId="167" fontId="8" fillId="0" borderId="12" xfId="4" applyNumberFormat="1" applyFont="1" applyFill="1" applyBorder="1" applyAlignment="1">
      <alignment horizontal="center" vertical="center"/>
    </xf>
    <xf numFmtId="167" fontId="8" fillId="0" borderId="13" xfId="4" applyNumberFormat="1" applyFont="1" applyFill="1" applyBorder="1" applyAlignment="1">
      <alignment horizontal="center" vertical="center"/>
    </xf>
    <xf numFmtId="167" fontId="8" fillId="0" borderId="14" xfId="4" applyNumberFormat="1" applyFont="1" applyFill="1" applyBorder="1" applyAlignment="1">
      <alignment horizontal="center" vertical="center"/>
    </xf>
    <xf numFmtId="0" fontId="8" fillId="0" borderId="5" xfId="0" applyFont="1" applyBorder="1" applyAlignment="1">
      <alignment horizontal="center" vertical="center"/>
    </xf>
    <xf numFmtId="0" fontId="8" fillId="0" borderId="12" xfId="0" applyFont="1" applyBorder="1" applyAlignment="1">
      <alignment horizontal="center" vertical="center"/>
    </xf>
    <xf numFmtId="0" fontId="8" fillId="0" borderId="6" xfId="0" applyFont="1" applyBorder="1" applyAlignment="1">
      <alignment horizontal="center" vertical="center"/>
    </xf>
    <xf numFmtId="0" fontId="8" fillId="0" borderId="13" xfId="0" applyFont="1" applyBorder="1" applyAlignment="1">
      <alignment horizontal="center"/>
    </xf>
    <xf numFmtId="0" fontId="8" fillId="0" borderId="14" xfId="0" applyFont="1" applyBorder="1" applyAlignment="1">
      <alignment horizontal="center"/>
    </xf>
    <xf numFmtId="0" fontId="11" fillId="3" borderId="5" xfId="0" applyFont="1" applyFill="1" applyBorder="1" applyAlignment="1">
      <alignment horizontal="left"/>
    </xf>
    <xf numFmtId="0" fontId="11" fillId="3" borderId="13" xfId="0" applyFont="1" applyFill="1" applyBorder="1" applyAlignment="1">
      <alignment horizontal="center"/>
    </xf>
    <xf numFmtId="0" fontId="11" fillId="3" borderId="14" xfId="0" applyFont="1" applyFill="1" applyBorder="1" applyAlignment="1">
      <alignment horizontal="center"/>
    </xf>
    <xf numFmtId="0" fontId="9" fillId="0" borderId="30" xfId="0" applyFont="1" applyBorder="1" applyAlignment="1">
      <alignment horizontal="center" vertical="center"/>
    </xf>
    <xf numFmtId="0" fontId="9" fillId="0" borderId="5" xfId="0" applyFont="1" applyBorder="1" applyAlignment="1">
      <alignment horizontal="center" vertical="center"/>
    </xf>
    <xf numFmtId="0" fontId="8" fillId="2" borderId="22" xfId="0" applyFont="1" applyFill="1" applyBorder="1" applyAlignment="1">
      <alignment horizontal="center" vertical="center"/>
    </xf>
    <xf numFmtId="0" fontId="8" fillId="2" borderId="25" xfId="0" applyFont="1" applyFill="1" applyBorder="1" applyAlignment="1">
      <alignment horizontal="center" vertical="center"/>
    </xf>
    <xf numFmtId="0" fontId="8" fillId="2" borderId="24"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4" xfId="0" applyFont="1" applyFill="1" applyBorder="1" applyAlignment="1">
      <alignment horizontal="center" vertical="center"/>
    </xf>
    <xf numFmtId="0" fontId="8" fillId="2" borderId="26"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4" xfId="0" applyFont="1" applyFill="1" applyBorder="1" applyAlignment="1">
      <alignment horizontal="center" vertical="center"/>
    </xf>
    <xf numFmtId="166" fontId="8" fillId="0" borderId="24" xfId="3" applyNumberFormat="1" applyFont="1" applyBorder="1" applyAlignment="1">
      <alignment horizontal="center" vertical="center" wrapText="1"/>
    </xf>
    <xf numFmtId="166" fontId="8" fillId="0" borderId="27" xfId="3" applyNumberFormat="1" applyFont="1" applyBorder="1" applyAlignment="1">
      <alignment horizontal="center" vertical="center" wrapText="1"/>
    </xf>
    <xf numFmtId="166" fontId="8" fillId="0" borderId="26" xfId="3" applyNumberFormat="1" applyFont="1" applyBorder="1" applyAlignment="1">
      <alignment horizontal="center" vertical="center" wrapText="1"/>
    </xf>
    <xf numFmtId="166" fontId="8" fillId="0" borderId="23" xfId="3" applyNumberFormat="1" applyFont="1" applyFill="1" applyBorder="1" applyAlignment="1">
      <alignment horizontal="center" vertical="center" wrapText="1"/>
    </xf>
    <xf numFmtId="166" fontId="8" fillId="0" borderId="31" xfId="3" applyNumberFormat="1" applyFont="1" applyFill="1" applyBorder="1" applyAlignment="1">
      <alignment horizontal="center" vertical="center" wrapText="1"/>
    </xf>
    <xf numFmtId="166" fontId="8" fillId="0" borderId="32" xfId="3" applyNumberFormat="1" applyFont="1" applyFill="1" applyBorder="1" applyAlignment="1">
      <alignment horizontal="center" vertical="center" wrapText="1"/>
    </xf>
    <xf numFmtId="0" fontId="8" fillId="3" borderId="5" xfId="0" applyFont="1" applyFill="1" applyBorder="1" applyAlignment="1">
      <alignment horizontal="center"/>
    </xf>
    <xf numFmtId="1" fontId="4" fillId="0" borderId="5" xfId="0" applyNumberFormat="1" applyFont="1" applyBorder="1" applyAlignment="1">
      <alignment horizontal="left" vertical="center" wrapText="1"/>
    </xf>
    <xf numFmtId="0" fontId="8" fillId="2" borderId="16" xfId="0" applyFont="1" applyFill="1" applyBorder="1" applyAlignment="1">
      <alignment horizontal="left" vertical="center"/>
    </xf>
    <xf numFmtId="0" fontId="8" fillId="2" borderId="11" xfId="0" applyFont="1" applyFill="1" applyBorder="1" applyAlignment="1">
      <alignment horizontal="left" vertical="center"/>
    </xf>
    <xf numFmtId="0" fontId="8" fillId="0" borderId="0" xfId="0" applyFont="1" applyAlignment="1">
      <alignment horizontal="center" wrapText="1"/>
    </xf>
    <xf numFmtId="0" fontId="8" fillId="2" borderId="23" xfId="0" applyFont="1" applyFill="1" applyBorder="1" applyAlignment="1">
      <alignment horizontal="center" vertical="center"/>
    </xf>
    <xf numFmtId="0" fontId="8" fillId="2" borderId="32" xfId="0" applyFont="1" applyFill="1" applyBorder="1" applyAlignment="1">
      <alignment horizontal="center" vertical="center"/>
    </xf>
  </cellXfs>
  <cellStyles count="5">
    <cellStyle name="Millares" xfId="4" builtinId="3"/>
    <cellStyle name="Moneda" xfId="3" builtinId="4"/>
    <cellStyle name="Normal" xfId="0" builtinId="0"/>
    <cellStyle name="Normal 2" xfId="2" xr:uid="{00000000-0005-0000-0000-000003000000}"/>
    <cellStyle name="Normal 4" xfId="1"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 Id="rId5" Type="http://schemas.microsoft.com/office/2007/relationships/hdphoto" Target="../media/hdphoto2.wdp"/><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B88BD731-88FE-45F9-BD37-FF39AF0AFAB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0491" y="123825"/>
          <a:ext cx="1436559" cy="3714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1</xdr:row>
      <xdr:rowOff>9525</xdr:rowOff>
    </xdr:from>
    <xdr:to>
      <xdr:col>2</xdr:col>
      <xdr:colOff>733425</xdr:colOff>
      <xdr:row>3</xdr:row>
      <xdr:rowOff>171450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209550"/>
          <a:ext cx="17145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31751</xdr:colOff>
      <xdr:row>29</xdr:row>
      <xdr:rowOff>15875</xdr:rowOff>
    </xdr:from>
    <xdr:to>
      <xdr:col>8</xdr:col>
      <xdr:colOff>1095376</xdr:colOff>
      <xdr:row>31</xdr:row>
      <xdr:rowOff>135309</xdr:rowOff>
    </xdr:to>
    <xdr:pic>
      <xdr:nvPicPr>
        <xdr:cNvPr id="3" name="Imagen 2">
          <a:extLst>
            <a:ext uri="{FF2B5EF4-FFF2-40B4-BE49-F238E27FC236}">
              <a16:creationId xmlns:a16="http://schemas.microsoft.com/office/drawing/2014/main" id="{58FA7802-A914-4772-0AF9-250111B49563}"/>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40000" contrast="-40000"/>
                  </a14:imgEffect>
                </a14:imgLayer>
              </a14:imgProps>
            </a:ext>
            <a:ext uri="{28A0092B-C50C-407E-A947-70E740481C1C}">
              <a14:useLocalDpi xmlns:a14="http://schemas.microsoft.com/office/drawing/2010/main" val="0"/>
            </a:ext>
          </a:extLst>
        </a:blip>
        <a:srcRect l="-1358" t="19402" b="45180"/>
        <a:stretch/>
      </xdr:blipFill>
      <xdr:spPr bwMode="auto">
        <a:xfrm>
          <a:off x="7302501" y="8810625"/>
          <a:ext cx="1905000" cy="500434"/>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38100</xdr:colOff>
      <xdr:row>1</xdr:row>
      <xdr:rowOff>47625</xdr:rowOff>
    </xdr:from>
    <xdr:to>
      <xdr:col>2</xdr:col>
      <xdr:colOff>733425</xdr:colOff>
      <xdr:row>3</xdr:row>
      <xdr:rowOff>171450</xdr:rowOff>
    </xdr:to>
    <xdr:pic>
      <xdr:nvPicPr>
        <xdr:cNvPr id="2" name="Picture 1" descr="LOGO GRIS SIN BANDERA">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247650"/>
          <a:ext cx="171450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1</xdr:row>
      <xdr:rowOff>47625</xdr:rowOff>
    </xdr:from>
    <xdr:to>
      <xdr:col>2</xdr:col>
      <xdr:colOff>733425</xdr:colOff>
      <xdr:row>3</xdr:row>
      <xdr:rowOff>190500</xdr:rowOff>
    </xdr:to>
    <xdr:pic>
      <xdr:nvPicPr>
        <xdr:cNvPr id="3" name="Picture 1" descr="LOGO GRIS SIN BANDERA">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247650"/>
          <a:ext cx="17145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833437</xdr:colOff>
      <xdr:row>32</xdr:row>
      <xdr:rowOff>0</xdr:rowOff>
    </xdr:from>
    <xdr:to>
      <xdr:col>7</xdr:col>
      <xdr:colOff>1023937</xdr:colOff>
      <xdr:row>34</xdr:row>
      <xdr:rowOff>119434</xdr:rowOff>
    </xdr:to>
    <xdr:pic>
      <xdr:nvPicPr>
        <xdr:cNvPr id="4" name="Imagen 3">
          <a:extLst>
            <a:ext uri="{FF2B5EF4-FFF2-40B4-BE49-F238E27FC236}">
              <a16:creationId xmlns:a16="http://schemas.microsoft.com/office/drawing/2014/main" id="{3D9A9602-5C37-4356-B336-0DE252E136B2}"/>
            </a:ext>
          </a:extLst>
        </xdr:cNvPr>
        <xdr:cNvPicPr>
          <a:picLocks noChangeAspect="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rightnessContrast bright="40000" contrast="-40000"/>
                  </a14:imgEffect>
                </a14:imgLayer>
              </a14:imgProps>
            </a:ext>
            <a:ext uri="{28A0092B-C50C-407E-A947-70E740481C1C}">
              <a14:useLocalDpi xmlns:a14="http://schemas.microsoft.com/office/drawing/2010/main" val="0"/>
            </a:ext>
          </a:extLst>
        </a:blip>
        <a:srcRect l="-1358" t="19402" b="45180"/>
        <a:stretch/>
      </xdr:blipFill>
      <xdr:spPr bwMode="auto">
        <a:xfrm>
          <a:off x="5965031" y="8072438"/>
          <a:ext cx="1905000" cy="50043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583407</xdr:colOff>
      <xdr:row>31</xdr:row>
      <xdr:rowOff>95249</xdr:rowOff>
    </xdr:from>
    <xdr:to>
      <xdr:col>3</xdr:col>
      <xdr:colOff>916781</xdr:colOff>
      <xdr:row>34</xdr:row>
      <xdr:rowOff>142875</xdr:rowOff>
    </xdr:to>
    <xdr:pic>
      <xdr:nvPicPr>
        <xdr:cNvPr id="5" name="Imagen 4">
          <a:extLst>
            <a:ext uri="{FF2B5EF4-FFF2-40B4-BE49-F238E27FC236}">
              <a16:creationId xmlns:a16="http://schemas.microsoft.com/office/drawing/2014/main" id="{F08DD161-4800-0BF7-D257-22CF0A3C0A7C}"/>
            </a:ext>
          </a:extLst>
        </xdr:cNvPr>
        <xdr:cNvPicPr>
          <a:picLocks noChangeAspect="1"/>
        </xdr:cNvPicPr>
      </xdr:nvPicPr>
      <xdr:blipFill rotWithShape="1">
        <a:blip xmlns:r="http://schemas.openxmlformats.org/officeDocument/2006/relationships" r:embed="rId4" cstate="print">
          <a:extLst>
            <a:ext uri="{BEBA8EAE-BF5A-486C-A8C5-ECC9F3942E4B}">
              <a14:imgProps xmlns:a14="http://schemas.microsoft.com/office/drawing/2010/main">
                <a14:imgLayer r:embed="rId5">
                  <a14:imgEffect>
                    <a14:sharpenSoften amount="100000"/>
                  </a14:imgEffect>
                  <a14:imgEffect>
                    <a14:brightnessContrast bright="57000" contrast="-49000"/>
                  </a14:imgEffect>
                </a14:imgLayer>
              </a14:imgProps>
            </a:ext>
            <a:ext uri="{28A0092B-C50C-407E-A947-70E740481C1C}">
              <a14:useLocalDpi xmlns:a14="http://schemas.microsoft.com/office/drawing/2010/main" val="0"/>
            </a:ext>
          </a:extLst>
        </a:blip>
        <a:srcRect t="14754"/>
        <a:stretch/>
      </xdr:blipFill>
      <xdr:spPr>
        <a:xfrm>
          <a:off x="1726407" y="8203405"/>
          <a:ext cx="1476374" cy="61912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1162051</xdr:colOff>
      <xdr:row>1</xdr:row>
      <xdr:rowOff>47625</xdr:rowOff>
    </xdr:from>
    <xdr:to>
      <xdr:col>3</xdr:col>
      <xdr:colOff>247651</xdr:colOff>
      <xdr:row>3</xdr:row>
      <xdr:rowOff>295275</xdr:rowOff>
    </xdr:to>
    <xdr:pic>
      <xdr:nvPicPr>
        <xdr:cNvPr id="2" name="Picture 1" descr="LOGO GRIS SIN BANDERA">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6351" y="247650"/>
          <a:ext cx="2162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MORA/My%20Documents/FONDOS%20SERVICIOS%20EDUCATIVOS/SEGUIMIENTO%20Y%20CONTROL/FORMATOS/Users/MSANCH~1/AppData/Local/Temp/GF-F03%20Formato%20unico%20solicitud%20de%20CDP%20v6%2020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A90F3-3032-4A47-B707-A969B2405D76}">
  <dimension ref="B1:FE557"/>
  <sheetViews>
    <sheetView showGridLines="0" view="pageLayout" topLeftCell="A31" zoomScaleNormal="98" workbookViewId="0">
      <selection activeCell="C38" sqref="C38"/>
    </sheetView>
  </sheetViews>
  <sheetFormatPr baseColWidth="10" defaultRowHeight="12.75" x14ac:dyDescent="0.2"/>
  <cols>
    <col min="1" max="1" width="3.140625" style="1" customWidth="1"/>
    <col min="2" max="2" width="15.28515625" style="1" customWidth="1"/>
    <col min="3" max="3" width="7.28515625" style="1" customWidth="1"/>
    <col min="4" max="4" width="5.42578125" style="1" customWidth="1"/>
    <col min="5" max="5" width="7.85546875" style="1" customWidth="1"/>
    <col min="6" max="7" width="7" style="1" customWidth="1"/>
    <col min="8" max="8" width="6.42578125" style="1" customWidth="1"/>
    <col min="9" max="9" width="19.140625" style="1" customWidth="1"/>
    <col min="10" max="10" width="6.28515625" style="1" customWidth="1"/>
    <col min="11" max="11" width="15" style="1" customWidth="1"/>
    <col min="12" max="14" width="22.85546875" style="1" customWidth="1"/>
    <col min="15" max="15" width="2.85546875" style="4" customWidth="1"/>
    <col min="16" max="16" width="11.42578125" style="4" customWidth="1"/>
    <col min="17" max="18" width="11.42578125" style="5" hidden="1" customWidth="1"/>
    <col min="19" max="21" width="11.42578125" style="4" hidden="1" customWidth="1"/>
    <col min="22" max="22" width="11.5703125" style="1" hidden="1" customWidth="1"/>
    <col min="23" max="30" width="11.42578125" style="1" hidden="1" customWidth="1"/>
    <col min="31" max="33" width="11.5703125" style="1" hidden="1" customWidth="1"/>
    <col min="34" max="41" width="11.42578125" style="1" hidden="1" customWidth="1"/>
    <col min="42" max="42" width="11.42578125" style="1" customWidth="1"/>
    <col min="43" max="45" width="11.5703125" style="1" customWidth="1"/>
    <col min="46" max="158" width="10.85546875" style="1"/>
    <col min="159" max="161" width="11.42578125" style="4" customWidth="1"/>
    <col min="162" max="245" width="10.85546875" style="1"/>
    <col min="246" max="246" width="1.7109375" style="1" customWidth="1"/>
    <col min="247" max="247" width="15.28515625" style="1" customWidth="1"/>
    <col min="248" max="248" width="10.140625" style="1" customWidth="1"/>
    <col min="249" max="249" width="8.85546875" style="1" customWidth="1"/>
    <col min="250" max="250" width="10.85546875" style="1"/>
    <col min="251" max="251" width="10.140625" style="1" customWidth="1"/>
    <col min="252" max="252" width="9" style="1" customWidth="1"/>
    <col min="253" max="253" width="12.5703125" style="1" customWidth="1"/>
    <col min="254" max="254" width="18.42578125" style="1" bestFit="1" customWidth="1"/>
    <col min="255" max="255" width="14.5703125" style="1" customWidth="1"/>
    <col min="256" max="256" width="10.85546875" style="1"/>
    <col min="257" max="257" width="5.140625" style="1" customWidth="1"/>
    <col min="258" max="501" width="10.85546875" style="1"/>
    <col min="502" max="502" width="1.7109375" style="1" customWidth="1"/>
    <col min="503" max="503" width="15.28515625" style="1" customWidth="1"/>
    <col min="504" max="504" width="10.140625" style="1" customWidth="1"/>
    <col min="505" max="505" width="8.85546875" style="1" customWidth="1"/>
    <col min="506" max="506" width="10.85546875" style="1"/>
    <col min="507" max="507" width="10.140625" style="1" customWidth="1"/>
    <col min="508" max="508" width="9" style="1" customWidth="1"/>
    <col min="509" max="509" width="12.5703125" style="1" customWidth="1"/>
    <col min="510" max="510" width="18.42578125" style="1" bestFit="1" customWidth="1"/>
    <col min="511" max="511" width="14.5703125" style="1" customWidth="1"/>
    <col min="512" max="512" width="10.85546875" style="1"/>
    <col min="513" max="513" width="5.140625" style="1" customWidth="1"/>
    <col min="514" max="757" width="10.85546875" style="1"/>
    <col min="758" max="758" width="1.7109375" style="1" customWidth="1"/>
    <col min="759" max="759" width="15.28515625" style="1" customWidth="1"/>
    <col min="760" max="760" width="10.140625" style="1" customWidth="1"/>
    <col min="761" max="761" width="8.85546875" style="1" customWidth="1"/>
    <col min="762" max="762" width="10.85546875" style="1"/>
    <col min="763" max="763" width="10.140625" style="1" customWidth="1"/>
    <col min="764" max="764" width="9" style="1" customWidth="1"/>
    <col min="765" max="765" width="12.5703125" style="1" customWidth="1"/>
    <col min="766" max="766" width="18.42578125" style="1" bestFit="1" customWidth="1"/>
    <col min="767" max="767" width="14.5703125" style="1" customWidth="1"/>
    <col min="768" max="768" width="10.85546875" style="1"/>
    <col min="769" max="769" width="5.140625" style="1" customWidth="1"/>
    <col min="770" max="1013" width="10.85546875" style="1"/>
    <col min="1014" max="1014" width="1.7109375" style="1" customWidth="1"/>
    <col min="1015" max="1015" width="15.28515625" style="1" customWidth="1"/>
    <col min="1016" max="1016" width="10.140625" style="1" customWidth="1"/>
    <col min="1017" max="1017" width="8.85546875" style="1" customWidth="1"/>
    <col min="1018" max="1018" width="10.85546875" style="1"/>
    <col min="1019" max="1019" width="10.140625" style="1" customWidth="1"/>
    <col min="1020" max="1020" width="9" style="1" customWidth="1"/>
    <col min="1021" max="1021" width="12.5703125" style="1" customWidth="1"/>
    <col min="1022" max="1022" width="18.42578125" style="1" bestFit="1" customWidth="1"/>
    <col min="1023" max="1023" width="14.5703125" style="1" customWidth="1"/>
    <col min="1024" max="1024" width="10.85546875" style="1"/>
    <col min="1025" max="1025" width="5.140625" style="1" customWidth="1"/>
    <col min="1026" max="1269" width="10.85546875" style="1"/>
    <col min="1270" max="1270" width="1.7109375" style="1" customWidth="1"/>
    <col min="1271" max="1271" width="15.28515625" style="1" customWidth="1"/>
    <col min="1272" max="1272" width="10.140625" style="1" customWidth="1"/>
    <col min="1273" max="1273" width="8.85546875" style="1" customWidth="1"/>
    <col min="1274" max="1274" width="10.85546875" style="1"/>
    <col min="1275" max="1275" width="10.140625" style="1" customWidth="1"/>
    <col min="1276" max="1276" width="9" style="1" customWidth="1"/>
    <col min="1277" max="1277" width="12.5703125" style="1" customWidth="1"/>
    <col min="1278" max="1278" width="18.42578125" style="1" bestFit="1" customWidth="1"/>
    <col min="1279" max="1279" width="14.5703125" style="1" customWidth="1"/>
    <col min="1280" max="1280" width="10.85546875" style="1"/>
    <col min="1281" max="1281" width="5.140625" style="1" customWidth="1"/>
    <col min="1282" max="1371" width="10.85546875" style="1"/>
    <col min="1372" max="1372" width="11.42578125" style="1" customWidth="1"/>
    <col min="1373" max="1525" width="10.85546875" style="1"/>
    <col min="1526" max="1526" width="1.7109375" style="1" customWidth="1"/>
    <col min="1527" max="1527" width="15.28515625" style="1" customWidth="1"/>
    <col min="1528" max="1528" width="10.140625" style="1" customWidth="1"/>
    <col min="1529" max="1529" width="8.85546875" style="1" customWidth="1"/>
    <col min="1530" max="1530" width="10.85546875" style="1"/>
    <col min="1531" max="1531" width="10.140625" style="1" customWidth="1"/>
    <col min="1532" max="1532" width="9" style="1" customWidth="1"/>
    <col min="1533" max="1533" width="12.5703125" style="1" customWidth="1"/>
    <col min="1534" max="1534" width="18.42578125" style="1" bestFit="1" customWidth="1"/>
    <col min="1535" max="1535" width="14.5703125" style="1" customWidth="1"/>
    <col min="1536" max="1536" width="10.85546875" style="1"/>
    <col min="1537" max="1537" width="5.140625" style="1" customWidth="1"/>
    <col min="1538" max="1781" width="10.85546875" style="1"/>
    <col min="1782" max="1782" width="1.7109375" style="1" customWidth="1"/>
    <col min="1783" max="1783" width="15.28515625" style="1" customWidth="1"/>
    <col min="1784" max="1784" width="10.140625" style="1" customWidth="1"/>
    <col min="1785" max="1785" width="8.85546875" style="1" customWidth="1"/>
    <col min="1786" max="1786" width="10.85546875" style="1"/>
    <col min="1787" max="1787" width="10.140625" style="1" customWidth="1"/>
    <col min="1788" max="1788" width="9" style="1" customWidth="1"/>
    <col min="1789" max="1789" width="12.5703125" style="1" customWidth="1"/>
    <col min="1790" max="1790" width="18.42578125" style="1" bestFit="1" customWidth="1"/>
    <col min="1791" max="1791" width="14.5703125" style="1" customWidth="1"/>
    <col min="1792" max="1792" width="10.85546875" style="1"/>
    <col min="1793" max="1793" width="5.140625" style="1" customWidth="1"/>
    <col min="1794" max="2037" width="10.85546875" style="1"/>
    <col min="2038" max="2038" width="1.7109375" style="1" customWidth="1"/>
    <col min="2039" max="2039" width="15.28515625" style="1" customWidth="1"/>
    <col min="2040" max="2040" width="10.140625" style="1" customWidth="1"/>
    <col min="2041" max="2041" width="8.85546875" style="1" customWidth="1"/>
    <col min="2042" max="2042" width="10.85546875" style="1"/>
    <col min="2043" max="2043" width="10.140625" style="1" customWidth="1"/>
    <col min="2044" max="2044" width="9" style="1" customWidth="1"/>
    <col min="2045" max="2045" width="12.5703125" style="1" customWidth="1"/>
    <col min="2046" max="2046" width="18.42578125" style="1" bestFit="1" customWidth="1"/>
    <col min="2047" max="2047" width="14.5703125" style="1" customWidth="1"/>
    <col min="2048" max="2048" width="10.85546875" style="1"/>
    <col min="2049" max="2049" width="5.140625" style="1" customWidth="1"/>
    <col min="2050" max="2293" width="10.85546875" style="1"/>
    <col min="2294" max="2294" width="1.7109375" style="1" customWidth="1"/>
    <col min="2295" max="2295" width="15.28515625" style="1" customWidth="1"/>
    <col min="2296" max="2296" width="10.140625" style="1" customWidth="1"/>
    <col min="2297" max="2297" width="8.85546875" style="1" customWidth="1"/>
    <col min="2298" max="2298" width="10.85546875" style="1"/>
    <col min="2299" max="2299" width="10.140625" style="1" customWidth="1"/>
    <col min="2300" max="2300" width="9" style="1" customWidth="1"/>
    <col min="2301" max="2301" width="12.5703125" style="1" customWidth="1"/>
    <col min="2302" max="2302" width="18.42578125" style="1" bestFit="1" customWidth="1"/>
    <col min="2303" max="2303" width="14.5703125" style="1" customWidth="1"/>
    <col min="2304" max="2304" width="10.85546875" style="1"/>
    <col min="2305" max="2305" width="5.140625" style="1" customWidth="1"/>
    <col min="2306" max="2549" width="10.85546875" style="1"/>
    <col min="2550" max="2550" width="1.7109375" style="1" customWidth="1"/>
    <col min="2551" max="2551" width="15.28515625" style="1" customWidth="1"/>
    <col min="2552" max="2552" width="10.140625" style="1" customWidth="1"/>
    <col min="2553" max="2553" width="8.85546875" style="1" customWidth="1"/>
    <col min="2554" max="2554" width="10.85546875" style="1"/>
    <col min="2555" max="2555" width="10.140625" style="1" customWidth="1"/>
    <col min="2556" max="2556" width="9" style="1" customWidth="1"/>
    <col min="2557" max="2557" width="12.5703125" style="1" customWidth="1"/>
    <col min="2558" max="2558" width="18.42578125" style="1" bestFit="1" customWidth="1"/>
    <col min="2559" max="2559" width="14.5703125" style="1" customWidth="1"/>
    <col min="2560" max="2560" width="10.85546875" style="1"/>
    <col min="2561" max="2561" width="5.140625" style="1" customWidth="1"/>
    <col min="2562" max="2805" width="10.85546875" style="1"/>
    <col min="2806" max="2806" width="1.7109375" style="1" customWidth="1"/>
    <col min="2807" max="2807" width="15.28515625" style="1" customWidth="1"/>
    <col min="2808" max="2808" width="10.140625" style="1" customWidth="1"/>
    <col min="2809" max="2809" width="8.85546875" style="1" customWidth="1"/>
    <col min="2810" max="2810" width="10.85546875" style="1"/>
    <col min="2811" max="2811" width="10.140625" style="1" customWidth="1"/>
    <col min="2812" max="2812" width="9" style="1" customWidth="1"/>
    <col min="2813" max="2813" width="12.5703125" style="1" customWidth="1"/>
    <col min="2814" max="2814" width="18.42578125" style="1" bestFit="1" customWidth="1"/>
    <col min="2815" max="2815" width="14.5703125" style="1" customWidth="1"/>
    <col min="2816" max="2816" width="10.85546875" style="1"/>
    <col min="2817" max="2817" width="5.140625" style="1" customWidth="1"/>
    <col min="2818" max="3061" width="10.85546875" style="1"/>
    <col min="3062" max="3062" width="1.7109375" style="1" customWidth="1"/>
    <col min="3063" max="3063" width="15.28515625" style="1" customWidth="1"/>
    <col min="3064" max="3064" width="10.140625" style="1" customWidth="1"/>
    <col min="3065" max="3065" width="8.85546875" style="1" customWidth="1"/>
    <col min="3066" max="3066" width="10.85546875" style="1"/>
    <col min="3067" max="3067" width="10.140625" style="1" customWidth="1"/>
    <col min="3068" max="3068" width="9" style="1" customWidth="1"/>
    <col min="3069" max="3069" width="12.5703125" style="1" customWidth="1"/>
    <col min="3070" max="3070" width="18.42578125" style="1" bestFit="1" customWidth="1"/>
    <col min="3071" max="3071" width="14.5703125" style="1" customWidth="1"/>
    <col min="3072" max="3072" width="10.85546875" style="1"/>
    <col min="3073" max="3073" width="5.140625" style="1" customWidth="1"/>
    <col min="3074" max="3317" width="10.85546875" style="1"/>
    <col min="3318" max="3318" width="1.7109375" style="1" customWidth="1"/>
    <col min="3319" max="3319" width="15.28515625" style="1" customWidth="1"/>
    <col min="3320" max="3320" width="10.140625" style="1" customWidth="1"/>
    <col min="3321" max="3321" width="8.85546875" style="1" customWidth="1"/>
    <col min="3322" max="3322" width="10.85546875" style="1"/>
    <col min="3323" max="3323" width="10.140625" style="1" customWidth="1"/>
    <col min="3324" max="3324" width="9" style="1" customWidth="1"/>
    <col min="3325" max="3325" width="12.5703125" style="1" customWidth="1"/>
    <col min="3326" max="3326" width="18.42578125" style="1" bestFit="1" customWidth="1"/>
    <col min="3327" max="3327" width="14.5703125" style="1" customWidth="1"/>
    <col min="3328" max="3328" width="10.85546875" style="1"/>
    <col min="3329" max="3329" width="5.140625" style="1" customWidth="1"/>
    <col min="3330" max="3573" width="10.85546875" style="1"/>
    <col min="3574" max="3574" width="1.7109375" style="1" customWidth="1"/>
    <col min="3575" max="3575" width="15.28515625" style="1" customWidth="1"/>
    <col min="3576" max="3576" width="10.140625" style="1" customWidth="1"/>
    <col min="3577" max="3577" width="8.85546875" style="1" customWidth="1"/>
    <col min="3578" max="3578" width="10.85546875" style="1"/>
    <col min="3579" max="3579" width="10.140625" style="1" customWidth="1"/>
    <col min="3580" max="3580" width="9" style="1" customWidth="1"/>
    <col min="3581" max="3581" width="12.5703125" style="1" customWidth="1"/>
    <col min="3582" max="3582" width="18.42578125" style="1" bestFit="1" customWidth="1"/>
    <col min="3583" max="3583" width="14.5703125" style="1" customWidth="1"/>
    <col min="3584" max="3584" width="10.85546875" style="1"/>
    <col min="3585" max="3585" width="5.140625" style="1" customWidth="1"/>
    <col min="3586" max="3829" width="10.85546875" style="1"/>
    <col min="3830" max="3830" width="1.7109375" style="1" customWidth="1"/>
    <col min="3831" max="3831" width="15.28515625" style="1" customWidth="1"/>
    <col min="3832" max="3832" width="10.140625" style="1" customWidth="1"/>
    <col min="3833" max="3833" width="8.85546875" style="1" customWidth="1"/>
    <col min="3834" max="3834" width="10.85546875" style="1"/>
    <col min="3835" max="3835" width="10.140625" style="1" customWidth="1"/>
    <col min="3836" max="3836" width="9" style="1" customWidth="1"/>
    <col min="3837" max="3837" width="12.5703125" style="1" customWidth="1"/>
    <col min="3838" max="3838" width="18.42578125" style="1" bestFit="1" customWidth="1"/>
    <col min="3839" max="3839" width="14.5703125" style="1" customWidth="1"/>
    <col min="3840" max="3840" width="10.85546875" style="1"/>
    <col min="3841" max="3841" width="5.140625" style="1" customWidth="1"/>
    <col min="3842" max="4085" width="10.85546875" style="1"/>
    <col min="4086" max="4086" width="1.7109375" style="1" customWidth="1"/>
    <col min="4087" max="4087" width="15.28515625" style="1" customWidth="1"/>
    <col min="4088" max="4088" width="10.140625" style="1" customWidth="1"/>
    <col min="4089" max="4089" width="8.85546875" style="1" customWidth="1"/>
    <col min="4090" max="4090" width="10.85546875" style="1"/>
    <col min="4091" max="4091" width="10.140625" style="1" customWidth="1"/>
    <col min="4092" max="4092" width="9" style="1" customWidth="1"/>
    <col min="4093" max="4093" width="12.5703125" style="1" customWidth="1"/>
    <col min="4094" max="4094" width="18.42578125" style="1" bestFit="1" customWidth="1"/>
    <col min="4095" max="4095" width="14.5703125" style="1" customWidth="1"/>
    <col min="4096" max="4096" width="10.85546875" style="1"/>
    <col min="4097" max="4097" width="5.140625" style="1" customWidth="1"/>
    <col min="4098" max="4341" width="10.85546875" style="1"/>
    <col min="4342" max="4342" width="1.7109375" style="1" customWidth="1"/>
    <col min="4343" max="4343" width="15.28515625" style="1" customWidth="1"/>
    <col min="4344" max="4344" width="10.140625" style="1" customWidth="1"/>
    <col min="4345" max="4345" width="8.85546875" style="1" customWidth="1"/>
    <col min="4346" max="4346" width="10.85546875" style="1"/>
    <col min="4347" max="4347" width="10.140625" style="1" customWidth="1"/>
    <col min="4348" max="4348" width="9" style="1" customWidth="1"/>
    <col min="4349" max="4349" width="12.5703125" style="1" customWidth="1"/>
    <col min="4350" max="4350" width="18.42578125" style="1" bestFit="1" customWidth="1"/>
    <col min="4351" max="4351" width="14.5703125" style="1" customWidth="1"/>
    <col min="4352" max="4352" width="10.85546875" style="1"/>
    <col min="4353" max="4353" width="5.140625" style="1" customWidth="1"/>
    <col min="4354" max="4597" width="10.85546875" style="1"/>
    <col min="4598" max="4598" width="1.7109375" style="1" customWidth="1"/>
    <col min="4599" max="4599" width="15.28515625" style="1" customWidth="1"/>
    <col min="4600" max="4600" width="10.140625" style="1" customWidth="1"/>
    <col min="4601" max="4601" width="8.85546875" style="1" customWidth="1"/>
    <col min="4602" max="4602" width="10.85546875" style="1"/>
    <col min="4603" max="4603" width="10.140625" style="1" customWidth="1"/>
    <col min="4604" max="4604" width="9" style="1" customWidth="1"/>
    <col min="4605" max="4605" width="12.5703125" style="1" customWidth="1"/>
    <col min="4606" max="4606" width="18.42578125" style="1" bestFit="1" customWidth="1"/>
    <col min="4607" max="4607" width="14.5703125" style="1" customWidth="1"/>
    <col min="4608" max="4608" width="10.85546875" style="1"/>
    <col min="4609" max="4609" width="5.140625" style="1" customWidth="1"/>
    <col min="4610" max="4853" width="10.85546875" style="1"/>
    <col min="4854" max="4854" width="1.7109375" style="1" customWidth="1"/>
    <col min="4855" max="4855" width="15.28515625" style="1" customWidth="1"/>
    <col min="4856" max="4856" width="10.140625" style="1" customWidth="1"/>
    <col min="4857" max="4857" width="8.85546875" style="1" customWidth="1"/>
    <col min="4858" max="4858" width="10.85546875" style="1"/>
    <col min="4859" max="4859" width="10.140625" style="1" customWidth="1"/>
    <col min="4860" max="4860" width="9" style="1" customWidth="1"/>
    <col min="4861" max="4861" width="12.5703125" style="1" customWidth="1"/>
    <col min="4862" max="4862" width="18.42578125" style="1" bestFit="1" customWidth="1"/>
    <col min="4863" max="4863" width="14.5703125" style="1" customWidth="1"/>
    <col min="4864" max="4864" width="10.85546875" style="1"/>
    <col min="4865" max="4865" width="5.140625" style="1" customWidth="1"/>
    <col min="4866" max="5109" width="10.85546875" style="1"/>
    <col min="5110" max="5110" width="1.7109375" style="1" customWidth="1"/>
    <col min="5111" max="5111" width="15.28515625" style="1" customWidth="1"/>
    <col min="5112" max="5112" width="10.140625" style="1" customWidth="1"/>
    <col min="5113" max="5113" width="8.85546875" style="1" customWidth="1"/>
    <col min="5114" max="5114" width="10.85546875" style="1"/>
    <col min="5115" max="5115" width="10.140625" style="1" customWidth="1"/>
    <col min="5116" max="5116" width="9" style="1" customWidth="1"/>
    <col min="5117" max="5117" width="12.5703125" style="1" customWidth="1"/>
    <col min="5118" max="5118" width="18.42578125" style="1" bestFit="1" customWidth="1"/>
    <col min="5119" max="5119" width="14.5703125" style="1" customWidth="1"/>
    <col min="5120" max="5120" width="10.85546875" style="1"/>
    <col min="5121" max="5121" width="5.140625" style="1" customWidth="1"/>
    <col min="5122" max="5365" width="10.85546875" style="1"/>
    <col min="5366" max="5366" width="1.7109375" style="1" customWidth="1"/>
    <col min="5367" max="5367" width="15.28515625" style="1" customWidth="1"/>
    <col min="5368" max="5368" width="10.140625" style="1" customWidth="1"/>
    <col min="5369" max="5369" width="8.85546875" style="1" customWidth="1"/>
    <col min="5370" max="5370" width="10.85546875" style="1"/>
    <col min="5371" max="5371" width="10.140625" style="1" customWidth="1"/>
    <col min="5372" max="5372" width="9" style="1" customWidth="1"/>
    <col min="5373" max="5373" width="12.5703125" style="1" customWidth="1"/>
    <col min="5374" max="5374" width="18.42578125" style="1" bestFit="1" customWidth="1"/>
    <col min="5375" max="5375" width="14.5703125" style="1" customWidth="1"/>
    <col min="5376" max="5376" width="10.85546875" style="1"/>
    <col min="5377" max="5377" width="5.140625" style="1" customWidth="1"/>
    <col min="5378" max="5621" width="10.85546875" style="1"/>
    <col min="5622" max="5622" width="1.7109375" style="1" customWidth="1"/>
    <col min="5623" max="5623" width="15.28515625" style="1" customWidth="1"/>
    <col min="5624" max="5624" width="10.140625" style="1" customWidth="1"/>
    <col min="5625" max="5625" width="8.85546875" style="1" customWidth="1"/>
    <col min="5626" max="5626" width="10.85546875" style="1"/>
    <col min="5627" max="5627" width="10.140625" style="1" customWidth="1"/>
    <col min="5628" max="5628" width="9" style="1" customWidth="1"/>
    <col min="5629" max="5629" width="12.5703125" style="1" customWidth="1"/>
    <col min="5630" max="5630" width="18.42578125" style="1" bestFit="1" customWidth="1"/>
    <col min="5631" max="5631" width="14.5703125" style="1" customWidth="1"/>
    <col min="5632" max="5632" width="10.85546875" style="1"/>
    <col min="5633" max="5633" width="5.140625" style="1" customWidth="1"/>
    <col min="5634" max="5877" width="10.85546875" style="1"/>
    <col min="5878" max="5878" width="1.7109375" style="1" customWidth="1"/>
    <col min="5879" max="5879" width="15.28515625" style="1" customWidth="1"/>
    <col min="5880" max="5880" width="10.140625" style="1" customWidth="1"/>
    <col min="5881" max="5881" width="8.85546875" style="1" customWidth="1"/>
    <col min="5882" max="5882" width="10.85546875" style="1"/>
    <col min="5883" max="5883" width="10.140625" style="1" customWidth="1"/>
    <col min="5884" max="5884" width="9" style="1" customWidth="1"/>
    <col min="5885" max="5885" width="12.5703125" style="1" customWidth="1"/>
    <col min="5886" max="5886" width="18.42578125" style="1" bestFit="1" customWidth="1"/>
    <col min="5887" max="5887" width="14.5703125" style="1" customWidth="1"/>
    <col min="5888" max="5888" width="10.85546875" style="1"/>
    <col min="5889" max="5889" width="5.140625" style="1" customWidth="1"/>
    <col min="5890" max="6133" width="10.85546875" style="1"/>
    <col min="6134" max="6134" width="1.7109375" style="1" customWidth="1"/>
    <col min="6135" max="6135" width="15.28515625" style="1" customWidth="1"/>
    <col min="6136" max="6136" width="10.140625" style="1" customWidth="1"/>
    <col min="6137" max="6137" width="8.85546875" style="1" customWidth="1"/>
    <col min="6138" max="6138" width="10.85546875" style="1"/>
    <col min="6139" max="6139" width="10.140625" style="1" customWidth="1"/>
    <col min="6140" max="6140" width="9" style="1" customWidth="1"/>
    <col min="6141" max="6141" width="12.5703125" style="1" customWidth="1"/>
    <col min="6142" max="6142" width="18.42578125" style="1" bestFit="1" customWidth="1"/>
    <col min="6143" max="6143" width="14.5703125" style="1" customWidth="1"/>
    <col min="6144" max="6144" width="10.85546875" style="1"/>
    <col min="6145" max="6145" width="5.140625" style="1" customWidth="1"/>
    <col min="6146" max="6389" width="10.85546875" style="1"/>
    <col min="6390" max="6390" width="1.7109375" style="1" customWidth="1"/>
    <col min="6391" max="6391" width="15.28515625" style="1" customWidth="1"/>
    <col min="6392" max="6392" width="10.140625" style="1" customWidth="1"/>
    <col min="6393" max="6393" width="8.85546875" style="1" customWidth="1"/>
    <col min="6394" max="6394" width="10.85546875" style="1"/>
    <col min="6395" max="6395" width="10.140625" style="1" customWidth="1"/>
    <col min="6396" max="6396" width="9" style="1" customWidth="1"/>
    <col min="6397" max="6397" width="12.5703125" style="1" customWidth="1"/>
    <col min="6398" max="6398" width="18.42578125" style="1" bestFit="1" customWidth="1"/>
    <col min="6399" max="6399" width="14.5703125" style="1" customWidth="1"/>
    <col min="6400" max="6400" width="10.85546875" style="1"/>
    <col min="6401" max="6401" width="5.140625" style="1" customWidth="1"/>
    <col min="6402" max="6645" width="10.85546875" style="1"/>
    <col min="6646" max="6646" width="1.7109375" style="1" customWidth="1"/>
    <col min="6647" max="6647" width="15.28515625" style="1" customWidth="1"/>
    <col min="6648" max="6648" width="10.140625" style="1" customWidth="1"/>
    <col min="6649" max="6649" width="8.85546875" style="1" customWidth="1"/>
    <col min="6650" max="6650" width="10.85546875" style="1"/>
    <col min="6651" max="6651" width="10.140625" style="1" customWidth="1"/>
    <col min="6652" max="6652" width="9" style="1" customWidth="1"/>
    <col min="6653" max="6653" width="12.5703125" style="1" customWidth="1"/>
    <col min="6654" max="6654" width="18.42578125" style="1" bestFit="1" customWidth="1"/>
    <col min="6655" max="6655" width="14.5703125" style="1" customWidth="1"/>
    <col min="6656" max="6656" width="10.85546875" style="1"/>
    <col min="6657" max="6657" width="5.140625" style="1" customWidth="1"/>
    <col min="6658" max="6901" width="10.85546875" style="1"/>
    <col min="6902" max="6902" width="1.7109375" style="1" customWidth="1"/>
    <col min="6903" max="6903" width="15.28515625" style="1" customWidth="1"/>
    <col min="6904" max="6904" width="10.140625" style="1" customWidth="1"/>
    <col min="6905" max="6905" width="8.85546875" style="1" customWidth="1"/>
    <col min="6906" max="6906" width="10.85546875" style="1"/>
    <col min="6907" max="6907" width="10.140625" style="1" customWidth="1"/>
    <col min="6908" max="6908" width="9" style="1" customWidth="1"/>
    <col min="6909" max="6909" width="12.5703125" style="1" customWidth="1"/>
    <col min="6910" max="6910" width="18.42578125" style="1" bestFit="1" customWidth="1"/>
    <col min="6911" max="6911" width="14.5703125" style="1" customWidth="1"/>
    <col min="6912" max="6912" width="10.85546875" style="1"/>
    <col min="6913" max="6913" width="5.140625" style="1" customWidth="1"/>
    <col min="6914" max="7157" width="10.85546875" style="1"/>
    <col min="7158" max="7158" width="1.7109375" style="1" customWidth="1"/>
    <col min="7159" max="7159" width="15.28515625" style="1" customWidth="1"/>
    <col min="7160" max="7160" width="10.140625" style="1" customWidth="1"/>
    <col min="7161" max="7161" width="8.85546875" style="1" customWidth="1"/>
    <col min="7162" max="7162" width="10.85546875" style="1"/>
    <col min="7163" max="7163" width="10.140625" style="1" customWidth="1"/>
    <col min="7164" max="7164" width="9" style="1" customWidth="1"/>
    <col min="7165" max="7165" width="12.5703125" style="1" customWidth="1"/>
    <col min="7166" max="7166" width="18.42578125" style="1" bestFit="1" customWidth="1"/>
    <col min="7167" max="7167" width="14.5703125" style="1" customWidth="1"/>
    <col min="7168" max="7168" width="10.85546875" style="1"/>
    <col min="7169" max="7169" width="5.140625" style="1" customWidth="1"/>
    <col min="7170" max="7413" width="10.85546875" style="1"/>
    <col min="7414" max="7414" width="1.7109375" style="1" customWidth="1"/>
    <col min="7415" max="7415" width="15.28515625" style="1" customWidth="1"/>
    <col min="7416" max="7416" width="10.140625" style="1" customWidth="1"/>
    <col min="7417" max="7417" width="8.85546875" style="1" customWidth="1"/>
    <col min="7418" max="7418" width="10.85546875" style="1"/>
    <col min="7419" max="7419" width="10.140625" style="1" customWidth="1"/>
    <col min="7420" max="7420" width="9" style="1" customWidth="1"/>
    <col min="7421" max="7421" width="12.5703125" style="1" customWidth="1"/>
    <col min="7422" max="7422" width="18.42578125" style="1" bestFit="1" customWidth="1"/>
    <col min="7423" max="7423" width="14.5703125" style="1" customWidth="1"/>
    <col min="7424" max="7424" width="10.85546875" style="1"/>
    <col min="7425" max="7425" width="5.140625" style="1" customWidth="1"/>
    <col min="7426" max="7669" width="10.85546875" style="1"/>
    <col min="7670" max="7670" width="1.7109375" style="1" customWidth="1"/>
    <col min="7671" max="7671" width="15.28515625" style="1" customWidth="1"/>
    <col min="7672" max="7672" width="10.140625" style="1" customWidth="1"/>
    <col min="7673" max="7673" width="8.85546875" style="1" customWidth="1"/>
    <col min="7674" max="7674" width="10.85546875" style="1"/>
    <col min="7675" max="7675" width="10.140625" style="1" customWidth="1"/>
    <col min="7676" max="7676" width="9" style="1" customWidth="1"/>
    <col min="7677" max="7677" width="12.5703125" style="1" customWidth="1"/>
    <col min="7678" max="7678" width="18.42578125" style="1" bestFit="1" customWidth="1"/>
    <col min="7679" max="7679" width="14.5703125" style="1" customWidth="1"/>
    <col min="7680" max="7680" width="10.85546875" style="1"/>
    <col min="7681" max="7681" width="5.140625" style="1" customWidth="1"/>
    <col min="7682" max="7925" width="10.85546875" style="1"/>
    <col min="7926" max="7926" width="1.7109375" style="1" customWidth="1"/>
    <col min="7927" max="7927" width="15.28515625" style="1" customWidth="1"/>
    <col min="7928" max="7928" width="10.140625" style="1" customWidth="1"/>
    <col min="7929" max="7929" width="8.85546875" style="1" customWidth="1"/>
    <col min="7930" max="7930" width="10.85546875" style="1"/>
    <col min="7931" max="7931" width="10.140625" style="1" customWidth="1"/>
    <col min="7932" max="7932" width="9" style="1" customWidth="1"/>
    <col min="7933" max="7933" width="12.5703125" style="1" customWidth="1"/>
    <col min="7934" max="7934" width="18.42578125" style="1" bestFit="1" customWidth="1"/>
    <col min="7935" max="7935" width="14.5703125" style="1" customWidth="1"/>
    <col min="7936" max="7936" width="10.85546875" style="1"/>
    <col min="7937" max="7937" width="5.140625" style="1" customWidth="1"/>
    <col min="7938" max="8181" width="10.85546875" style="1"/>
    <col min="8182" max="8182" width="1.7109375" style="1" customWidth="1"/>
    <col min="8183" max="8183" width="15.28515625" style="1" customWidth="1"/>
    <col min="8184" max="8184" width="10.140625" style="1" customWidth="1"/>
    <col min="8185" max="8185" width="8.85546875" style="1" customWidth="1"/>
    <col min="8186" max="8186" width="10.85546875" style="1"/>
    <col min="8187" max="8187" width="10.140625" style="1" customWidth="1"/>
    <col min="8188" max="8188" width="9" style="1" customWidth="1"/>
    <col min="8189" max="8189" width="12.5703125" style="1" customWidth="1"/>
    <col min="8190" max="8190" width="18.42578125" style="1" bestFit="1" customWidth="1"/>
    <col min="8191" max="8191" width="14.5703125" style="1" customWidth="1"/>
    <col min="8192" max="8192" width="10.85546875" style="1"/>
    <col min="8193" max="8193" width="5.140625" style="1" customWidth="1"/>
    <col min="8194" max="8286" width="10.85546875" style="1"/>
    <col min="8287" max="8287" width="33.85546875" style="1" customWidth="1"/>
    <col min="8288" max="8437" width="10.85546875" style="1"/>
    <col min="8438" max="8438" width="1.7109375" style="1" customWidth="1"/>
    <col min="8439" max="8439" width="15.28515625" style="1" customWidth="1"/>
    <col min="8440" max="8440" width="10.140625" style="1" customWidth="1"/>
    <col min="8441" max="8441" width="8.85546875" style="1" customWidth="1"/>
    <col min="8442" max="8442" width="10.85546875" style="1"/>
    <col min="8443" max="8443" width="10.140625" style="1" customWidth="1"/>
    <col min="8444" max="8444" width="9" style="1" customWidth="1"/>
    <col min="8445" max="8445" width="12.5703125" style="1" customWidth="1"/>
    <col min="8446" max="8446" width="18.42578125" style="1" bestFit="1" customWidth="1"/>
    <col min="8447" max="8447" width="14.5703125" style="1" customWidth="1"/>
    <col min="8448" max="8448" width="10.85546875" style="1"/>
    <col min="8449" max="8449" width="5.140625" style="1" customWidth="1"/>
    <col min="8450" max="8693" width="10.85546875" style="1"/>
    <col min="8694" max="8694" width="1.7109375" style="1" customWidth="1"/>
    <col min="8695" max="8695" width="15.28515625" style="1" customWidth="1"/>
    <col min="8696" max="8696" width="10.140625" style="1" customWidth="1"/>
    <col min="8697" max="8697" width="8.85546875" style="1" customWidth="1"/>
    <col min="8698" max="8698" width="10.85546875" style="1"/>
    <col min="8699" max="8699" width="10.140625" style="1" customWidth="1"/>
    <col min="8700" max="8700" width="9" style="1" customWidth="1"/>
    <col min="8701" max="8701" width="12.5703125" style="1" customWidth="1"/>
    <col min="8702" max="8702" width="18.42578125" style="1" bestFit="1" customWidth="1"/>
    <col min="8703" max="8703" width="14.5703125" style="1" customWidth="1"/>
    <col min="8704" max="8704" width="10.85546875" style="1"/>
    <col min="8705" max="8705" width="5.140625" style="1" customWidth="1"/>
    <col min="8706" max="8949" width="10.85546875" style="1"/>
    <col min="8950" max="8950" width="1.7109375" style="1" customWidth="1"/>
    <col min="8951" max="8951" width="15.28515625" style="1" customWidth="1"/>
    <col min="8952" max="8952" width="10.140625" style="1" customWidth="1"/>
    <col min="8953" max="8953" width="8.85546875" style="1" customWidth="1"/>
    <col min="8954" max="8954" width="10.85546875" style="1"/>
    <col min="8955" max="8955" width="10.140625" style="1" customWidth="1"/>
    <col min="8956" max="8956" width="9" style="1" customWidth="1"/>
    <col min="8957" max="8957" width="12.5703125" style="1" customWidth="1"/>
    <col min="8958" max="8958" width="18.42578125" style="1" bestFit="1" customWidth="1"/>
    <col min="8959" max="8959" width="14.5703125" style="1" customWidth="1"/>
    <col min="8960" max="8960" width="10.85546875" style="1"/>
    <col min="8961" max="8961" width="5.140625" style="1" customWidth="1"/>
    <col min="8962" max="9205" width="10.85546875" style="1"/>
    <col min="9206" max="9206" width="1.7109375" style="1" customWidth="1"/>
    <col min="9207" max="9207" width="15.28515625" style="1" customWidth="1"/>
    <col min="9208" max="9208" width="10.140625" style="1" customWidth="1"/>
    <col min="9209" max="9209" width="8.85546875" style="1" customWidth="1"/>
    <col min="9210" max="9210" width="10.85546875" style="1"/>
    <col min="9211" max="9211" width="10.140625" style="1" customWidth="1"/>
    <col min="9212" max="9212" width="9" style="1" customWidth="1"/>
    <col min="9213" max="9213" width="12.5703125" style="1" customWidth="1"/>
    <col min="9214" max="9214" width="18.42578125" style="1" bestFit="1" customWidth="1"/>
    <col min="9215" max="9215" width="14.5703125" style="1" customWidth="1"/>
    <col min="9216" max="9216" width="10.85546875" style="1"/>
    <col min="9217" max="9217" width="5.140625" style="1" customWidth="1"/>
    <col min="9218" max="9461" width="10.85546875" style="1"/>
    <col min="9462" max="9462" width="1.7109375" style="1" customWidth="1"/>
    <col min="9463" max="9463" width="15.28515625" style="1" customWidth="1"/>
    <col min="9464" max="9464" width="10.140625" style="1" customWidth="1"/>
    <col min="9465" max="9465" width="8.85546875" style="1" customWidth="1"/>
    <col min="9466" max="9466" width="10.85546875" style="1"/>
    <col min="9467" max="9467" width="10.140625" style="1" customWidth="1"/>
    <col min="9468" max="9468" width="9" style="1" customWidth="1"/>
    <col min="9469" max="9469" width="12.5703125" style="1" customWidth="1"/>
    <col min="9470" max="9470" width="18.42578125" style="1" bestFit="1" customWidth="1"/>
    <col min="9471" max="9471" width="14.5703125" style="1" customWidth="1"/>
    <col min="9472" max="9472" width="10.85546875" style="1"/>
    <col min="9473" max="9473" width="5.140625" style="1" customWidth="1"/>
    <col min="9474" max="9717" width="10.85546875" style="1"/>
    <col min="9718" max="9718" width="1.7109375" style="1" customWidth="1"/>
    <col min="9719" max="9719" width="15.28515625" style="1" customWidth="1"/>
    <col min="9720" max="9720" width="10.140625" style="1" customWidth="1"/>
    <col min="9721" max="9721" width="8.85546875" style="1" customWidth="1"/>
    <col min="9722" max="9722" width="10.85546875" style="1"/>
    <col min="9723" max="9723" width="10.140625" style="1" customWidth="1"/>
    <col min="9724" max="9724" width="9" style="1" customWidth="1"/>
    <col min="9725" max="9725" width="12.5703125" style="1" customWidth="1"/>
    <col min="9726" max="9726" width="18.42578125" style="1" bestFit="1" customWidth="1"/>
    <col min="9727" max="9727" width="14.5703125" style="1" customWidth="1"/>
    <col min="9728" max="9728" width="10.85546875" style="1"/>
    <col min="9729" max="9729" width="5.140625" style="1" customWidth="1"/>
    <col min="9730" max="9973" width="10.85546875" style="1"/>
    <col min="9974" max="9974" width="1.7109375" style="1" customWidth="1"/>
    <col min="9975" max="9975" width="15.28515625" style="1" customWidth="1"/>
    <col min="9976" max="9976" width="10.140625" style="1" customWidth="1"/>
    <col min="9977" max="9977" width="8.85546875" style="1" customWidth="1"/>
    <col min="9978" max="9978" width="10.85546875" style="1"/>
    <col min="9979" max="9979" width="10.140625" style="1" customWidth="1"/>
    <col min="9980" max="9980" width="9" style="1" customWidth="1"/>
    <col min="9981" max="9981" width="12.5703125" style="1" customWidth="1"/>
    <col min="9982" max="9982" width="18.42578125" style="1" bestFit="1" customWidth="1"/>
    <col min="9983" max="9983" width="14.5703125" style="1" customWidth="1"/>
    <col min="9984" max="9984" width="10.85546875" style="1"/>
    <col min="9985" max="9985" width="5.140625" style="1" customWidth="1"/>
    <col min="9986" max="10229" width="10.85546875" style="1"/>
    <col min="10230" max="10230" width="1.7109375" style="1" customWidth="1"/>
    <col min="10231" max="10231" width="15.28515625" style="1" customWidth="1"/>
    <col min="10232" max="10232" width="10.140625" style="1" customWidth="1"/>
    <col min="10233" max="10233" width="8.85546875" style="1" customWidth="1"/>
    <col min="10234" max="10234" width="10.85546875" style="1"/>
    <col min="10235" max="10235" width="10.140625" style="1" customWidth="1"/>
    <col min="10236" max="10236" width="9" style="1" customWidth="1"/>
    <col min="10237" max="10237" width="12.5703125" style="1" customWidth="1"/>
    <col min="10238" max="10238" width="18.42578125" style="1" bestFit="1" customWidth="1"/>
    <col min="10239" max="10239" width="14.5703125" style="1" customWidth="1"/>
    <col min="10240" max="10240" width="10.85546875" style="1"/>
    <col min="10241" max="10241" width="5.140625" style="1" customWidth="1"/>
    <col min="10242" max="10485" width="10.85546875" style="1"/>
    <col min="10486" max="10486" width="1.7109375" style="1" customWidth="1"/>
    <col min="10487" max="10487" width="15.28515625" style="1" customWidth="1"/>
    <col min="10488" max="10488" width="10.140625" style="1" customWidth="1"/>
    <col min="10489" max="10489" width="8.85546875" style="1" customWidth="1"/>
    <col min="10490" max="10490" width="10.85546875" style="1"/>
    <col min="10491" max="10491" width="10.140625" style="1" customWidth="1"/>
    <col min="10492" max="10492" width="9" style="1" customWidth="1"/>
    <col min="10493" max="10493" width="12.5703125" style="1" customWidth="1"/>
    <col min="10494" max="10494" width="18.42578125" style="1" bestFit="1" customWidth="1"/>
    <col min="10495" max="10495" width="14.5703125" style="1" customWidth="1"/>
    <col min="10496" max="10496" width="10.85546875" style="1"/>
    <col min="10497" max="10497" width="5.140625" style="1" customWidth="1"/>
    <col min="10498" max="10741" width="10.85546875" style="1"/>
    <col min="10742" max="10742" width="1.7109375" style="1" customWidth="1"/>
    <col min="10743" max="10743" width="15.28515625" style="1" customWidth="1"/>
    <col min="10744" max="10744" width="10.140625" style="1" customWidth="1"/>
    <col min="10745" max="10745" width="8.85546875" style="1" customWidth="1"/>
    <col min="10746" max="10746" width="10.85546875" style="1"/>
    <col min="10747" max="10747" width="10.140625" style="1" customWidth="1"/>
    <col min="10748" max="10748" width="9" style="1" customWidth="1"/>
    <col min="10749" max="10749" width="12.5703125" style="1" customWidth="1"/>
    <col min="10750" max="10750" width="18.42578125" style="1" bestFit="1" customWidth="1"/>
    <col min="10751" max="10751" width="14.5703125" style="1" customWidth="1"/>
    <col min="10752" max="10752" width="10.85546875" style="1"/>
    <col min="10753" max="10753" width="5.140625" style="1" customWidth="1"/>
    <col min="10754" max="10997" width="10.85546875" style="1"/>
    <col min="10998" max="10998" width="1.7109375" style="1" customWidth="1"/>
    <col min="10999" max="10999" width="15.28515625" style="1" customWidth="1"/>
    <col min="11000" max="11000" width="10.140625" style="1" customWidth="1"/>
    <col min="11001" max="11001" width="8.85546875" style="1" customWidth="1"/>
    <col min="11002" max="11002" width="10.85546875" style="1"/>
    <col min="11003" max="11003" width="10.140625" style="1" customWidth="1"/>
    <col min="11004" max="11004" width="9" style="1" customWidth="1"/>
    <col min="11005" max="11005" width="12.5703125" style="1" customWidth="1"/>
    <col min="11006" max="11006" width="18.42578125" style="1" bestFit="1" customWidth="1"/>
    <col min="11007" max="11007" width="14.5703125" style="1" customWidth="1"/>
    <col min="11008" max="11008" width="10.85546875" style="1"/>
    <col min="11009" max="11009" width="5.140625" style="1" customWidth="1"/>
    <col min="11010" max="11253" width="10.85546875" style="1"/>
    <col min="11254" max="11254" width="1.7109375" style="1" customWidth="1"/>
    <col min="11255" max="11255" width="15.28515625" style="1" customWidth="1"/>
    <col min="11256" max="11256" width="10.140625" style="1" customWidth="1"/>
    <col min="11257" max="11257" width="8.85546875" style="1" customWidth="1"/>
    <col min="11258" max="11258" width="10.85546875" style="1"/>
    <col min="11259" max="11259" width="10.140625" style="1" customWidth="1"/>
    <col min="11260" max="11260" width="9" style="1" customWidth="1"/>
    <col min="11261" max="11261" width="12.5703125" style="1" customWidth="1"/>
    <col min="11262" max="11262" width="18.42578125" style="1" bestFit="1" customWidth="1"/>
    <col min="11263" max="11263" width="14.5703125" style="1" customWidth="1"/>
    <col min="11264" max="11264" width="10.85546875" style="1"/>
    <col min="11265" max="11265" width="5.140625" style="1" customWidth="1"/>
    <col min="11266" max="11509" width="10.85546875" style="1"/>
    <col min="11510" max="11510" width="1.7109375" style="1" customWidth="1"/>
    <col min="11511" max="11511" width="15.28515625" style="1" customWidth="1"/>
    <col min="11512" max="11512" width="10.140625" style="1" customWidth="1"/>
    <col min="11513" max="11513" width="8.85546875" style="1" customWidth="1"/>
    <col min="11514" max="11514" width="10.85546875" style="1"/>
    <col min="11515" max="11515" width="10.140625" style="1" customWidth="1"/>
    <col min="11516" max="11516" width="9" style="1" customWidth="1"/>
    <col min="11517" max="11517" width="12.5703125" style="1" customWidth="1"/>
    <col min="11518" max="11518" width="18.42578125" style="1" bestFit="1" customWidth="1"/>
    <col min="11519" max="11519" width="14.5703125" style="1" customWidth="1"/>
    <col min="11520" max="11520" width="10.85546875" style="1"/>
    <col min="11521" max="11521" width="5.140625" style="1" customWidth="1"/>
    <col min="11522" max="11765" width="10.85546875" style="1"/>
    <col min="11766" max="11766" width="1.7109375" style="1" customWidth="1"/>
    <col min="11767" max="11767" width="15.28515625" style="1" customWidth="1"/>
    <col min="11768" max="11768" width="10.140625" style="1" customWidth="1"/>
    <col min="11769" max="11769" width="8.85546875" style="1" customWidth="1"/>
    <col min="11770" max="11770" width="10.85546875" style="1"/>
    <col min="11771" max="11771" width="10.140625" style="1" customWidth="1"/>
    <col min="11772" max="11772" width="9" style="1" customWidth="1"/>
    <col min="11773" max="11773" width="12.5703125" style="1" customWidth="1"/>
    <col min="11774" max="11774" width="18.42578125" style="1" bestFit="1" customWidth="1"/>
    <col min="11775" max="11775" width="14.5703125" style="1" customWidth="1"/>
    <col min="11776" max="11776" width="10.85546875" style="1"/>
    <col min="11777" max="11777" width="5.140625" style="1" customWidth="1"/>
    <col min="11778" max="12021" width="10.85546875" style="1"/>
    <col min="12022" max="12022" width="1.7109375" style="1" customWidth="1"/>
    <col min="12023" max="12023" width="15.28515625" style="1" customWidth="1"/>
    <col min="12024" max="12024" width="10.140625" style="1" customWidth="1"/>
    <col min="12025" max="12025" width="8.85546875" style="1" customWidth="1"/>
    <col min="12026" max="12026" width="10.85546875" style="1"/>
    <col min="12027" max="12027" width="10.140625" style="1" customWidth="1"/>
    <col min="12028" max="12028" width="9" style="1" customWidth="1"/>
    <col min="12029" max="12029" width="12.5703125" style="1" customWidth="1"/>
    <col min="12030" max="12030" width="18.42578125" style="1" bestFit="1" customWidth="1"/>
    <col min="12031" max="12031" width="14.5703125" style="1" customWidth="1"/>
    <col min="12032" max="12032" width="10.85546875" style="1"/>
    <col min="12033" max="12033" width="5.140625" style="1" customWidth="1"/>
    <col min="12034" max="12277" width="10.85546875" style="1"/>
    <col min="12278" max="12278" width="1.7109375" style="1" customWidth="1"/>
    <col min="12279" max="12279" width="15.28515625" style="1" customWidth="1"/>
    <col min="12280" max="12280" width="10.140625" style="1" customWidth="1"/>
    <col min="12281" max="12281" width="8.85546875" style="1" customWidth="1"/>
    <col min="12282" max="12282" width="10.85546875" style="1"/>
    <col min="12283" max="12283" width="10.140625" style="1" customWidth="1"/>
    <col min="12284" max="12284" width="9" style="1" customWidth="1"/>
    <col min="12285" max="12285" width="12.5703125" style="1" customWidth="1"/>
    <col min="12286" max="12286" width="18.42578125" style="1" bestFit="1" customWidth="1"/>
    <col min="12287" max="12287" width="14.5703125" style="1" customWidth="1"/>
    <col min="12288" max="12288" width="10.85546875" style="1"/>
    <col min="12289" max="12289" width="5.140625" style="1" customWidth="1"/>
    <col min="12290" max="12533" width="10.85546875" style="1"/>
    <col min="12534" max="12534" width="1.7109375" style="1" customWidth="1"/>
    <col min="12535" max="12535" width="15.28515625" style="1" customWidth="1"/>
    <col min="12536" max="12536" width="10.140625" style="1" customWidth="1"/>
    <col min="12537" max="12537" width="8.85546875" style="1" customWidth="1"/>
    <col min="12538" max="12538" width="10.85546875" style="1"/>
    <col min="12539" max="12539" width="10.140625" style="1" customWidth="1"/>
    <col min="12540" max="12540" width="9" style="1" customWidth="1"/>
    <col min="12541" max="12541" width="12.5703125" style="1" customWidth="1"/>
    <col min="12542" max="12542" width="18.42578125" style="1" bestFit="1" customWidth="1"/>
    <col min="12543" max="12543" width="14.5703125" style="1" customWidth="1"/>
    <col min="12544" max="12544" width="10.85546875" style="1"/>
    <col min="12545" max="12545" width="5.140625" style="1" customWidth="1"/>
    <col min="12546" max="12789" width="10.85546875" style="1"/>
    <col min="12790" max="12790" width="1.7109375" style="1" customWidth="1"/>
    <col min="12791" max="12791" width="15.28515625" style="1" customWidth="1"/>
    <col min="12792" max="12792" width="10.140625" style="1" customWidth="1"/>
    <col min="12793" max="12793" width="8.85546875" style="1" customWidth="1"/>
    <col min="12794" max="12794" width="10.85546875" style="1"/>
    <col min="12795" max="12795" width="10.140625" style="1" customWidth="1"/>
    <col min="12796" max="12796" width="9" style="1" customWidth="1"/>
    <col min="12797" max="12797" width="12.5703125" style="1" customWidth="1"/>
    <col min="12798" max="12798" width="18.42578125" style="1" bestFit="1" customWidth="1"/>
    <col min="12799" max="12799" width="14.5703125" style="1" customWidth="1"/>
    <col min="12800" max="12800" width="10.85546875" style="1"/>
    <col min="12801" max="12801" width="5.140625" style="1" customWidth="1"/>
    <col min="12802" max="13045" width="10.85546875" style="1"/>
    <col min="13046" max="13046" width="1.7109375" style="1" customWidth="1"/>
    <col min="13047" max="13047" width="15.28515625" style="1" customWidth="1"/>
    <col min="13048" max="13048" width="10.140625" style="1" customWidth="1"/>
    <col min="13049" max="13049" width="8.85546875" style="1" customWidth="1"/>
    <col min="13050" max="13050" width="10.85546875" style="1"/>
    <col min="13051" max="13051" width="10.140625" style="1" customWidth="1"/>
    <col min="13052" max="13052" width="9" style="1" customWidth="1"/>
    <col min="13053" max="13053" width="12.5703125" style="1" customWidth="1"/>
    <col min="13054" max="13054" width="18.42578125" style="1" bestFit="1" customWidth="1"/>
    <col min="13055" max="13055" width="14.5703125" style="1" customWidth="1"/>
    <col min="13056" max="13056" width="10.85546875" style="1"/>
    <col min="13057" max="13057" width="5.140625" style="1" customWidth="1"/>
    <col min="13058" max="13301" width="10.85546875" style="1"/>
    <col min="13302" max="13302" width="1.7109375" style="1" customWidth="1"/>
    <col min="13303" max="13303" width="15.28515625" style="1" customWidth="1"/>
    <col min="13304" max="13304" width="10.140625" style="1" customWidth="1"/>
    <col min="13305" max="13305" width="8.85546875" style="1" customWidth="1"/>
    <col min="13306" max="13306" width="10.85546875" style="1"/>
    <col min="13307" max="13307" width="10.140625" style="1" customWidth="1"/>
    <col min="13308" max="13308" width="9" style="1" customWidth="1"/>
    <col min="13309" max="13309" width="12.5703125" style="1" customWidth="1"/>
    <col min="13310" max="13310" width="18.42578125" style="1" bestFit="1" customWidth="1"/>
    <col min="13311" max="13311" width="14.5703125" style="1" customWidth="1"/>
    <col min="13312" max="13312" width="10.85546875" style="1"/>
    <col min="13313" max="13313" width="5.140625" style="1" customWidth="1"/>
    <col min="13314" max="13557" width="10.85546875" style="1"/>
    <col min="13558" max="13558" width="1.7109375" style="1" customWidth="1"/>
    <col min="13559" max="13559" width="15.28515625" style="1" customWidth="1"/>
    <col min="13560" max="13560" width="10.140625" style="1" customWidth="1"/>
    <col min="13561" max="13561" width="8.85546875" style="1" customWidth="1"/>
    <col min="13562" max="13562" width="10.85546875" style="1"/>
    <col min="13563" max="13563" width="10.140625" style="1" customWidth="1"/>
    <col min="13564" max="13564" width="9" style="1" customWidth="1"/>
    <col min="13565" max="13565" width="12.5703125" style="1" customWidth="1"/>
    <col min="13566" max="13566" width="18.42578125" style="1" bestFit="1" customWidth="1"/>
    <col min="13567" max="13567" width="14.5703125" style="1" customWidth="1"/>
    <col min="13568" max="13568" width="10.85546875" style="1"/>
    <col min="13569" max="13569" width="5.140625" style="1" customWidth="1"/>
    <col min="13570" max="13813" width="10.85546875" style="1"/>
    <col min="13814" max="13814" width="1.7109375" style="1" customWidth="1"/>
    <col min="13815" max="13815" width="15.28515625" style="1" customWidth="1"/>
    <col min="13816" max="13816" width="10.140625" style="1" customWidth="1"/>
    <col min="13817" max="13817" width="8.85546875" style="1" customWidth="1"/>
    <col min="13818" max="13818" width="10.85546875" style="1"/>
    <col min="13819" max="13819" width="10.140625" style="1" customWidth="1"/>
    <col min="13820" max="13820" width="9" style="1" customWidth="1"/>
    <col min="13821" max="13821" width="12.5703125" style="1" customWidth="1"/>
    <col min="13822" max="13822" width="18.42578125" style="1" bestFit="1" customWidth="1"/>
    <col min="13823" max="13823" width="14.5703125" style="1" customWidth="1"/>
    <col min="13824" max="13824" width="10.85546875" style="1"/>
    <col min="13825" max="13825" width="5.140625" style="1" customWidth="1"/>
    <col min="13826" max="14069" width="10.85546875" style="1"/>
    <col min="14070" max="14070" width="1.7109375" style="1" customWidth="1"/>
    <col min="14071" max="14071" width="15.28515625" style="1" customWidth="1"/>
    <col min="14072" max="14072" width="10.140625" style="1" customWidth="1"/>
    <col min="14073" max="14073" width="8.85546875" style="1" customWidth="1"/>
    <col min="14074" max="14074" width="10.85546875" style="1"/>
    <col min="14075" max="14075" width="10.140625" style="1" customWidth="1"/>
    <col min="14076" max="14076" width="9" style="1" customWidth="1"/>
    <col min="14077" max="14077" width="12.5703125" style="1" customWidth="1"/>
    <col min="14078" max="14078" width="18.42578125" style="1" bestFit="1" customWidth="1"/>
    <col min="14079" max="14079" width="14.5703125" style="1" customWidth="1"/>
    <col min="14080" max="14080" width="10.85546875" style="1"/>
    <col min="14081" max="14081" width="5.140625" style="1" customWidth="1"/>
    <col min="14082" max="14325" width="10.85546875" style="1"/>
    <col min="14326" max="14326" width="1.7109375" style="1" customWidth="1"/>
    <col min="14327" max="14327" width="15.28515625" style="1" customWidth="1"/>
    <col min="14328" max="14328" width="10.140625" style="1" customWidth="1"/>
    <col min="14329" max="14329" width="8.85546875" style="1" customWidth="1"/>
    <col min="14330" max="14330" width="10.85546875" style="1"/>
    <col min="14331" max="14331" width="10.140625" style="1" customWidth="1"/>
    <col min="14332" max="14332" width="9" style="1" customWidth="1"/>
    <col min="14333" max="14333" width="12.5703125" style="1" customWidth="1"/>
    <col min="14334" max="14334" width="18.42578125" style="1" bestFit="1" customWidth="1"/>
    <col min="14335" max="14335" width="14.5703125" style="1" customWidth="1"/>
    <col min="14336" max="14336" width="10.85546875" style="1"/>
    <col min="14337" max="14337" width="5.140625" style="1" customWidth="1"/>
    <col min="14338" max="14581" width="10.85546875" style="1"/>
    <col min="14582" max="14582" width="1.7109375" style="1" customWidth="1"/>
    <col min="14583" max="14583" width="15.28515625" style="1" customWidth="1"/>
    <col min="14584" max="14584" width="10.140625" style="1" customWidth="1"/>
    <col min="14585" max="14585" width="8.85546875" style="1" customWidth="1"/>
    <col min="14586" max="14586" width="10.85546875" style="1"/>
    <col min="14587" max="14587" width="10.140625" style="1" customWidth="1"/>
    <col min="14588" max="14588" width="9" style="1" customWidth="1"/>
    <col min="14589" max="14589" width="12.5703125" style="1" customWidth="1"/>
    <col min="14590" max="14590" width="18.42578125" style="1" bestFit="1" customWidth="1"/>
    <col min="14591" max="14591" width="14.5703125" style="1" customWidth="1"/>
    <col min="14592" max="14592" width="10.85546875" style="1"/>
    <col min="14593" max="14593" width="5.140625" style="1" customWidth="1"/>
    <col min="14594" max="14837" width="10.85546875" style="1"/>
    <col min="14838" max="14838" width="1.7109375" style="1" customWidth="1"/>
    <col min="14839" max="14839" width="15.28515625" style="1" customWidth="1"/>
    <col min="14840" max="14840" width="10.140625" style="1" customWidth="1"/>
    <col min="14841" max="14841" width="8.85546875" style="1" customWidth="1"/>
    <col min="14842" max="14842" width="10.85546875" style="1"/>
    <col min="14843" max="14843" width="10.140625" style="1" customWidth="1"/>
    <col min="14844" max="14844" width="9" style="1" customWidth="1"/>
    <col min="14845" max="14845" width="12.5703125" style="1" customWidth="1"/>
    <col min="14846" max="14846" width="18.42578125" style="1" bestFit="1" customWidth="1"/>
    <col min="14847" max="14847" width="14.5703125" style="1" customWidth="1"/>
    <col min="14848" max="14848" width="10.85546875" style="1"/>
    <col min="14849" max="14849" width="5.140625" style="1" customWidth="1"/>
    <col min="14850" max="15093" width="10.85546875" style="1"/>
    <col min="15094" max="15094" width="1.7109375" style="1" customWidth="1"/>
    <col min="15095" max="15095" width="15.28515625" style="1" customWidth="1"/>
    <col min="15096" max="15096" width="10.140625" style="1" customWidth="1"/>
    <col min="15097" max="15097" width="8.85546875" style="1" customWidth="1"/>
    <col min="15098" max="15098" width="10.85546875" style="1"/>
    <col min="15099" max="15099" width="10.140625" style="1" customWidth="1"/>
    <col min="15100" max="15100" width="9" style="1" customWidth="1"/>
    <col min="15101" max="15101" width="12.5703125" style="1" customWidth="1"/>
    <col min="15102" max="15102" width="18.42578125" style="1" bestFit="1" customWidth="1"/>
    <col min="15103" max="15103" width="14.5703125" style="1" customWidth="1"/>
    <col min="15104" max="15104" width="10.85546875" style="1"/>
    <col min="15105" max="15105" width="5.140625" style="1" customWidth="1"/>
    <col min="15106" max="15349" width="10.85546875" style="1"/>
    <col min="15350" max="15350" width="1.7109375" style="1" customWidth="1"/>
    <col min="15351" max="15351" width="15.28515625" style="1" customWidth="1"/>
    <col min="15352" max="15352" width="10.140625" style="1" customWidth="1"/>
    <col min="15353" max="15353" width="8.85546875" style="1" customWidth="1"/>
    <col min="15354" max="15354" width="10.85546875" style="1"/>
    <col min="15355" max="15355" width="10.140625" style="1" customWidth="1"/>
    <col min="15356" max="15356" width="9" style="1" customWidth="1"/>
    <col min="15357" max="15357" width="12.5703125" style="1" customWidth="1"/>
    <col min="15358" max="15358" width="18.42578125" style="1" bestFit="1" customWidth="1"/>
    <col min="15359" max="15359" width="14.5703125" style="1" customWidth="1"/>
    <col min="15360" max="15360" width="10.85546875" style="1"/>
    <col min="15361" max="15361" width="5.140625" style="1" customWidth="1"/>
    <col min="15362" max="15605" width="10.85546875" style="1"/>
    <col min="15606" max="15606" width="1.7109375" style="1" customWidth="1"/>
    <col min="15607" max="15607" width="15.28515625" style="1" customWidth="1"/>
    <col min="15608" max="15608" width="10.140625" style="1" customWidth="1"/>
    <col min="15609" max="15609" width="8.85546875" style="1" customWidth="1"/>
    <col min="15610" max="15610" width="10.85546875" style="1"/>
    <col min="15611" max="15611" width="10.140625" style="1" customWidth="1"/>
    <col min="15612" max="15612" width="9" style="1" customWidth="1"/>
    <col min="15613" max="15613" width="12.5703125" style="1" customWidth="1"/>
    <col min="15614" max="15614" width="18.42578125" style="1" bestFit="1" customWidth="1"/>
    <col min="15615" max="15615" width="14.5703125" style="1" customWidth="1"/>
    <col min="15616" max="15616" width="10.85546875" style="1"/>
    <col min="15617" max="15617" width="5.140625" style="1" customWidth="1"/>
    <col min="15618" max="15861" width="10.85546875" style="1"/>
    <col min="15862" max="15862" width="1.7109375" style="1" customWidth="1"/>
    <col min="15863" max="15863" width="15.28515625" style="1" customWidth="1"/>
    <col min="15864" max="15864" width="10.140625" style="1" customWidth="1"/>
    <col min="15865" max="15865" width="8.85546875" style="1" customWidth="1"/>
    <col min="15866" max="15866" width="10.85546875" style="1"/>
    <col min="15867" max="15867" width="10.140625" style="1" customWidth="1"/>
    <col min="15868" max="15868" width="9" style="1" customWidth="1"/>
    <col min="15869" max="15869" width="12.5703125" style="1" customWidth="1"/>
    <col min="15870" max="15870" width="18.42578125" style="1" bestFit="1" customWidth="1"/>
    <col min="15871" max="15871" width="14.5703125" style="1" customWidth="1"/>
    <col min="15872" max="15872" width="10.85546875" style="1"/>
    <col min="15873" max="15873" width="5.140625" style="1" customWidth="1"/>
    <col min="15874" max="16117" width="10.85546875" style="1"/>
    <col min="16118" max="16118" width="1.7109375" style="1" customWidth="1"/>
    <col min="16119" max="16119" width="15.28515625" style="1" customWidth="1"/>
    <col min="16120" max="16120" width="10.140625" style="1" customWidth="1"/>
    <col min="16121" max="16121" width="8.85546875" style="1" customWidth="1"/>
    <col min="16122" max="16122" width="10.85546875" style="1"/>
    <col min="16123" max="16123" width="10.140625" style="1" customWidth="1"/>
    <col min="16124" max="16124" width="9" style="1" customWidth="1"/>
    <col min="16125" max="16125" width="12.5703125" style="1" customWidth="1"/>
    <col min="16126" max="16126" width="18.42578125" style="1" bestFit="1" customWidth="1"/>
    <col min="16127" max="16127" width="14.5703125" style="1" customWidth="1"/>
    <col min="16128" max="16128" width="10.85546875" style="1"/>
    <col min="16129" max="16129" width="5.140625" style="1" customWidth="1"/>
    <col min="16130" max="16384" width="10.85546875" style="1"/>
  </cols>
  <sheetData>
    <row r="1" spans="2:27" x14ac:dyDescent="0.2">
      <c r="B1" s="197"/>
      <c r="C1" s="198"/>
      <c r="D1" s="201" t="s">
        <v>0</v>
      </c>
      <c r="E1" s="202"/>
      <c r="F1" s="202"/>
      <c r="G1" s="202"/>
      <c r="H1" s="202"/>
      <c r="I1" s="202"/>
      <c r="J1" s="203"/>
      <c r="K1" s="204" t="s">
        <v>1</v>
      </c>
      <c r="L1" s="205"/>
      <c r="M1" s="130"/>
      <c r="N1" s="130"/>
    </row>
    <row r="2" spans="2:27" x14ac:dyDescent="0.2">
      <c r="B2" s="199"/>
      <c r="C2" s="200"/>
      <c r="D2" s="206" t="s">
        <v>2</v>
      </c>
      <c r="E2" s="207"/>
      <c r="F2" s="207"/>
      <c r="G2" s="207"/>
      <c r="H2" s="207"/>
      <c r="I2" s="207"/>
      <c r="J2" s="208"/>
      <c r="K2" s="209" t="s">
        <v>3</v>
      </c>
      <c r="L2" s="210"/>
      <c r="M2" s="130"/>
      <c r="N2" s="130"/>
    </row>
    <row r="3" spans="2:27" x14ac:dyDescent="0.2">
      <c r="B3" s="199"/>
      <c r="C3" s="200"/>
      <c r="D3" s="206" t="s">
        <v>204</v>
      </c>
      <c r="E3" s="207"/>
      <c r="F3" s="207"/>
      <c r="G3" s="207"/>
      <c r="H3" s="207"/>
      <c r="I3" s="207"/>
      <c r="J3" s="208"/>
      <c r="K3" s="209" t="s">
        <v>5</v>
      </c>
      <c r="L3" s="210"/>
      <c r="M3" s="130"/>
      <c r="N3" s="130"/>
    </row>
    <row r="4" spans="2:27" x14ac:dyDescent="0.2">
      <c r="B4" s="219" t="s">
        <v>205</v>
      </c>
      <c r="C4" s="220"/>
      <c r="D4" s="220"/>
      <c r="E4" s="220"/>
      <c r="F4" s="221" t="s">
        <v>226</v>
      </c>
      <c r="G4" s="221"/>
      <c r="H4" s="221"/>
      <c r="I4" s="221"/>
      <c r="J4" s="221"/>
      <c r="K4" s="221"/>
      <c r="L4" s="222"/>
      <c r="M4" s="131"/>
      <c r="N4" s="131"/>
    </row>
    <row r="5" spans="2:27" x14ac:dyDescent="0.2">
      <c r="B5" s="132" t="s">
        <v>206</v>
      </c>
      <c r="C5" s="223" t="s">
        <v>229</v>
      </c>
      <c r="D5" s="224"/>
      <c r="E5" s="224"/>
      <c r="F5" s="224"/>
      <c r="G5" s="224"/>
      <c r="H5" s="224"/>
      <c r="I5" s="224"/>
      <c r="J5" s="224"/>
      <c r="K5" s="224"/>
      <c r="L5" s="225"/>
      <c r="M5" s="36"/>
      <c r="N5" s="36"/>
    </row>
    <row r="6" spans="2:27" ht="13.5" thickBot="1" x14ac:dyDescent="0.25">
      <c r="B6" s="133"/>
      <c r="K6" s="134"/>
      <c r="L6" s="135"/>
    </row>
    <row r="7" spans="2:27" ht="13.5" thickBot="1" x14ac:dyDescent="0.25">
      <c r="B7" s="226" t="s">
        <v>207</v>
      </c>
      <c r="C7" s="227"/>
      <c r="D7" s="136"/>
      <c r="E7" s="2" t="s">
        <v>43</v>
      </c>
      <c r="F7" s="3"/>
      <c r="G7" s="2" t="s">
        <v>47</v>
      </c>
      <c r="H7" s="3"/>
      <c r="I7" s="2">
        <v>2024</v>
      </c>
      <c r="J7" s="3"/>
      <c r="K7" s="134" t="s">
        <v>8</v>
      </c>
      <c r="L7" s="137">
        <v>1</v>
      </c>
      <c r="M7" s="138"/>
      <c r="N7" s="138"/>
    </row>
    <row r="8" spans="2:27" x14ac:dyDescent="0.2">
      <c r="B8" s="139"/>
      <c r="C8" s="103"/>
      <c r="D8" s="103"/>
      <c r="E8" s="36" t="s">
        <v>28</v>
      </c>
      <c r="F8" s="36"/>
      <c r="G8" s="36" t="s">
        <v>29</v>
      </c>
      <c r="H8" s="36"/>
      <c r="I8" s="36" t="s">
        <v>30</v>
      </c>
      <c r="J8" s="37"/>
      <c r="L8" s="135"/>
    </row>
    <row r="9" spans="2:27" x14ac:dyDescent="0.2">
      <c r="B9" s="139"/>
      <c r="C9" s="103"/>
      <c r="D9" s="103"/>
      <c r="E9" s="37"/>
      <c r="F9" s="37"/>
      <c r="G9" s="37"/>
      <c r="H9" s="37"/>
      <c r="I9" s="37"/>
      <c r="J9" s="37"/>
      <c r="K9" s="37"/>
      <c r="L9" s="135"/>
    </row>
    <row r="10" spans="2:27" x14ac:dyDescent="0.2">
      <c r="B10" s="228" t="s">
        <v>208</v>
      </c>
      <c r="C10" s="229"/>
      <c r="D10" s="103"/>
      <c r="E10" s="103"/>
      <c r="F10" s="103"/>
      <c r="G10" s="103"/>
      <c r="H10" s="103"/>
      <c r="I10" s="103"/>
      <c r="J10" s="103"/>
      <c r="K10" s="103"/>
      <c r="L10" s="135"/>
    </row>
    <row r="11" spans="2:27" x14ac:dyDescent="0.2">
      <c r="B11" s="133"/>
      <c r="L11" s="135"/>
      <c r="W11" s="140" t="s">
        <v>28</v>
      </c>
      <c r="X11" s="140" t="s">
        <v>29</v>
      </c>
      <c r="Y11" s="140" t="s">
        <v>30</v>
      </c>
      <c r="AA11" s="141" t="s">
        <v>33</v>
      </c>
    </row>
    <row r="12" spans="2:27" x14ac:dyDescent="0.2">
      <c r="B12" s="142"/>
      <c r="C12" s="230" t="s">
        <v>227</v>
      </c>
      <c r="D12" s="230"/>
      <c r="E12" s="230"/>
      <c r="F12" s="230"/>
      <c r="G12" s="230"/>
      <c r="H12" s="230"/>
      <c r="I12" s="230"/>
      <c r="J12" s="230"/>
      <c r="K12" s="230"/>
      <c r="L12" s="143"/>
      <c r="M12" s="144"/>
      <c r="N12" s="144"/>
      <c r="R12" s="1" t="s">
        <v>107</v>
      </c>
      <c r="W12" s="7" t="s">
        <v>31</v>
      </c>
      <c r="X12" s="4" t="s">
        <v>32</v>
      </c>
      <c r="Y12" s="4">
        <v>2024</v>
      </c>
      <c r="AA12" s="141" t="s">
        <v>36</v>
      </c>
    </row>
    <row r="13" spans="2:27" x14ac:dyDescent="0.2">
      <c r="B13" s="142"/>
      <c r="C13" s="230"/>
      <c r="D13" s="230"/>
      <c r="E13" s="230"/>
      <c r="F13" s="230"/>
      <c r="G13" s="230"/>
      <c r="H13" s="230"/>
      <c r="I13" s="230"/>
      <c r="J13" s="230"/>
      <c r="K13" s="230"/>
      <c r="L13" s="143"/>
      <c r="M13" s="144"/>
      <c r="N13" s="144"/>
      <c r="R13" s="1" t="s">
        <v>109</v>
      </c>
      <c r="W13" s="7" t="s">
        <v>34</v>
      </c>
      <c r="X13" s="4" t="s">
        <v>35</v>
      </c>
      <c r="AA13" s="141" t="s">
        <v>39</v>
      </c>
    </row>
    <row r="14" spans="2:27" x14ac:dyDescent="0.2">
      <c r="B14" s="142"/>
      <c r="C14" s="230"/>
      <c r="D14" s="230"/>
      <c r="E14" s="230"/>
      <c r="F14" s="230"/>
      <c r="G14" s="230"/>
      <c r="H14" s="230"/>
      <c r="I14" s="230"/>
      <c r="J14" s="230"/>
      <c r="K14" s="230"/>
      <c r="L14" s="143"/>
      <c r="M14" s="144"/>
      <c r="N14" s="144"/>
      <c r="R14" s="1" t="s">
        <v>209</v>
      </c>
      <c r="W14" s="7" t="s">
        <v>37</v>
      </c>
      <c r="X14" s="4" t="s">
        <v>38</v>
      </c>
      <c r="AA14" s="141" t="s">
        <v>42</v>
      </c>
    </row>
    <row r="15" spans="2:27" x14ac:dyDescent="0.2">
      <c r="B15" s="142"/>
      <c r="C15" s="230"/>
      <c r="D15" s="230"/>
      <c r="E15" s="230"/>
      <c r="F15" s="230"/>
      <c r="G15" s="230"/>
      <c r="H15" s="230"/>
      <c r="I15" s="230"/>
      <c r="J15" s="230"/>
      <c r="K15" s="230"/>
      <c r="L15" s="143"/>
      <c r="M15" s="144"/>
      <c r="N15" s="144"/>
      <c r="R15" s="1" t="s">
        <v>210</v>
      </c>
      <c r="W15" s="7" t="s">
        <v>40</v>
      </c>
      <c r="X15" s="4" t="s">
        <v>41</v>
      </c>
      <c r="AA15" s="141" t="s">
        <v>45</v>
      </c>
    </row>
    <row r="16" spans="2:27" x14ac:dyDescent="0.2">
      <c r="B16" s="142"/>
      <c r="C16" s="144"/>
      <c r="D16" s="144"/>
      <c r="E16" s="144"/>
      <c r="F16" s="144"/>
      <c r="G16" s="144"/>
      <c r="H16" s="144"/>
      <c r="I16" s="144"/>
      <c r="J16" s="144"/>
      <c r="K16" s="144"/>
      <c r="L16" s="143"/>
      <c r="M16" s="144"/>
      <c r="N16" s="144"/>
      <c r="R16" s="1" t="s">
        <v>203</v>
      </c>
      <c r="W16" s="7" t="s">
        <v>43</v>
      </c>
      <c r="X16" s="4" t="s">
        <v>44</v>
      </c>
      <c r="AA16" s="141" t="s">
        <v>48</v>
      </c>
    </row>
    <row r="17" spans="2:27" x14ac:dyDescent="0.2">
      <c r="B17" s="231" t="s">
        <v>211</v>
      </c>
      <c r="C17" s="232"/>
      <c r="D17" s="144"/>
      <c r="E17" s="144"/>
      <c r="F17" s="144"/>
      <c r="G17" s="144"/>
      <c r="H17" s="144"/>
      <c r="I17" s="144"/>
      <c r="J17" s="144"/>
      <c r="K17" s="144"/>
      <c r="L17" s="143"/>
      <c r="M17" s="144"/>
      <c r="N17" s="144"/>
      <c r="W17" s="7" t="s">
        <v>46</v>
      </c>
      <c r="X17" s="4" t="s">
        <v>47</v>
      </c>
      <c r="AA17" s="141" t="s">
        <v>51</v>
      </c>
    </row>
    <row r="18" spans="2:27" x14ac:dyDescent="0.2">
      <c r="B18" s="142"/>
      <c r="C18" s="144"/>
      <c r="D18" s="144"/>
      <c r="E18" s="144"/>
      <c r="F18" s="144"/>
      <c r="G18" s="144"/>
      <c r="H18" s="144"/>
      <c r="I18" s="144"/>
      <c r="J18" s="144"/>
      <c r="K18" s="144"/>
      <c r="L18" s="143"/>
      <c r="M18" s="144"/>
      <c r="N18" s="144"/>
      <c r="W18" s="7" t="s">
        <v>49</v>
      </c>
      <c r="X18" s="4" t="s">
        <v>50</v>
      </c>
      <c r="AA18" s="141" t="s">
        <v>54</v>
      </c>
    </row>
    <row r="19" spans="2:27" x14ac:dyDescent="0.2">
      <c r="B19" s="142"/>
      <c r="C19" s="230" t="str">
        <f>C12</f>
        <v>PRESTACIÓN DE SERVICIOS PROFESIONALES DE CONTADOR PÚBLICO PARA LA VIGENCIA AÑO 2024 A LA INSTITUCIÓN EDUCATIVA SAN JOSÉ Y SU ASOCIADO.</v>
      </c>
      <c r="D19" s="230"/>
      <c r="E19" s="230"/>
      <c r="F19" s="230"/>
      <c r="G19" s="230"/>
      <c r="H19" s="230"/>
      <c r="I19" s="230"/>
      <c r="J19" s="230"/>
      <c r="K19" s="230"/>
      <c r="L19" s="143"/>
      <c r="M19" s="144"/>
      <c r="N19" s="144"/>
      <c r="W19" s="7" t="s">
        <v>52</v>
      </c>
      <c r="X19" s="4" t="s">
        <v>53</v>
      </c>
      <c r="AA19" s="141" t="s">
        <v>57</v>
      </c>
    </row>
    <row r="20" spans="2:27" x14ac:dyDescent="0.2">
      <c r="B20" s="142"/>
      <c r="C20" s="230"/>
      <c r="D20" s="230"/>
      <c r="E20" s="230"/>
      <c r="F20" s="230"/>
      <c r="G20" s="230"/>
      <c r="H20" s="230"/>
      <c r="I20" s="230"/>
      <c r="J20" s="230"/>
      <c r="K20" s="230"/>
      <c r="L20" s="143"/>
      <c r="M20" s="144"/>
      <c r="N20" s="144"/>
      <c r="W20" s="7" t="s">
        <v>55</v>
      </c>
      <c r="X20" s="4" t="s">
        <v>56</v>
      </c>
      <c r="AA20" s="141" t="s">
        <v>60</v>
      </c>
    </row>
    <row r="21" spans="2:27" x14ac:dyDescent="0.2">
      <c r="B21" s="142"/>
      <c r="C21" s="230"/>
      <c r="D21" s="230"/>
      <c r="E21" s="230"/>
      <c r="F21" s="230"/>
      <c r="G21" s="230"/>
      <c r="H21" s="230"/>
      <c r="I21" s="230"/>
      <c r="J21" s="230"/>
      <c r="K21" s="230"/>
      <c r="L21" s="143"/>
      <c r="M21" s="144"/>
      <c r="N21" s="144"/>
      <c r="W21" s="7" t="s">
        <v>58</v>
      </c>
      <c r="X21" s="4" t="s">
        <v>59</v>
      </c>
      <c r="AA21" s="141" t="s">
        <v>63</v>
      </c>
    </row>
    <row r="22" spans="2:27" x14ac:dyDescent="0.2">
      <c r="B22" s="142"/>
      <c r="C22" s="230"/>
      <c r="D22" s="230"/>
      <c r="E22" s="230"/>
      <c r="F22" s="230"/>
      <c r="G22" s="230"/>
      <c r="H22" s="230"/>
      <c r="I22" s="230"/>
      <c r="J22" s="230"/>
      <c r="K22" s="230"/>
      <c r="L22" s="143"/>
      <c r="M22" s="144"/>
      <c r="N22" s="144"/>
      <c r="W22" s="7" t="s">
        <v>61</v>
      </c>
      <c r="X22" s="4" t="s">
        <v>62</v>
      </c>
      <c r="AA22" s="141" t="s">
        <v>66</v>
      </c>
    </row>
    <row r="23" spans="2:27" ht="24.75" customHeight="1" x14ac:dyDescent="0.2">
      <c r="B23" s="145"/>
      <c r="C23" s="146"/>
      <c r="D23" s="146"/>
      <c r="E23" s="146"/>
      <c r="F23" s="146"/>
      <c r="G23" s="146"/>
      <c r="H23" s="146"/>
      <c r="I23" s="146"/>
      <c r="J23" s="146"/>
      <c r="K23" s="146"/>
      <c r="L23" s="147"/>
      <c r="M23" s="146"/>
      <c r="N23" s="146"/>
      <c r="W23" s="7" t="s">
        <v>64</v>
      </c>
      <c r="X23" s="4" t="s">
        <v>65</v>
      </c>
      <c r="AA23" s="141" t="s">
        <v>68</v>
      </c>
    </row>
    <row r="24" spans="2:27" ht="33" customHeight="1" x14ac:dyDescent="0.2">
      <c r="B24" s="233" t="s">
        <v>212</v>
      </c>
      <c r="C24" s="234"/>
      <c r="D24" s="234"/>
      <c r="E24" s="234"/>
      <c r="F24" s="235" t="s">
        <v>213</v>
      </c>
      <c r="G24" s="235"/>
      <c r="H24" s="235"/>
      <c r="I24" s="148" t="s">
        <v>214</v>
      </c>
      <c r="J24" s="235" t="s">
        <v>215</v>
      </c>
      <c r="K24" s="235"/>
      <c r="L24" s="149" t="s">
        <v>126</v>
      </c>
      <c r="M24" s="150"/>
      <c r="N24" s="150"/>
      <c r="W24" s="7" t="s">
        <v>67</v>
      </c>
      <c r="X24" s="4"/>
      <c r="AA24" s="141" t="s">
        <v>70</v>
      </c>
    </row>
    <row r="25" spans="2:27" ht="25.5" customHeight="1" x14ac:dyDescent="0.2">
      <c r="B25" s="211" t="s">
        <v>33</v>
      </c>
      <c r="C25" s="212"/>
      <c r="D25" s="212"/>
      <c r="E25" s="213"/>
      <c r="F25" s="214" t="s">
        <v>109</v>
      </c>
      <c r="G25" s="215"/>
      <c r="H25" s="216"/>
      <c r="I25" s="154" t="s">
        <v>108</v>
      </c>
      <c r="J25" s="217" t="s">
        <v>228</v>
      </c>
      <c r="K25" s="218"/>
      <c r="L25" s="195">
        <v>4000000</v>
      </c>
      <c r="M25" s="157"/>
      <c r="N25" s="157"/>
      <c r="W25" s="7" t="s">
        <v>69</v>
      </c>
      <c r="X25" s="1" t="s">
        <v>108</v>
      </c>
      <c r="AA25" s="141" t="s">
        <v>72</v>
      </c>
    </row>
    <row r="26" spans="2:27" ht="25.5" customHeight="1" x14ac:dyDescent="0.2">
      <c r="B26" s="211" t="s">
        <v>33</v>
      </c>
      <c r="C26" s="212"/>
      <c r="D26" s="212"/>
      <c r="E26" s="213"/>
      <c r="F26" s="214" t="s">
        <v>109</v>
      </c>
      <c r="G26" s="215"/>
      <c r="H26" s="216"/>
      <c r="I26" s="154" t="s">
        <v>110</v>
      </c>
      <c r="J26" s="217" t="s">
        <v>228</v>
      </c>
      <c r="K26" s="218"/>
      <c r="L26" s="196">
        <v>750000</v>
      </c>
      <c r="M26" s="159"/>
      <c r="N26" s="159"/>
      <c r="W26" s="7" t="s">
        <v>71</v>
      </c>
      <c r="X26" s="1" t="s">
        <v>110</v>
      </c>
      <c r="AA26" s="141" t="s">
        <v>74</v>
      </c>
    </row>
    <row r="27" spans="2:27" ht="25.5" customHeight="1" x14ac:dyDescent="0.2">
      <c r="B27" s="211"/>
      <c r="C27" s="212"/>
      <c r="D27" s="212"/>
      <c r="E27" s="213"/>
      <c r="F27" s="214"/>
      <c r="G27" s="215"/>
      <c r="H27" s="216"/>
      <c r="I27" s="154"/>
      <c r="J27" s="217"/>
      <c r="K27" s="218"/>
      <c r="L27" s="196"/>
      <c r="M27" s="159"/>
      <c r="N27" s="159"/>
      <c r="W27" s="7" t="s">
        <v>73</v>
      </c>
      <c r="X27" s="4"/>
      <c r="AA27" s="141" t="s">
        <v>76</v>
      </c>
    </row>
    <row r="28" spans="2:27" ht="25.5" customHeight="1" x14ac:dyDescent="0.2">
      <c r="B28" s="236"/>
      <c r="C28" s="237"/>
      <c r="D28" s="237"/>
      <c r="E28" s="237"/>
      <c r="F28" s="214"/>
      <c r="G28" s="215"/>
      <c r="H28" s="216"/>
      <c r="I28" s="154"/>
      <c r="J28" s="217"/>
      <c r="K28" s="218"/>
      <c r="L28" s="158"/>
      <c r="M28" s="159"/>
      <c r="N28" s="159"/>
      <c r="W28" s="7" t="s">
        <v>75</v>
      </c>
      <c r="X28" s="4"/>
      <c r="AA28" s="141" t="s">
        <v>78</v>
      </c>
    </row>
    <row r="29" spans="2:27" ht="25.5" customHeight="1" x14ac:dyDescent="0.2">
      <c r="B29" s="236"/>
      <c r="C29" s="237"/>
      <c r="D29" s="237"/>
      <c r="E29" s="237"/>
      <c r="F29" s="214"/>
      <c r="G29" s="215"/>
      <c r="H29" s="216"/>
      <c r="I29" s="154"/>
      <c r="J29" s="217"/>
      <c r="K29" s="218"/>
      <c r="L29" s="158"/>
      <c r="M29" s="159"/>
      <c r="N29" s="159"/>
      <c r="W29" s="7" t="s">
        <v>77</v>
      </c>
      <c r="X29" s="4"/>
      <c r="AA29" s="141" t="s">
        <v>80</v>
      </c>
    </row>
    <row r="30" spans="2:27" ht="25.5" customHeight="1" x14ac:dyDescent="0.2">
      <c r="B30" s="236"/>
      <c r="C30" s="237"/>
      <c r="D30" s="237"/>
      <c r="E30" s="237"/>
      <c r="F30" s="214"/>
      <c r="G30" s="215"/>
      <c r="H30" s="216"/>
      <c r="I30" s="154"/>
      <c r="J30" s="217"/>
      <c r="K30" s="218"/>
      <c r="L30" s="158"/>
      <c r="M30" s="159"/>
      <c r="N30" s="159"/>
      <c r="W30" s="7" t="s">
        <v>79</v>
      </c>
      <c r="X30" s="4"/>
      <c r="AA30" s="141" t="s">
        <v>82</v>
      </c>
    </row>
    <row r="31" spans="2:27" ht="25.5" customHeight="1" x14ac:dyDescent="0.2">
      <c r="B31" s="236"/>
      <c r="C31" s="237"/>
      <c r="D31" s="237"/>
      <c r="E31" s="237"/>
      <c r="F31" s="151"/>
      <c r="G31" s="152"/>
      <c r="H31" s="153"/>
      <c r="I31" s="154"/>
      <c r="J31" s="155"/>
      <c r="K31" s="156"/>
      <c r="L31" s="158"/>
      <c r="M31" s="159"/>
      <c r="N31" s="159"/>
      <c r="W31" s="7"/>
      <c r="X31" s="4"/>
      <c r="AA31" s="141" t="s">
        <v>216</v>
      </c>
    </row>
    <row r="32" spans="2:27" ht="25.5" customHeight="1" x14ac:dyDescent="0.2">
      <c r="B32" s="236"/>
      <c r="C32" s="237"/>
      <c r="D32" s="237"/>
      <c r="E32" s="237"/>
      <c r="F32" s="214"/>
      <c r="G32" s="215"/>
      <c r="H32" s="216"/>
      <c r="I32" s="154"/>
      <c r="J32" s="217"/>
      <c r="K32" s="218"/>
      <c r="L32" s="158"/>
      <c r="M32" s="159"/>
      <c r="N32" s="159"/>
      <c r="W32" s="7" t="s">
        <v>81</v>
      </c>
      <c r="X32" s="4"/>
      <c r="AA32" s="160" t="s">
        <v>86</v>
      </c>
    </row>
    <row r="33" spans="2:161" ht="25.5" customHeight="1" x14ac:dyDescent="0.2">
      <c r="B33" s="236"/>
      <c r="C33" s="237"/>
      <c r="D33" s="237"/>
      <c r="E33" s="237"/>
      <c r="F33" s="214"/>
      <c r="G33" s="215"/>
      <c r="H33" s="216"/>
      <c r="I33" s="154"/>
      <c r="J33" s="217"/>
      <c r="K33" s="218"/>
      <c r="L33" s="158"/>
      <c r="M33" s="159"/>
      <c r="N33" s="159"/>
      <c r="W33" s="7" t="s">
        <v>83</v>
      </c>
      <c r="X33" s="4"/>
      <c r="AA33" s="160" t="s">
        <v>88</v>
      </c>
    </row>
    <row r="34" spans="2:161" ht="25.5" customHeight="1" x14ac:dyDescent="0.2">
      <c r="B34" s="236"/>
      <c r="C34" s="237"/>
      <c r="D34" s="237"/>
      <c r="E34" s="237"/>
      <c r="F34" s="214"/>
      <c r="G34" s="215"/>
      <c r="H34" s="216"/>
      <c r="I34" s="154"/>
      <c r="J34" s="217"/>
      <c r="K34" s="218"/>
      <c r="L34" s="158"/>
      <c r="M34" s="159"/>
      <c r="N34" s="159"/>
      <c r="W34" s="7" t="s">
        <v>85</v>
      </c>
      <c r="X34" s="4"/>
      <c r="AA34" s="160" t="s">
        <v>90</v>
      </c>
    </row>
    <row r="35" spans="2:161" ht="18" customHeight="1" x14ac:dyDescent="0.2">
      <c r="B35" s="161"/>
      <c r="F35" s="162"/>
      <c r="G35" s="162"/>
      <c r="H35" s="163"/>
      <c r="I35" s="163"/>
      <c r="J35" s="163"/>
      <c r="K35" s="163"/>
      <c r="L35" s="164"/>
      <c r="M35" s="165"/>
      <c r="N35" s="165"/>
      <c r="W35" s="7" t="s">
        <v>87</v>
      </c>
      <c r="X35" s="4"/>
      <c r="AA35" s="166" t="s">
        <v>92</v>
      </c>
    </row>
    <row r="36" spans="2:161" ht="25.5" customHeight="1" x14ac:dyDescent="0.2">
      <c r="B36" s="161"/>
      <c r="I36" s="238" t="s">
        <v>217</v>
      </c>
      <c r="J36" s="239"/>
      <c r="K36" s="239"/>
      <c r="L36" s="167">
        <f>SUM(L25:L34)</f>
        <v>4750000</v>
      </c>
      <c r="M36" s="168"/>
      <c r="N36" s="168"/>
      <c r="W36" s="7" t="s">
        <v>89</v>
      </c>
      <c r="X36" s="4"/>
      <c r="AA36" s="169" t="s">
        <v>94</v>
      </c>
    </row>
    <row r="37" spans="2:161" ht="16.5" customHeight="1" x14ac:dyDescent="0.2">
      <c r="B37" s="161"/>
      <c r="I37" s="170"/>
      <c r="J37" s="170"/>
      <c r="K37" s="170"/>
      <c r="L37" s="171"/>
      <c r="M37" s="168"/>
      <c r="N37" s="168"/>
      <c r="W37" s="7" t="s">
        <v>91</v>
      </c>
      <c r="X37" s="4"/>
      <c r="AA37" s="169" t="s">
        <v>96</v>
      </c>
    </row>
    <row r="38" spans="2:161" ht="25.5" customHeight="1" x14ac:dyDescent="0.2">
      <c r="B38" s="161"/>
      <c r="C38" s="172"/>
      <c r="D38" s="172"/>
      <c r="E38" s="172"/>
      <c r="F38" s="172"/>
      <c r="G38" s="172"/>
      <c r="I38" s="170"/>
      <c r="J38" s="170"/>
      <c r="K38" s="170"/>
      <c r="L38" s="171"/>
      <c r="M38" s="168"/>
      <c r="N38" s="168"/>
      <c r="W38" s="7" t="s">
        <v>93</v>
      </c>
      <c r="X38" s="4"/>
      <c r="AA38" s="169" t="s">
        <v>98</v>
      </c>
    </row>
    <row r="39" spans="2:161" x14ac:dyDescent="0.2">
      <c r="B39" s="133"/>
      <c r="C39" s="134" t="s">
        <v>218</v>
      </c>
      <c r="D39" s="134"/>
      <c r="L39" s="135"/>
      <c r="W39" s="7" t="s">
        <v>95</v>
      </c>
      <c r="X39" s="4"/>
      <c r="AA39" s="166" t="s">
        <v>100</v>
      </c>
    </row>
    <row r="40" spans="2:161" x14ac:dyDescent="0.2">
      <c r="B40" s="173"/>
      <c r="C40" s="134" t="s">
        <v>230</v>
      </c>
      <c r="F40" s="174"/>
      <c r="G40" s="174"/>
      <c r="L40" s="135"/>
      <c r="W40" s="7" t="s">
        <v>97</v>
      </c>
      <c r="X40" s="4"/>
      <c r="AA40" s="169" t="s">
        <v>102</v>
      </c>
    </row>
    <row r="41" spans="2:161" ht="13.5" thickBot="1" x14ac:dyDescent="0.25">
      <c r="B41" s="173"/>
      <c r="C41" s="134"/>
      <c r="E41" s="174"/>
      <c r="L41" s="135"/>
      <c r="W41" s="7" t="s">
        <v>99</v>
      </c>
      <c r="X41" s="4"/>
      <c r="AA41" s="175" t="s">
        <v>104</v>
      </c>
    </row>
    <row r="42" spans="2:161" ht="13.5" thickBot="1" x14ac:dyDescent="0.25">
      <c r="B42" s="173"/>
      <c r="C42" s="134"/>
      <c r="E42" s="174"/>
      <c r="L42" s="135"/>
      <c r="W42" s="7" t="s">
        <v>101</v>
      </c>
      <c r="X42" s="4"/>
      <c r="AA42" s="176" t="s">
        <v>105</v>
      </c>
    </row>
    <row r="43" spans="2:161" x14ac:dyDescent="0.2">
      <c r="B43" s="173"/>
      <c r="C43" s="134"/>
      <c r="E43" s="174"/>
      <c r="L43" s="135"/>
      <c r="W43" s="7" t="s">
        <v>103</v>
      </c>
      <c r="X43" s="4"/>
      <c r="AA43" s="141" t="s">
        <v>106</v>
      </c>
    </row>
    <row r="44" spans="2:161" x14ac:dyDescent="0.2">
      <c r="B44" s="133"/>
      <c r="F44" s="177" t="s">
        <v>219</v>
      </c>
      <c r="G44" s="178"/>
      <c r="H44" s="179"/>
      <c r="I44" s="179"/>
      <c r="J44" s="179"/>
      <c r="K44" s="179"/>
      <c r="L44" s="180"/>
      <c r="M44" s="181"/>
      <c r="N44" s="181"/>
      <c r="EO44" s="4"/>
      <c r="EP44" s="4"/>
      <c r="EQ44" s="4"/>
      <c r="FC44" s="1"/>
      <c r="FD44" s="1"/>
      <c r="FE44" s="1"/>
    </row>
    <row r="45" spans="2:161" x14ac:dyDescent="0.2">
      <c r="B45" s="182"/>
      <c r="F45" s="183"/>
      <c r="G45" s="103"/>
      <c r="H45" s="103"/>
      <c r="I45" s="103"/>
      <c r="J45" s="103"/>
      <c r="K45" s="103"/>
      <c r="L45" s="184"/>
      <c r="M45" s="103"/>
      <c r="N45" s="103"/>
      <c r="EO45" s="4"/>
      <c r="EP45" s="4"/>
      <c r="EQ45" s="4"/>
      <c r="FC45" s="1"/>
      <c r="FD45" s="1"/>
      <c r="FE45" s="1"/>
    </row>
    <row r="46" spans="2:161" x14ac:dyDescent="0.2">
      <c r="B46" s="182"/>
      <c r="E46" s="134"/>
      <c r="F46" s="183" t="s">
        <v>220</v>
      </c>
      <c r="G46" s="103"/>
      <c r="H46" s="2" t="s">
        <v>43</v>
      </c>
      <c r="I46" s="2" t="s">
        <v>47</v>
      </c>
      <c r="J46" s="2">
        <v>2024</v>
      </c>
      <c r="L46" s="135"/>
      <c r="EO46" s="4"/>
      <c r="EP46" s="4"/>
      <c r="EQ46" s="4"/>
      <c r="FC46" s="1"/>
      <c r="FD46" s="1"/>
      <c r="FE46" s="1"/>
    </row>
    <row r="47" spans="2:161" x14ac:dyDescent="0.2">
      <c r="B47" s="182"/>
      <c r="F47" s="183"/>
      <c r="G47" s="103"/>
      <c r="H47" s="37" t="s">
        <v>10</v>
      </c>
      <c r="I47" s="37" t="s">
        <v>11</v>
      </c>
      <c r="J47" s="37" t="s">
        <v>12</v>
      </c>
      <c r="L47" s="135"/>
      <c r="EO47" s="4"/>
      <c r="EP47" s="4"/>
      <c r="EQ47" s="4"/>
      <c r="FC47" s="1"/>
      <c r="FD47" s="1"/>
      <c r="FE47" s="1"/>
    </row>
    <row r="48" spans="2:161" x14ac:dyDescent="0.2">
      <c r="B48" s="133"/>
      <c r="F48" s="183"/>
      <c r="G48" s="103"/>
      <c r="H48" s="37"/>
      <c r="I48" s="37"/>
      <c r="J48" s="37"/>
      <c r="K48" s="37"/>
      <c r="L48" s="185"/>
      <c r="M48" s="37"/>
      <c r="N48" s="37"/>
      <c r="EO48" s="4"/>
      <c r="EP48" s="4"/>
      <c r="EQ48" s="4"/>
      <c r="FC48" s="1"/>
      <c r="FD48" s="1"/>
      <c r="FE48" s="1"/>
    </row>
    <row r="49" spans="2:161" x14ac:dyDescent="0.2">
      <c r="B49" s="133"/>
      <c r="F49" s="186" t="s">
        <v>221</v>
      </c>
      <c r="G49" s="187"/>
      <c r="H49" s="188"/>
      <c r="I49" s="193"/>
      <c r="J49" s="193"/>
      <c r="K49" s="193"/>
      <c r="L49" s="194"/>
      <c r="M49" s="189"/>
      <c r="N49" s="189"/>
      <c r="EO49" s="4"/>
      <c r="EP49" s="4"/>
      <c r="EQ49" s="4"/>
      <c r="FC49" s="1"/>
      <c r="FD49" s="1"/>
      <c r="FE49" s="1"/>
    </row>
    <row r="50" spans="2:161" ht="13.5" thickBot="1" x14ac:dyDescent="0.25">
      <c r="B50" s="190"/>
      <c r="C50" s="191"/>
      <c r="D50" s="191"/>
      <c r="E50" s="191"/>
      <c r="F50" s="191"/>
      <c r="G50" s="191"/>
      <c r="H50" s="191"/>
      <c r="I50" s="191"/>
      <c r="J50" s="191"/>
      <c r="K50" s="191"/>
      <c r="L50" s="192"/>
      <c r="EO50" s="4"/>
      <c r="EP50" s="4"/>
      <c r="EQ50" s="4"/>
      <c r="FC50" s="1"/>
      <c r="FD50" s="1"/>
      <c r="FE50" s="1"/>
    </row>
    <row r="51" spans="2:161" x14ac:dyDescent="0.2">
      <c r="EO51" s="4"/>
      <c r="EP51" s="4"/>
      <c r="EQ51" s="4"/>
      <c r="FC51" s="1"/>
      <c r="FD51" s="1"/>
      <c r="FE51" s="1"/>
    </row>
    <row r="52" spans="2:161" x14ac:dyDescent="0.2">
      <c r="EO52" s="4"/>
      <c r="EP52" s="4"/>
      <c r="EQ52" s="4"/>
      <c r="FC52" s="1"/>
      <c r="FD52" s="1"/>
      <c r="FE52" s="1"/>
    </row>
    <row r="53" spans="2:161" x14ac:dyDescent="0.2">
      <c r="EO53" s="4"/>
      <c r="EP53" s="4"/>
      <c r="EQ53" s="4"/>
      <c r="FC53" s="1"/>
      <c r="FD53" s="1"/>
      <c r="FE53" s="1"/>
    </row>
    <row r="54" spans="2:161" x14ac:dyDescent="0.2">
      <c r="EO54" s="4"/>
      <c r="EP54" s="4"/>
      <c r="EQ54" s="4"/>
      <c r="FC54" s="1"/>
      <c r="FD54" s="1"/>
      <c r="FE54" s="1"/>
    </row>
    <row r="55" spans="2:161" x14ac:dyDescent="0.2">
      <c r="K55" s="181"/>
      <c r="EO55" s="4"/>
      <c r="EP55" s="4"/>
      <c r="EQ55" s="4"/>
      <c r="FC55" s="1"/>
      <c r="FD55" s="1"/>
      <c r="FE55" s="1"/>
    </row>
    <row r="56" spans="2:161" x14ac:dyDescent="0.2">
      <c r="K56" s="181"/>
      <c r="EO56" s="4"/>
      <c r="EP56" s="4"/>
      <c r="EQ56" s="4"/>
      <c r="FC56" s="1"/>
      <c r="FD56" s="1"/>
      <c r="FE56" s="1"/>
    </row>
    <row r="57" spans="2:161" x14ac:dyDescent="0.2">
      <c r="K57" s="181"/>
      <c r="EO57" s="4"/>
      <c r="EP57" s="4"/>
      <c r="EQ57" s="4"/>
      <c r="FC57" s="1"/>
      <c r="FD57" s="1"/>
      <c r="FE57" s="1"/>
    </row>
    <row r="58" spans="2:161" x14ac:dyDescent="0.2">
      <c r="K58" s="181"/>
      <c r="EO58" s="4"/>
      <c r="EP58" s="4"/>
      <c r="EQ58" s="4"/>
      <c r="FC58" s="1"/>
      <c r="FD58" s="1"/>
      <c r="FE58" s="1"/>
    </row>
    <row r="59" spans="2:161" x14ac:dyDescent="0.2">
      <c r="K59" s="181"/>
      <c r="EO59" s="4"/>
      <c r="EP59" s="4"/>
      <c r="EQ59" s="4"/>
      <c r="FC59" s="1"/>
      <c r="FD59" s="1"/>
      <c r="FE59" s="1"/>
    </row>
    <row r="60" spans="2:161" x14ac:dyDescent="0.2">
      <c r="K60" s="181"/>
      <c r="EO60" s="4"/>
      <c r="EP60" s="4"/>
      <c r="EQ60" s="4"/>
      <c r="FC60" s="1"/>
      <c r="FD60" s="1"/>
      <c r="FE60" s="1"/>
    </row>
    <row r="61" spans="2:161" x14ac:dyDescent="0.2">
      <c r="K61" s="103"/>
      <c r="L61" s="103"/>
      <c r="M61" s="103"/>
      <c r="N61" s="103"/>
      <c r="O61" s="103"/>
      <c r="P61" s="103"/>
      <c r="Q61" s="103"/>
      <c r="R61" s="103"/>
      <c r="EO61" s="4"/>
      <c r="EP61" s="4"/>
      <c r="EQ61" s="4"/>
      <c r="FC61" s="1"/>
      <c r="FD61" s="1"/>
      <c r="FE61" s="1"/>
    </row>
    <row r="62" spans="2:161" x14ac:dyDescent="0.2">
      <c r="K62" s="136"/>
      <c r="L62" s="240"/>
      <c r="M62" s="240"/>
      <c r="N62" s="240"/>
      <c r="O62" s="240"/>
      <c r="P62" s="240"/>
      <c r="Q62" s="240"/>
      <c r="R62" s="240"/>
      <c r="EO62" s="4"/>
      <c r="EP62" s="4"/>
      <c r="EQ62" s="4"/>
      <c r="FC62" s="1"/>
      <c r="FD62" s="1"/>
      <c r="FE62" s="1"/>
    </row>
    <row r="63" spans="2:161" x14ac:dyDescent="0.2">
      <c r="EO63" s="4"/>
      <c r="EP63" s="4"/>
      <c r="EQ63" s="4"/>
      <c r="FC63" s="1"/>
      <c r="FD63" s="1"/>
      <c r="FE63" s="1"/>
    </row>
    <row r="64" spans="2:161" x14ac:dyDescent="0.2">
      <c r="EO64" s="4"/>
      <c r="EP64" s="4"/>
      <c r="EQ64" s="4"/>
      <c r="FC64" s="1"/>
      <c r="FD64" s="1"/>
      <c r="FE64" s="1"/>
    </row>
    <row r="65" spans="145:161" x14ac:dyDescent="0.2">
      <c r="EO65" s="4"/>
      <c r="EP65" s="4"/>
      <c r="EQ65" s="4"/>
      <c r="FC65" s="1"/>
      <c r="FD65" s="1"/>
      <c r="FE65" s="1"/>
    </row>
    <row r="66" spans="145:161" x14ac:dyDescent="0.2">
      <c r="EO66" s="4"/>
      <c r="EP66" s="4"/>
      <c r="EQ66" s="4"/>
      <c r="FC66" s="1"/>
      <c r="FD66" s="1"/>
      <c r="FE66" s="1"/>
    </row>
    <row r="67" spans="145:161" x14ac:dyDescent="0.2">
      <c r="EO67" s="4"/>
      <c r="EP67" s="4"/>
      <c r="EQ67" s="4"/>
      <c r="FC67" s="1"/>
      <c r="FD67" s="1"/>
      <c r="FE67" s="1"/>
    </row>
    <row r="68" spans="145:161" x14ac:dyDescent="0.2">
      <c r="EO68" s="4"/>
      <c r="EP68" s="4"/>
      <c r="EQ68" s="4"/>
      <c r="FC68" s="1"/>
      <c r="FD68" s="1"/>
      <c r="FE68" s="1"/>
    </row>
    <row r="91" spans="4:4" x14ac:dyDescent="0.2">
      <c r="D91" s="4"/>
    </row>
    <row r="92" spans="4:4" x14ac:dyDescent="0.2">
      <c r="D92" s="4"/>
    </row>
    <row r="93" spans="4:4" x14ac:dyDescent="0.2">
      <c r="D93" s="4"/>
    </row>
    <row r="94" spans="4:4" x14ac:dyDescent="0.2">
      <c r="D94" s="4"/>
    </row>
    <row r="95" spans="4:4" x14ac:dyDescent="0.2">
      <c r="D95" s="4"/>
    </row>
    <row r="96" spans="4:4" x14ac:dyDescent="0.2">
      <c r="D96" s="4"/>
    </row>
    <row r="97" spans="4:4" x14ac:dyDescent="0.2">
      <c r="D97" s="4"/>
    </row>
    <row r="98" spans="4:4" x14ac:dyDescent="0.2">
      <c r="D98" s="4"/>
    </row>
    <row r="99" spans="4:4" x14ac:dyDescent="0.2">
      <c r="D99" s="4"/>
    </row>
    <row r="100" spans="4:4" x14ac:dyDescent="0.2">
      <c r="D100" s="4"/>
    </row>
    <row r="101" spans="4:4" x14ac:dyDescent="0.2">
      <c r="D101" s="4"/>
    </row>
    <row r="102" spans="4:4" x14ac:dyDescent="0.2">
      <c r="D102" s="4"/>
    </row>
    <row r="103" spans="4:4" x14ac:dyDescent="0.2">
      <c r="D103" s="4"/>
    </row>
    <row r="104" spans="4:4" x14ac:dyDescent="0.2">
      <c r="D104" s="4"/>
    </row>
    <row r="105" spans="4:4" x14ac:dyDescent="0.2">
      <c r="D105" s="4"/>
    </row>
    <row r="106" spans="4:4" x14ac:dyDescent="0.2">
      <c r="D106" s="4"/>
    </row>
    <row r="107" spans="4:4" x14ac:dyDescent="0.2">
      <c r="D107" s="4"/>
    </row>
    <row r="108" spans="4:4" x14ac:dyDescent="0.2">
      <c r="D108" s="4"/>
    </row>
    <row r="109" spans="4:4" x14ac:dyDescent="0.2">
      <c r="D109" s="4"/>
    </row>
    <row r="110" spans="4:4" x14ac:dyDescent="0.2">
      <c r="D110" s="4"/>
    </row>
    <row r="111" spans="4:4" x14ac:dyDescent="0.2">
      <c r="D111" s="4"/>
    </row>
    <row r="112" spans="4:4" x14ac:dyDescent="0.2">
      <c r="D112" s="4"/>
    </row>
    <row r="113" spans="4:4" x14ac:dyDescent="0.2">
      <c r="D113" s="4"/>
    </row>
    <row r="114" spans="4:4" x14ac:dyDescent="0.2">
      <c r="D114" s="4"/>
    </row>
    <row r="115" spans="4:4" x14ac:dyDescent="0.2">
      <c r="D115" s="4"/>
    </row>
    <row r="116" spans="4:4" x14ac:dyDescent="0.2">
      <c r="D116" s="4"/>
    </row>
    <row r="117" spans="4:4" x14ac:dyDescent="0.2">
      <c r="D117" s="4"/>
    </row>
    <row r="118" spans="4:4" x14ac:dyDescent="0.2">
      <c r="D118" s="4"/>
    </row>
    <row r="119" spans="4:4" x14ac:dyDescent="0.2">
      <c r="D119" s="4"/>
    </row>
    <row r="120" spans="4:4" x14ac:dyDescent="0.2">
      <c r="D120" s="4"/>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8">
    <mergeCell ref="I36:K36"/>
    <mergeCell ref="L62:R62"/>
    <mergeCell ref="B33:E33"/>
    <mergeCell ref="F33:H33"/>
    <mergeCell ref="J33:K33"/>
    <mergeCell ref="B34:E34"/>
    <mergeCell ref="F34:H34"/>
    <mergeCell ref="J34:K34"/>
    <mergeCell ref="B30:E30"/>
    <mergeCell ref="F30:H30"/>
    <mergeCell ref="J30:K30"/>
    <mergeCell ref="B31:E31"/>
    <mergeCell ref="B32:E32"/>
    <mergeCell ref="F32:H32"/>
    <mergeCell ref="J32:K32"/>
    <mergeCell ref="B28:E28"/>
    <mergeCell ref="F28:H28"/>
    <mergeCell ref="J28:K28"/>
    <mergeCell ref="B29:E29"/>
    <mergeCell ref="F29:H29"/>
    <mergeCell ref="J29:K29"/>
    <mergeCell ref="B26:E26"/>
    <mergeCell ref="F26:H26"/>
    <mergeCell ref="J26:K26"/>
    <mergeCell ref="B27:E27"/>
    <mergeCell ref="F27:H27"/>
    <mergeCell ref="J27:K27"/>
    <mergeCell ref="B25:E25"/>
    <mergeCell ref="F25:H25"/>
    <mergeCell ref="J25:K25"/>
    <mergeCell ref="B4:E4"/>
    <mergeCell ref="F4:L4"/>
    <mergeCell ref="C5:L5"/>
    <mergeCell ref="B7:C7"/>
    <mergeCell ref="B10:C10"/>
    <mergeCell ref="C12:K15"/>
    <mergeCell ref="B17:C17"/>
    <mergeCell ref="C19:K22"/>
    <mergeCell ref="B24:E24"/>
    <mergeCell ref="F24:H24"/>
    <mergeCell ref="J24:K24"/>
    <mergeCell ref="B1:C3"/>
    <mergeCell ref="D1:J1"/>
    <mergeCell ref="K1:L1"/>
    <mergeCell ref="D2:J2"/>
    <mergeCell ref="K2:L2"/>
    <mergeCell ref="D3:J3"/>
    <mergeCell ref="K3:L3"/>
  </mergeCells>
  <dataValidations count="6">
    <dataValidation type="list" allowBlank="1" showInputMessage="1" showErrorMessage="1" sqref="E7 H46" xr:uid="{3F3B1806-6997-4C6F-9579-60785F3B0EA2}">
      <formula1>$W$12:$W$43</formula1>
    </dataValidation>
    <dataValidation type="list" allowBlank="1" showInputMessage="1" showErrorMessage="1" sqref="G7 I46" xr:uid="{26746C09-A7A5-483A-93B3-90CC7518733E}">
      <formula1>$X$12:$X$23</formula1>
    </dataValidation>
    <dataValidation type="list" allowBlank="1" showInputMessage="1" showErrorMessage="1" sqref="J46 I7" xr:uid="{20942A84-8BDB-46C5-8C56-FCE574DF2897}">
      <formula1>$Y$12</formula1>
    </dataValidation>
    <dataValidation type="list" allowBlank="1" showInputMessage="1" showErrorMessage="1" sqref="I25:I34" xr:uid="{DCF3C6FB-FBA5-4BA5-A78F-250B52A2BA65}">
      <formula1>$X$25:$X$26</formula1>
    </dataValidation>
    <dataValidation type="list" allowBlank="1" showInputMessage="1" showErrorMessage="1" sqref="B25:E34" xr:uid="{B5C2F4F3-7AF2-4FB0-84F8-86F7991DBC84}">
      <formula1>$AA$11:$AA$43</formula1>
    </dataValidation>
    <dataValidation type="list" allowBlank="1" showInputMessage="1" showErrorMessage="1" sqref="F25:H34" xr:uid="{AE78B933-442C-4ADF-A0DD-C53470F65ED8}">
      <formula1>$R$12:$R$16</formula1>
    </dataValidation>
  </dataValidations>
  <printOptions horizontalCentered="1" verticalCentered="1"/>
  <pageMargins left="0.11811023622047245" right="0.19685039370078741" top="0.19685039370078741" bottom="0.15748031496062992" header="0" footer="0"/>
  <pageSetup scale="76" orientation="portrait" horizontalDpi="1200" verticalDpi="12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103"/>
  <sheetViews>
    <sheetView showGridLines="0" view="pageBreakPreview" topLeftCell="A7" zoomScale="60" zoomScaleNormal="50" workbookViewId="0">
      <selection activeCell="J19" sqref="J19"/>
    </sheetView>
  </sheetViews>
  <sheetFormatPr baseColWidth="10" defaultColWidth="11.42578125" defaultRowHeight="15" x14ac:dyDescent="0.25"/>
  <cols>
    <col min="1" max="1" width="5" customWidth="1"/>
    <col min="2" max="2" width="15" customWidth="1"/>
    <col min="3" max="3" width="11.140625" customWidth="1"/>
    <col min="4" max="4" width="25.7109375" customWidth="1"/>
    <col min="5" max="5" width="35.28515625" customWidth="1"/>
    <col min="6" max="6" width="11.42578125" customWidth="1"/>
    <col min="7" max="7" width="5.42578125" customWidth="1"/>
    <col min="8" max="8" width="12.7109375" customWidth="1"/>
    <col min="9" max="9" width="23.140625" customWidth="1"/>
    <col min="10" max="10" width="50.85546875" customWidth="1"/>
    <col min="11" max="11" width="22" customWidth="1"/>
    <col min="12" max="12" width="37" customWidth="1"/>
    <col min="13" max="13" width="23" customWidth="1"/>
    <col min="259" max="259" width="1.7109375" customWidth="1"/>
    <col min="260" max="260" width="15.28515625" customWidth="1"/>
    <col min="266" max="266" width="12.5703125" customWidth="1"/>
    <col min="267" max="267" width="18.42578125" bestFit="1" customWidth="1"/>
    <col min="515" max="515" width="1.7109375" customWidth="1"/>
    <col min="516" max="516" width="15.28515625" customWidth="1"/>
    <col min="522" max="522" width="12.5703125" customWidth="1"/>
    <col min="523" max="523" width="18.42578125" bestFit="1" customWidth="1"/>
    <col min="771" max="771" width="1.7109375" customWidth="1"/>
    <col min="772" max="772" width="15.28515625" customWidth="1"/>
    <col min="778" max="778" width="12.5703125" customWidth="1"/>
    <col min="779" max="779" width="18.42578125" bestFit="1" customWidth="1"/>
    <col min="1027" max="1027" width="1.7109375" customWidth="1"/>
    <col min="1028" max="1028" width="15.28515625" customWidth="1"/>
    <col min="1034" max="1034" width="12.5703125" customWidth="1"/>
    <col min="1035" max="1035" width="18.42578125" bestFit="1" customWidth="1"/>
    <col min="1283" max="1283" width="1.7109375" customWidth="1"/>
    <col min="1284" max="1284" width="15.28515625" customWidth="1"/>
    <col min="1290" max="1290" width="12.5703125" customWidth="1"/>
    <col min="1291" max="1291" width="18.42578125" bestFit="1" customWidth="1"/>
    <col min="1539" max="1539" width="1.7109375" customWidth="1"/>
    <col min="1540" max="1540" width="15.28515625" customWidth="1"/>
    <col min="1546" max="1546" width="12.5703125" customWidth="1"/>
    <col min="1547" max="1547" width="18.42578125" bestFit="1" customWidth="1"/>
    <col min="1795" max="1795" width="1.7109375" customWidth="1"/>
    <col min="1796" max="1796" width="15.28515625" customWidth="1"/>
    <col min="1802" max="1802" width="12.5703125" customWidth="1"/>
    <col min="1803" max="1803" width="18.42578125" bestFit="1" customWidth="1"/>
    <col min="2051" max="2051" width="1.7109375" customWidth="1"/>
    <col min="2052" max="2052" width="15.28515625" customWidth="1"/>
    <col min="2058" max="2058" width="12.5703125" customWidth="1"/>
    <col min="2059" max="2059" width="18.42578125" bestFit="1" customWidth="1"/>
    <col min="2307" max="2307" width="1.7109375" customWidth="1"/>
    <col min="2308" max="2308" width="15.28515625" customWidth="1"/>
    <col min="2314" max="2314" width="12.5703125" customWidth="1"/>
    <col min="2315" max="2315" width="18.42578125" bestFit="1" customWidth="1"/>
    <col min="2563" max="2563" width="1.7109375" customWidth="1"/>
    <col min="2564" max="2564" width="15.28515625" customWidth="1"/>
    <col min="2570" max="2570" width="12.5703125" customWidth="1"/>
    <col min="2571" max="2571" width="18.42578125" bestFit="1" customWidth="1"/>
    <col min="2819" max="2819" width="1.7109375" customWidth="1"/>
    <col min="2820" max="2820" width="15.28515625" customWidth="1"/>
    <col min="2826" max="2826" width="12.5703125" customWidth="1"/>
    <col min="2827" max="2827" width="18.42578125" bestFit="1" customWidth="1"/>
    <col min="3075" max="3075" width="1.7109375" customWidth="1"/>
    <col min="3076" max="3076" width="15.28515625" customWidth="1"/>
    <col min="3082" max="3082" width="12.5703125" customWidth="1"/>
    <col min="3083" max="3083" width="18.42578125" bestFit="1" customWidth="1"/>
    <col min="3331" max="3331" width="1.7109375" customWidth="1"/>
    <col min="3332" max="3332" width="15.28515625" customWidth="1"/>
    <col min="3338" max="3338" width="12.5703125" customWidth="1"/>
    <col min="3339" max="3339" width="18.42578125" bestFit="1" customWidth="1"/>
    <col min="3587" max="3587" width="1.7109375" customWidth="1"/>
    <col min="3588" max="3588" width="15.28515625" customWidth="1"/>
    <col min="3594" max="3594" width="12.5703125" customWidth="1"/>
    <col min="3595" max="3595" width="18.42578125" bestFit="1" customWidth="1"/>
    <col min="3843" max="3843" width="1.7109375" customWidth="1"/>
    <col min="3844" max="3844" width="15.28515625" customWidth="1"/>
    <col min="3850" max="3850" width="12.5703125" customWidth="1"/>
    <col min="3851" max="3851" width="18.42578125" bestFit="1" customWidth="1"/>
    <col min="4099" max="4099" width="1.7109375" customWidth="1"/>
    <col min="4100" max="4100" width="15.28515625" customWidth="1"/>
    <col min="4106" max="4106" width="12.5703125" customWidth="1"/>
    <col min="4107" max="4107" width="18.42578125" bestFit="1" customWidth="1"/>
    <col min="4355" max="4355" width="1.7109375" customWidth="1"/>
    <col min="4356" max="4356" width="15.28515625" customWidth="1"/>
    <col min="4362" max="4362" width="12.5703125" customWidth="1"/>
    <col min="4363" max="4363" width="18.42578125" bestFit="1" customWidth="1"/>
    <col min="4611" max="4611" width="1.7109375" customWidth="1"/>
    <col min="4612" max="4612" width="15.28515625" customWidth="1"/>
    <col min="4618" max="4618" width="12.5703125" customWidth="1"/>
    <col min="4619" max="4619" width="18.42578125" bestFit="1" customWidth="1"/>
    <col min="4867" max="4867" width="1.7109375" customWidth="1"/>
    <col min="4868" max="4868" width="15.28515625" customWidth="1"/>
    <col min="4874" max="4874" width="12.5703125" customWidth="1"/>
    <col min="4875" max="4875" width="18.42578125" bestFit="1" customWidth="1"/>
    <col min="5123" max="5123" width="1.7109375" customWidth="1"/>
    <col min="5124" max="5124" width="15.28515625" customWidth="1"/>
    <col min="5130" max="5130" width="12.5703125" customWidth="1"/>
    <col min="5131" max="5131" width="18.42578125" bestFit="1" customWidth="1"/>
    <col min="5379" max="5379" width="1.7109375" customWidth="1"/>
    <col min="5380" max="5380" width="15.28515625" customWidth="1"/>
    <col min="5386" max="5386" width="12.5703125" customWidth="1"/>
    <col min="5387" max="5387" width="18.42578125" bestFit="1" customWidth="1"/>
    <col min="5635" max="5635" width="1.7109375" customWidth="1"/>
    <col min="5636" max="5636" width="15.28515625" customWidth="1"/>
    <col min="5642" max="5642" width="12.5703125" customWidth="1"/>
    <col min="5643" max="5643" width="18.42578125" bestFit="1" customWidth="1"/>
    <col min="5891" max="5891" width="1.7109375" customWidth="1"/>
    <col min="5892" max="5892" width="15.28515625" customWidth="1"/>
    <col min="5898" max="5898" width="12.5703125" customWidth="1"/>
    <col min="5899" max="5899" width="18.42578125" bestFit="1" customWidth="1"/>
    <col min="6147" max="6147" width="1.7109375" customWidth="1"/>
    <col min="6148" max="6148" width="15.28515625" customWidth="1"/>
    <col min="6154" max="6154" width="12.5703125" customWidth="1"/>
    <col min="6155" max="6155" width="18.42578125" bestFit="1" customWidth="1"/>
    <col min="6403" max="6403" width="1.7109375" customWidth="1"/>
    <col min="6404" max="6404" width="15.28515625" customWidth="1"/>
    <col min="6410" max="6410" width="12.5703125" customWidth="1"/>
    <col min="6411" max="6411" width="18.42578125" bestFit="1" customWidth="1"/>
    <col min="6659" max="6659" width="1.7109375" customWidth="1"/>
    <col min="6660" max="6660" width="15.28515625" customWidth="1"/>
    <col min="6666" max="6666" width="12.5703125" customWidth="1"/>
    <col min="6667" max="6667" width="18.42578125" bestFit="1" customWidth="1"/>
    <col min="6915" max="6915" width="1.7109375" customWidth="1"/>
    <col min="6916" max="6916" width="15.28515625" customWidth="1"/>
    <col min="6922" max="6922" width="12.5703125" customWidth="1"/>
    <col min="6923" max="6923" width="18.42578125" bestFit="1" customWidth="1"/>
    <col min="7171" max="7171" width="1.7109375" customWidth="1"/>
    <col min="7172" max="7172" width="15.28515625" customWidth="1"/>
    <col min="7178" max="7178" width="12.5703125" customWidth="1"/>
    <col min="7179" max="7179" width="18.42578125" bestFit="1" customWidth="1"/>
    <col min="7427" max="7427" width="1.7109375" customWidth="1"/>
    <col min="7428" max="7428" width="15.28515625" customWidth="1"/>
    <col min="7434" max="7434" width="12.5703125" customWidth="1"/>
    <col min="7435" max="7435" width="18.42578125" bestFit="1" customWidth="1"/>
    <col min="7683" max="7683" width="1.7109375" customWidth="1"/>
    <col min="7684" max="7684" width="15.28515625" customWidth="1"/>
    <col min="7690" max="7690" width="12.5703125" customWidth="1"/>
    <col min="7691" max="7691" width="18.42578125" bestFit="1" customWidth="1"/>
    <col min="7939" max="7939" width="1.7109375" customWidth="1"/>
    <col min="7940" max="7940" width="15.28515625" customWidth="1"/>
    <col min="7946" max="7946" width="12.5703125" customWidth="1"/>
    <col min="7947" max="7947" width="18.42578125" bestFit="1" customWidth="1"/>
    <col min="8195" max="8195" width="1.7109375" customWidth="1"/>
    <col min="8196" max="8196" width="15.28515625" customWidth="1"/>
    <col min="8202" max="8202" width="12.5703125" customWidth="1"/>
    <col min="8203" max="8203" width="18.42578125" bestFit="1" customWidth="1"/>
    <col min="8451" max="8451" width="1.7109375" customWidth="1"/>
    <col min="8452" max="8452" width="15.28515625" customWidth="1"/>
    <col min="8458" max="8458" width="12.5703125" customWidth="1"/>
    <col min="8459" max="8459" width="18.42578125" bestFit="1" customWidth="1"/>
    <col min="8707" max="8707" width="1.7109375" customWidth="1"/>
    <col min="8708" max="8708" width="15.28515625" customWidth="1"/>
    <col min="8714" max="8714" width="12.5703125" customWidth="1"/>
    <col min="8715" max="8715" width="18.42578125" bestFit="1" customWidth="1"/>
    <col min="8963" max="8963" width="1.7109375" customWidth="1"/>
    <col min="8964" max="8964" width="15.28515625" customWidth="1"/>
    <col min="8970" max="8970" width="12.5703125" customWidth="1"/>
    <col min="8971" max="8971" width="18.42578125" bestFit="1" customWidth="1"/>
    <col min="9219" max="9219" width="1.7109375" customWidth="1"/>
    <col min="9220" max="9220" width="15.28515625" customWidth="1"/>
    <col min="9226" max="9226" width="12.5703125" customWidth="1"/>
    <col min="9227" max="9227" width="18.42578125" bestFit="1" customWidth="1"/>
    <col min="9475" max="9475" width="1.7109375" customWidth="1"/>
    <col min="9476" max="9476" width="15.28515625" customWidth="1"/>
    <col min="9482" max="9482" width="12.5703125" customWidth="1"/>
    <col min="9483" max="9483" width="18.42578125" bestFit="1" customWidth="1"/>
    <col min="9731" max="9731" width="1.7109375" customWidth="1"/>
    <col min="9732" max="9732" width="15.28515625" customWidth="1"/>
    <col min="9738" max="9738" width="12.5703125" customWidth="1"/>
    <col min="9739" max="9739" width="18.42578125" bestFit="1" customWidth="1"/>
    <col min="9987" max="9987" width="1.7109375" customWidth="1"/>
    <col min="9988" max="9988" width="15.28515625" customWidth="1"/>
    <col min="9994" max="9994" width="12.5703125" customWidth="1"/>
    <col min="9995" max="9995" width="18.42578125" bestFit="1" customWidth="1"/>
    <col min="10243" max="10243" width="1.7109375" customWidth="1"/>
    <col min="10244" max="10244" width="15.28515625" customWidth="1"/>
    <col min="10250" max="10250" width="12.5703125" customWidth="1"/>
    <col min="10251" max="10251" width="18.42578125" bestFit="1" customWidth="1"/>
    <col min="10499" max="10499" width="1.7109375" customWidth="1"/>
    <col min="10500" max="10500" width="15.28515625" customWidth="1"/>
    <col min="10506" max="10506" width="12.5703125" customWidth="1"/>
    <col min="10507" max="10507" width="18.42578125" bestFit="1" customWidth="1"/>
    <col min="10755" max="10755" width="1.7109375" customWidth="1"/>
    <col min="10756" max="10756" width="15.28515625" customWidth="1"/>
    <col min="10762" max="10762" width="12.5703125" customWidth="1"/>
    <col min="10763" max="10763" width="18.42578125" bestFit="1" customWidth="1"/>
    <col min="11011" max="11011" width="1.7109375" customWidth="1"/>
    <col min="11012" max="11012" width="15.28515625" customWidth="1"/>
    <col min="11018" max="11018" width="12.5703125" customWidth="1"/>
    <col min="11019" max="11019" width="18.42578125" bestFit="1" customWidth="1"/>
    <col min="11267" max="11267" width="1.7109375" customWidth="1"/>
    <col min="11268" max="11268" width="15.28515625" customWidth="1"/>
    <col min="11274" max="11274" width="12.5703125" customWidth="1"/>
    <col min="11275" max="11275" width="18.42578125" bestFit="1" customWidth="1"/>
    <col min="11523" max="11523" width="1.7109375" customWidth="1"/>
    <col min="11524" max="11524" width="15.28515625" customWidth="1"/>
    <col min="11530" max="11530" width="12.5703125" customWidth="1"/>
    <col min="11531" max="11531" width="18.42578125" bestFit="1" customWidth="1"/>
    <col min="11779" max="11779" width="1.7109375" customWidth="1"/>
    <col min="11780" max="11780" width="15.28515625" customWidth="1"/>
    <col min="11786" max="11786" width="12.5703125" customWidth="1"/>
    <col min="11787" max="11787" width="18.42578125" bestFit="1" customWidth="1"/>
    <col min="12035" max="12035" width="1.7109375" customWidth="1"/>
    <col min="12036" max="12036" width="15.28515625" customWidth="1"/>
    <col min="12042" max="12042" width="12.5703125" customWidth="1"/>
    <col min="12043" max="12043" width="18.42578125" bestFit="1" customWidth="1"/>
    <col min="12291" max="12291" width="1.7109375" customWidth="1"/>
    <col min="12292" max="12292" width="15.28515625" customWidth="1"/>
    <col min="12298" max="12298" width="12.5703125" customWidth="1"/>
    <col min="12299" max="12299" width="18.42578125" bestFit="1" customWidth="1"/>
    <col min="12547" max="12547" width="1.7109375" customWidth="1"/>
    <col min="12548" max="12548" width="15.28515625" customWidth="1"/>
    <col min="12554" max="12554" width="12.5703125" customWidth="1"/>
    <col min="12555" max="12555" width="18.42578125" bestFit="1" customWidth="1"/>
    <col min="12803" max="12803" width="1.7109375" customWidth="1"/>
    <col min="12804" max="12804" width="15.28515625" customWidth="1"/>
    <col min="12810" max="12810" width="12.5703125" customWidth="1"/>
    <col min="12811" max="12811" width="18.42578125" bestFit="1" customWidth="1"/>
    <col min="13059" max="13059" width="1.7109375" customWidth="1"/>
    <col min="13060" max="13060" width="15.28515625" customWidth="1"/>
    <col min="13066" max="13066" width="12.5703125" customWidth="1"/>
    <col min="13067" max="13067" width="18.42578125" bestFit="1" customWidth="1"/>
    <col min="13315" max="13315" width="1.7109375" customWidth="1"/>
    <col min="13316" max="13316" width="15.28515625" customWidth="1"/>
    <col min="13322" max="13322" width="12.5703125" customWidth="1"/>
    <col min="13323" max="13323" width="18.42578125" bestFit="1" customWidth="1"/>
    <col min="13571" max="13571" width="1.7109375" customWidth="1"/>
    <col min="13572" max="13572" width="15.28515625" customWidth="1"/>
    <col min="13578" max="13578" width="12.5703125" customWidth="1"/>
    <col min="13579" max="13579" width="18.42578125" bestFit="1" customWidth="1"/>
    <col min="13827" max="13827" width="1.7109375" customWidth="1"/>
    <col min="13828" max="13828" width="15.28515625" customWidth="1"/>
    <col min="13834" max="13834" width="12.5703125" customWidth="1"/>
    <col min="13835" max="13835" width="18.42578125" bestFit="1" customWidth="1"/>
    <col min="14083" max="14083" width="1.7109375" customWidth="1"/>
    <col min="14084" max="14084" width="15.28515625" customWidth="1"/>
    <col min="14090" max="14090" width="12.5703125" customWidth="1"/>
    <col min="14091" max="14091" width="18.42578125" bestFit="1" customWidth="1"/>
    <col min="14339" max="14339" width="1.7109375" customWidth="1"/>
    <col min="14340" max="14340" width="15.28515625" customWidth="1"/>
    <col min="14346" max="14346" width="12.5703125" customWidth="1"/>
    <col min="14347" max="14347" width="18.42578125" bestFit="1" customWidth="1"/>
    <col min="14595" max="14595" width="1.7109375" customWidth="1"/>
    <col min="14596" max="14596" width="15.28515625" customWidth="1"/>
    <col min="14602" max="14602" width="12.5703125" customWidth="1"/>
    <col min="14603" max="14603" width="18.42578125" bestFit="1" customWidth="1"/>
    <col min="14851" max="14851" width="1.7109375" customWidth="1"/>
    <col min="14852" max="14852" width="15.28515625" customWidth="1"/>
    <col min="14858" max="14858" width="12.5703125" customWidth="1"/>
    <col min="14859" max="14859" width="18.42578125" bestFit="1" customWidth="1"/>
    <col min="15107" max="15107" width="1.7109375" customWidth="1"/>
    <col min="15108" max="15108" width="15.28515625" customWidth="1"/>
    <col min="15114" max="15114" width="12.5703125" customWidth="1"/>
    <col min="15115" max="15115" width="18.42578125" bestFit="1" customWidth="1"/>
    <col min="15363" max="15363" width="1.7109375" customWidth="1"/>
    <col min="15364" max="15364" width="15.28515625" customWidth="1"/>
    <col min="15370" max="15370" width="12.5703125" customWidth="1"/>
    <col min="15371" max="15371" width="18.42578125" bestFit="1" customWidth="1"/>
    <col min="15619" max="15619" width="1.7109375" customWidth="1"/>
    <col min="15620" max="15620" width="15.28515625" customWidth="1"/>
    <col min="15626" max="15626" width="12.5703125" customWidth="1"/>
    <col min="15627" max="15627" width="18.42578125" bestFit="1" customWidth="1"/>
    <col min="15875" max="15875" width="1.7109375" customWidth="1"/>
    <col min="15876" max="15876" width="15.28515625" customWidth="1"/>
    <col min="15882" max="15882" width="12.5703125" customWidth="1"/>
    <col min="15883" max="15883" width="18.42578125" bestFit="1" customWidth="1"/>
    <col min="16131" max="16131" width="1.7109375" customWidth="1"/>
    <col min="16132" max="16132" width="15.28515625" customWidth="1"/>
    <col min="16138" max="16138" width="12.5703125" customWidth="1"/>
    <col min="16139" max="16139" width="18.42578125" bestFit="1" customWidth="1"/>
  </cols>
  <sheetData>
    <row r="1" spans="2:13" ht="15.75" thickBot="1" x14ac:dyDescent="0.3"/>
    <row r="2" spans="2:13" ht="21.75" customHeight="1" x14ac:dyDescent="0.25">
      <c r="B2" s="8"/>
      <c r="C2" s="9"/>
      <c r="D2" s="288" t="s">
        <v>0</v>
      </c>
      <c r="E2" s="288"/>
      <c r="F2" s="288"/>
      <c r="G2" s="288"/>
      <c r="H2" s="288"/>
      <c r="I2" s="288"/>
      <c r="J2" s="288"/>
      <c r="K2" s="288"/>
      <c r="L2" s="53" t="s">
        <v>1</v>
      </c>
      <c r="M2" s="54"/>
    </row>
    <row r="3" spans="2:13" ht="21" customHeight="1" x14ac:dyDescent="0.25">
      <c r="B3" s="10"/>
      <c r="D3" s="289" t="s">
        <v>2</v>
      </c>
      <c r="E3" s="289"/>
      <c r="F3" s="289"/>
      <c r="G3" s="289"/>
      <c r="H3" s="289"/>
      <c r="I3" s="289"/>
      <c r="J3" s="289"/>
      <c r="K3" s="289"/>
      <c r="L3" s="55" t="s">
        <v>3</v>
      </c>
      <c r="M3" s="56"/>
    </row>
    <row r="4" spans="2:13" ht="17.25" customHeight="1" x14ac:dyDescent="0.25">
      <c r="B4" s="10"/>
      <c r="D4" s="290" t="s">
        <v>4</v>
      </c>
      <c r="E4" s="290"/>
      <c r="F4" s="290"/>
      <c r="G4" s="290"/>
      <c r="H4" s="290"/>
      <c r="I4" s="290"/>
      <c r="J4" s="290"/>
      <c r="K4" s="290"/>
      <c r="L4" s="57" t="s">
        <v>5</v>
      </c>
      <c r="M4" s="58"/>
    </row>
    <row r="5" spans="2:13" ht="18.75" x14ac:dyDescent="0.25">
      <c r="B5" s="291" t="s">
        <v>2</v>
      </c>
      <c r="C5" s="291"/>
      <c r="D5" s="291"/>
      <c r="E5" s="291"/>
      <c r="F5" s="292" t="str">
        <f>'SOLICITUD DISPONIBILIDAD (2)'!F4:L4</f>
        <v>INSTITUCION EDUCATIVA SAN JOSÉ</v>
      </c>
      <c r="G5" s="292"/>
      <c r="H5" s="292"/>
      <c r="I5" s="292"/>
      <c r="J5" s="292"/>
      <c r="K5" s="292"/>
      <c r="L5" s="292"/>
      <c r="M5" s="292"/>
    </row>
    <row r="6" spans="2:13" ht="18.75" x14ac:dyDescent="0.25">
      <c r="B6" s="291" t="s">
        <v>6</v>
      </c>
      <c r="C6" s="291"/>
      <c r="D6" s="291"/>
      <c r="E6" s="291"/>
      <c r="F6" s="292" t="s">
        <v>229</v>
      </c>
      <c r="G6" s="292"/>
      <c r="H6" s="292"/>
      <c r="I6" s="292"/>
      <c r="J6" s="292"/>
      <c r="K6" s="292"/>
      <c r="L6" s="292"/>
      <c r="M6" s="292"/>
    </row>
    <row r="7" spans="2:13" x14ac:dyDescent="0.25">
      <c r="B7" s="10"/>
      <c r="J7" s="270" t="s">
        <v>7</v>
      </c>
      <c r="K7" s="280">
        <v>1</v>
      </c>
      <c r="L7" s="286" t="s">
        <v>8</v>
      </c>
      <c r="M7" s="282">
        <v>1</v>
      </c>
    </row>
    <row r="8" spans="2:13" ht="15.75" thickBot="1" x14ac:dyDescent="0.3">
      <c r="B8" s="284" t="s">
        <v>9</v>
      </c>
      <c r="C8" s="285"/>
      <c r="D8" s="65" t="s">
        <v>43</v>
      </c>
      <c r="E8" s="65" t="s">
        <v>47</v>
      </c>
      <c r="F8" s="65">
        <v>2024</v>
      </c>
      <c r="G8" s="3"/>
      <c r="J8" s="271"/>
      <c r="K8" s="281"/>
      <c r="L8" s="287"/>
      <c r="M8" s="283"/>
    </row>
    <row r="9" spans="2:13" x14ac:dyDescent="0.25">
      <c r="B9" s="22"/>
      <c r="D9" s="66" t="s">
        <v>10</v>
      </c>
      <c r="E9" s="66" t="s">
        <v>11</v>
      </c>
      <c r="F9" s="66" t="s">
        <v>12</v>
      </c>
      <c r="G9" s="37"/>
      <c r="M9" s="14"/>
    </row>
    <row r="10" spans="2:13" x14ac:dyDescent="0.25">
      <c r="B10" s="10"/>
      <c r="M10" s="14"/>
    </row>
    <row r="11" spans="2:13" x14ac:dyDescent="0.25">
      <c r="B11" s="10"/>
      <c r="M11" s="14"/>
    </row>
    <row r="12" spans="2:13" ht="19.5" x14ac:dyDescent="0.3">
      <c r="B12" s="272" t="s">
        <v>13</v>
      </c>
      <c r="C12" s="273"/>
      <c r="D12" s="273"/>
      <c r="E12" s="273"/>
      <c r="F12" s="273"/>
      <c r="G12" s="273"/>
      <c r="H12" s="273"/>
      <c r="I12" s="273"/>
      <c r="J12" s="273"/>
      <c r="K12" s="273"/>
      <c r="L12" s="273"/>
      <c r="M12" s="274"/>
    </row>
    <row r="13" spans="2:13" ht="18.75" x14ac:dyDescent="0.3">
      <c r="B13" s="87"/>
      <c r="C13" s="88"/>
      <c r="D13" s="88"/>
      <c r="E13" s="88"/>
      <c r="F13" s="88"/>
      <c r="G13" s="88"/>
      <c r="M13" s="14"/>
    </row>
    <row r="14" spans="2:13" ht="19.5" customHeight="1" x14ac:dyDescent="0.25">
      <c r="B14" s="10"/>
      <c r="I14" s="111" t="s">
        <v>14</v>
      </c>
      <c r="J14" s="112">
        <f>+M24</f>
        <v>4750000</v>
      </c>
      <c r="M14" s="14"/>
    </row>
    <row r="15" spans="2:13" ht="34.5" customHeight="1" x14ac:dyDescent="0.3">
      <c r="B15" s="275" t="s">
        <v>15</v>
      </c>
      <c r="C15" s="276"/>
      <c r="D15" s="276"/>
      <c r="E15" s="276"/>
      <c r="F15" s="276"/>
      <c r="G15" s="276"/>
      <c r="H15" s="276"/>
      <c r="I15" s="276"/>
      <c r="J15" s="276"/>
      <c r="K15" s="276"/>
      <c r="L15" s="276"/>
      <c r="M15" s="277"/>
    </row>
    <row r="16" spans="2:13" ht="12.75" customHeight="1" x14ac:dyDescent="0.25">
      <c r="B16" s="17"/>
      <c r="C16" s="18"/>
      <c r="D16" s="18"/>
      <c r="E16" s="18"/>
      <c r="F16" s="18"/>
      <c r="G16" s="18"/>
      <c r="H16" s="18"/>
      <c r="I16" s="18"/>
      <c r="J16" s="18"/>
      <c r="K16" s="18"/>
      <c r="L16" s="18"/>
      <c r="M16" s="19"/>
    </row>
    <row r="17" spans="2:13" s="95" customFormat="1" ht="30" x14ac:dyDescent="0.25">
      <c r="B17" s="278" t="s">
        <v>16</v>
      </c>
      <c r="C17" s="279"/>
      <c r="D17" s="279"/>
      <c r="E17" s="279" t="s">
        <v>17</v>
      </c>
      <c r="F17" s="279"/>
      <c r="G17" s="279"/>
      <c r="H17" s="279" t="s">
        <v>18</v>
      </c>
      <c r="I17" s="279"/>
      <c r="J17" s="93" t="s">
        <v>19</v>
      </c>
      <c r="K17" s="93" t="s">
        <v>20</v>
      </c>
      <c r="L17" s="93" t="s">
        <v>21</v>
      </c>
      <c r="M17" s="94" t="s">
        <v>22</v>
      </c>
    </row>
    <row r="18" spans="2:13" ht="45" customHeight="1" x14ac:dyDescent="0.25">
      <c r="B18" s="255" t="s">
        <v>33</v>
      </c>
      <c r="C18" s="256"/>
      <c r="D18" s="257"/>
      <c r="E18" s="267" t="s">
        <v>109</v>
      </c>
      <c r="F18" s="268"/>
      <c r="G18" s="269"/>
      <c r="H18" s="39" t="s">
        <v>108</v>
      </c>
      <c r="I18" s="104" t="s">
        <v>226</v>
      </c>
      <c r="J18" s="113">
        <v>4000000</v>
      </c>
      <c r="K18" s="105">
        <v>0</v>
      </c>
      <c r="L18" s="105">
        <v>0</v>
      </c>
      <c r="M18" s="129">
        <f>+J18+K18-L18</f>
        <v>4000000</v>
      </c>
    </row>
    <row r="19" spans="2:13" ht="42" customHeight="1" x14ac:dyDescent="0.25">
      <c r="B19" s="255" t="s">
        <v>33</v>
      </c>
      <c r="C19" s="256"/>
      <c r="D19" s="257"/>
      <c r="E19" s="258" t="s">
        <v>109</v>
      </c>
      <c r="F19" s="259"/>
      <c r="G19" s="260"/>
      <c r="H19" s="106" t="s">
        <v>110</v>
      </c>
      <c r="I19" s="104" t="s">
        <v>226</v>
      </c>
      <c r="J19" s="113">
        <v>750000</v>
      </c>
      <c r="K19" s="105"/>
      <c r="L19" s="105"/>
      <c r="M19" s="129">
        <f t="shared" ref="M19:M23" si="0">+J19+K19-L19</f>
        <v>750000</v>
      </c>
    </row>
    <row r="20" spans="2:13" ht="42" customHeight="1" x14ac:dyDescent="0.25">
      <c r="B20" s="255"/>
      <c r="C20" s="256"/>
      <c r="D20" s="257"/>
      <c r="E20" s="258"/>
      <c r="F20" s="259"/>
      <c r="G20" s="260"/>
      <c r="H20" s="106"/>
      <c r="I20" s="104"/>
      <c r="J20" s="113"/>
      <c r="K20" s="105"/>
      <c r="L20" s="105"/>
      <c r="M20" s="129"/>
    </row>
    <row r="21" spans="2:13" ht="42" customHeight="1" x14ac:dyDescent="0.25">
      <c r="B21" s="255"/>
      <c r="C21" s="256"/>
      <c r="D21" s="257"/>
      <c r="E21" s="258"/>
      <c r="F21" s="259"/>
      <c r="G21" s="260"/>
      <c r="H21" s="106"/>
      <c r="I21" s="107"/>
      <c r="J21" s="113"/>
      <c r="K21" s="105"/>
      <c r="L21" s="105"/>
      <c r="M21" s="129">
        <f t="shared" si="0"/>
        <v>0</v>
      </c>
    </row>
    <row r="22" spans="2:13" ht="42" customHeight="1" x14ac:dyDescent="0.25">
      <c r="B22" s="255"/>
      <c r="C22" s="256"/>
      <c r="D22" s="257"/>
      <c r="E22" s="258"/>
      <c r="F22" s="259"/>
      <c r="G22" s="260"/>
      <c r="H22" s="106"/>
      <c r="I22" s="107"/>
      <c r="J22" s="113"/>
      <c r="K22" s="105"/>
      <c r="L22" s="105"/>
      <c r="M22" s="129">
        <f t="shared" si="0"/>
        <v>0</v>
      </c>
    </row>
    <row r="23" spans="2:13" ht="42" customHeight="1" x14ac:dyDescent="0.25">
      <c r="B23" s="255"/>
      <c r="C23" s="256"/>
      <c r="D23" s="257"/>
      <c r="E23" s="258"/>
      <c r="F23" s="259"/>
      <c r="G23" s="260"/>
      <c r="H23" s="108"/>
      <c r="I23" s="107"/>
      <c r="J23" s="113"/>
      <c r="K23" s="105"/>
      <c r="L23" s="105"/>
      <c r="M23" s="129">
        <f t="shared" si="0"/>
        <v>0</v>
      </c>
    </row>
    <row r="24" spans="2:13" ht="15.75" x14ac:dyDescent="0.25">
      <c r="B24" s="253" t="s">
        <v>23</v>
      </c>
      <c r="C24" s="254"/>
      <c r="D24" s="254"/>
      <c r="E24" s="254"/>
      <c r="F24" s="254"/>
      <c r="G24" s="254"/>
      <c r="H24" s="254"/>
      <c r="I24" s="254"/>
      <c r="J24" s="114">
        <f>SUM(J18:J23)</f>
        <v>4750000</v>
      </c>
      <c r="K24" s="115">
        <f t="shared" ref="K24:L24" si="1">SUM(K18:K23)</f>
        <v>0</v>
      </c>
      <c r="L24" s="115">
        <f t="shared" si="1"/>
        <v>0</v>
      </c>
      <c r="M24" s="116">
        <f t="shared" ref="M24" si="2">+J24+K24-L24</f>
        <v>4750000</v>
      </c>
    </row>
    <row r="25" spans="2:13" x14ac:dyDescent="0.25">
      <c r="B25" s="10"/>
      <c r="M25" s="14"/>
    </row>
    <row r="26" spans="2:13" ht="31.5" customHeight="1" x14ac:dyDescent="0.25">
      <c r="B26" s="264" t="s">
        <v>24</v>
      </c>
      <c r="C26" s="265"/>
      <c r="D26" s="265"/>
      <c r="E26" s="266"/>
      <c r="F26" s="261">
        <v>2024</v>
      </c>
      <c r="G26" s="261"/>
      <c r="H26" s="261"/>
      <c r="I26" s="261"/>
      <c r="J26" s="262"/>
      <c r="K26" s="262"/>
      <c r="L26" s="262"/>
      <c r="M26" s="263"/>
    </row>
    <row r="27" spans="2:13" x14ac:dyDescent="0.25">
      <c r="B27" s="241" t="s">
        <v>25</v>
      </c>
      <c r="C27" s="242"/>
      <c r="D27" s="242"/>
      <c r="E27" s="243"/>
      <c r="F27" s="250" t="s">
        <v>227</v>
      </c>
      <c r="G27" s="250"/>
      <c r="H27" s="250"/>
      <c r="I27" s="250"/>
      <c r="J27" s="251"/>
      <c r="K27" s="251"/>
      <c r="L27" s="251"/>
      <c r="M27" s="252"/>
    </row>
    <row r="28" spans="2:13" x14ac:dyDescent="0.25">
      <c r="B28" s="244"/>
      <c r="C28" s="245"/>
      <c r="D28" s="245"/>
      <c r="E28" s="246"/>
      <c r="F28" s="250"/>
      <c r="G28" s="250"/>
      <c r="H28" s="250"/>
      <c r="I28" s="250"/>
      <c r="J28" s="251"/>
      <c r="K28" s="251"/>
      <c r="L28" s="251"/>
      <c r="M28" s="252"/>
    </row>
    <row r="29" spans="2:13" ht="16.5" customHeight="1" x14ac:dyDescent="0.25">
      <c r="B29" s="247"/>
      <c r="C29" s="248"/>
      <c r="D29" s="248"/>
      <c r="E29" s="249"/>
      <c r="F29" s="250"/>
      <c r="G29" s="250"/>
      <c r="H29" s="250"/>
      <c r="I29" s="250"/>
      <c r="J29" s="251"/>
      <c r="K29" s="251"/>
      <c r="L29" s="251"/>
      <c r="M29" s="252"/>
    </row>
    <row r="30" spans="2:13" x14ac:dyDescent="0.25">
      <c r="B30" s="10"/>
      <c r="M30" s="14"/>
    </row>
    <row r="31" spans="2:13" x14ac:dyDescent="0.25">
      <c r="B31" s="10"/>
      <c r="M31" s="14"/>
    </row>
    <row r="32" spans="2:13" x14ac:dyDescent="0.25">
      <c r="B32" s="10"/>
      <c r="G32" s="16"/>
      <c r="H32" s="16"/>
      <c r="I32" s="16"/>
      <c r="M32" s="14"/>
    </row>
    <row r="33" spans="2:13" x14ac:dyDescent="0.25">
      <c r="B33" s="10"/>
      <c r="C33" s="13"/>
      <c r="D33" s="13"/>
      <c r="E33" s="13"/>
      <c r="H33" s="13" t="s">
        <v>26</v>
      </c>
      <c r="I33" s="13"/>
      <c r="J33" s="13"/>
      <c r="K33" s="13"/>
      <c r="L33" s="13"/>
      <c r="M33" s="28"/>
    </row>
    <row r="34" spans="2:13" x14ac:dyDescent="0.25">
      <c r="B34" s="10"/>
      <c r="C34" s="13"/>
      <c r="H34" s="13" t="s">
        <v>222</v>
      </c>
      <c r="M34" s="14"/>
    </row>
    <row r="35" spans="2:13" x14ac:dyDescent="0.25">
      <c r="B35" s="10"/>
      <c r="C35" s="13"/>
      <c r="F35" s="13"/>
      <c r="M35" s="14"/>
    </row>
    <row r="36" spans="2:13" x14ac:dyDescent="0.25">
      <c r="B36" s="10"/>
      <c r="M36" s="14"/>
    </row>
    <row r="37" spans="2:13" ht="15.75" thickBot="1" x14ac:dyDescent="0.3">
      <c r="B37" s="11"/>
      <c r="C37" s="12"/>
      <c r="D37" s="12"/>
      <c r="E37" s="12"/>
      <c r="F37" s="12"/>
      <c r="G37" s="12"/>
      <c r="H37" s="12"/>
      <c r="I37" s="12"/>
      <c r="J37" s="12"/>
      <c r="K37" s="12"/>
      <c r="L37" s="12"/>
      <c r="M37" s="21"/>
    </row>
    <row r="57" spans="2:5" hidden="1" x14ac:dyDescent="0.25"/>
    <row r="58" spans="2:5" ht="18.75" hidden="1" customHeight="1" x14ac:dyDescent="0.25"/>
    <row r="59" spans="2:5" hidden="1" x14ac:dyDescent="0.25"/>
    <row r="60" spans="2:5" hidden="1" x14ac:dyDescent="0.25"/>
    <row r="61" spans="2:5" hidden="1" x14ac:dyDescent="0.25">
      <c r="B61" s="6" t="s">
        <v>28</v>
      </c>
      <c r="C61" s="6" t="s">
        <v>29</v>
      </c>
      <c r="D61" s="6" t="s">
        <v>30</v>
      </c>
    </row>
    <row r="62" spans="2:5" hidden="1" x14ac:dyDescent="0.25">
      <c r="B62" s="7" t="s">
        <v>31</v>
      </c>
      <c r="C62" s="4" t="s">
        <v>32</v>
      </c>
      <c r="D62" s="92">
        <v>2024</v>
      </c>
      <c r="E62" s="100" t="s">
        <v>33</v>
      </c>
    </row>
    <row r="63" spans="2:5" hidden="1" x14ac:dyDescent="0.25">
      <c r="B63" s="7" t="s">
        <v>34</v>
      </c>
      <c r="C63" s="4" t="s">
        <v>35</v>
      </c>
      <c r="E63" s="100" t="s">
        <v>36</v>
      </c>
    </row>
    <row r="64" spans="2:5" hidden="1" x14ac:dyDescent="0.25">
      <c r="B64" s="7" t="s">
        <v>37</v>
      </c>
      <c r="C64" s="4" t="s">
        <v>38</v>
      </c>
      <c r="D64" s="1"/>
      <c r="E64" s="100" t="s">
        <v>39</v>
      </c>
    </row>
    <row r="65" spans="2:9" hidden="1" x14ac:dyDescent="0.25">
      <c r="B65" s="7" t="s">
        <v>40</v>
      </c>
      <c r="C65" s="4" t="s">
        <v>41</v>
      </c>
      <c r="D65" s="1"/>
      <c r="E65" s="100" t="s">
        <v>42</v>
      </c>
    </row>
    <row r="66" spans="2:9" hidden="1" x14ac:dyDescent="0.25">
      <c r="B66" s="7" t="s">
        <v>43</v>
      </c>
      <c r="C66" s="4" t="s">
        <v>44</v>
      </c>
      <c r="D66" s="1"/>
      <c r="E66" s="100" t="s">
        <v>45</v>
      </c>
    </row>
    <row r="67" spans="2:9" hidden="1" x14ac:dyDescent="0.25">
      <c r="B67" s="7" t="s">
        <v>46</v>
      </c>
      <c r="C67" s="4" t="s">
        <v>47</v>
      </c>
      <c r="D67" s="1"/>
      <c r="E67" s="100" t="s">
        <v>48</v>
      </c>
    </row>
    <row r="68" spans="2:9" hidden="1" x14ac:dyDescent="0.25">
      <c r="B68" s="7" t="s">
        <v>49</v>
      </c>
      <c r="C68" s="4" t="s">
        <v>50</v>
      </c>
      <c r="D68" s="1"/>
      <c r="E68" s="100" t="s">
        <v>51</v>
      </c>
    </row>
    <row r="69" spans="2:9" hidden="1" x14ac:dyDescent="0.25">
      <c r="B69" s="7" t="s">
        <v>52</v>
      </c>
      <c r="C69" s="4" t="s">
        <v>53</v>
      </c>
      <c r="D69" s="1"/>
      <c r="E69" s="100" t="s">
        <v>54</v>
      </c>
    </row>
    <row r="70" spans="2:9" hidden="1" x14ac:dyDescent="0.25">
      <c r="B70" s="7" t="s">
        <v>55</v>
      </c>
      <c r="C70" s="4" t="s">
        <v>56</v>
      </c>
      <c r="D70" s="1"/>
      <c r="E70" s="100" t="s">
        <v>57</v>
      </c>
    </row>
    <row r="71" spans="2:9" hidden="1" x14ac:dyDescent="0.25">
      <c r="B71" s="7" t="s">
        <v>58</v>
      </c>
      <c r="C71" s="4" t="s">
        <v>59</v>
      </c>
      <c r="D71" s="1"/>
      <c r="E71" s="100" t="s">
        <v>60</v>
      </c>
    </row>
    <row r="72" spans="2:9" hidden="1" x14ac:dyDescent="0.25">
      <c r="B72" s="7" t="s">
        <v>61</v>
      </c>
      <c r="C72" s="4" t="s">
        <v>62</v>
      </c>
      <c r="D72" s="1"/>
      <c r="E72" s="100" t="s">
        <v>63</v>
      </c>
    </row>
    <row r="73" spans="2:9" hidden="1" x14ac:dyDescent="0.25">
      <c r="B73" s="7" t="s">
        <v>64</v>
      </c>
      <c r="C73" s="4" t="s">
        <v>65</v>
      </c>
      <c r="D73" s="1"/>
      <c r="E73" s="100" t="s">
        <v>66</v>
      </c>
    </row>
    <row r="74" spans="2:9" hidden="1" x14ac:dyDescent="0.25">
      <c r="B74" s="7" t="s">
        <v>67</v>
      </c>
      <c r="C74" s="4"/>
      <c r="D74" s="1"/>
      <c r="E74" s="100" t="s">
        <v>68</v>
      </c>
    </row>
    <row r="75" spans="2:9" hidden="1" x14ac:dyDescent="0.25">
      <c r="B75" s="7" t="s">
        <v>69</v>
      </c>
      <c r="C75" s="4"/>
      <c r="D75" s="1"/>
      <c r="E75" s="100" t="s">
        <v>70</v>
      </c>
    </row>
    <row r="76" spans="2:9" hidden="1" x14ac:dyDescent="0.25">
      <c r="B76" s="7" t="s">
        <v>71</v>
      </c>
      <c r="C76" s="4"/>
      <c r="D76" s="1"/>
      <c r="E76" s="100" t="s">
        <v>72</v>
      </c>
    </row>
    <row r="77" spans="2:9" hidden="1" x14ac:dyDescent="0.25">
      <c r="B77" s="7" t="s">
        <v>73</v>
      </c>
      <c r="C77" s="4"/>
      <c r="D77" s="1"/>
      <c r="E77" s="100" t="s">
        <v>74</v>
      </c>
    </row>
    <row r="78" spans="2:9" hidden="1" x14ac:dyDescent="0.25">
      <c r="B78" s="7" t="s">
        <v>75</v>
      </c>
      <c r="C78" s="4"/>
      <c r="D78" s="1"/>
      <c r="E78" s="100" t="s">
        <v>76</v>
      </c>
    </row>
    <row r="79" spans="2:9" hidden="1" x14ac:dyDescent="0.25">
      <c r="B79" s="7" t="s">
        <v>77</v>
      </c>
      <c r="C79" s="4"/>
      <c r="D79" s="1"/>
      <c r="E79" s="100" t="s">
        <v>78</v>
      </c>
    </row>
    <row r="80" spans="2:9" hidden="1" x14ac:dyDescent="0.25">
      <c r="B80" s="7" t="s">
        <v>79</v>
      </c>
      <c r="C80" s="4"/>
      <c r="D80" s="1"/>
      <c r="E80" s="100" t="s">
        <v>80</v>
      </c>
      <c r="F80" s="1"/>
      <c r="G80" s="1"/>
      <c r="H80" s="1"/>
      <c r="I80" s="1"/>
    </row>
    <row r="81" spans="2:9" hidden="1" x14ac:dyDescent="0.25">
      <c r="B81" s="7" t="s">
        <v>81</v>
      </c>
      <c r="C81" s="4"/>
      <c r="D81" s="1"/>
      <c r="E81" s="100" t="s">
        <v>82</v>
      </c>
      <c r="F81" s="1"/>
      <c r="G81" s="1"/>
      <c r="H81" s="1"/>
      <c r="I81" s="1"/>
    </row>
    <row r="82" spans="2:9" hidden="1" x14ac:dyDescent="0.25">
      <c r="B82" s="7" t="s">
        <v>83</v>
      </c>
      <c r="C82" s="4"/>
      <c r="D82" s="1"/>
      <c r="E82" s="100" t="s">
        <v>84</v>
      </c>
      <c r="F82" s="1"/>
      <c r="G82" s="1"/>
      <c r="H82" s="1"/>
      <c r="I82" s="1"/>
    </row>
    <row r="83" spans="2:9" hidden="1" x14ac:dyDescent="0.25">
      <c r="B83" s="7" t="s">
        <v>85</v>
      </c>
      <c r="C83" s="4"/>
      <c r="D83" s="1"/>
      <c r="E83" s="101" t="s">
        <v>86</v>
      </c>
      <c r="F83" s="1"/>
      <c r="G83" s="1"/>
      <c r="H83" s="1"/>
      <c r="I83" s="1"/>
    </row>
    <row r="84" spans="2:9" hidden="1" x14ac:dyDescent="0.25">
      <c r="B84" s="7" t="s">
        <v>87</v>
      </c>
      <c r="C84" s="4"/>
      <c r="D84" s="1"/>
      <c r="E84" s="101" t="s">
        <v>88</v>
      </c>
      <c r="F84" s="1"/>
      <c r="G84" s="1"/>
      <c r="H84" s="1"/>
      <c r="I84" s="1"/>
    </row>
    <row r="85" spans="2:9" hidden="1" x14ac:dyDescent="0.25">
      <c r="B85" s="7" t="s">
        <v>89</v>
      </c>
      <c r="C85" s="4"/>
      <c r="D85" s="1"/>
      <c r="E85" s="101" t="s">
        <v>90</v>
      </c>
      <c r="F85" s="1"/>
      <c r="G85" s="1"/>
      <c r="H85" s="1"/>
      <c r="I85" s="1"/>
    </row>
    <row r="86" spans="2:9" hidden="1" x14ac:dyDescent="0.25">
      <c r="B86" s="7" t="s">
        <v>91</v>
      </c>
      <c r="C86" s="4"/>
      <c r="D86" s="1"/>
      <c r="E86" s="102" t="s">
        <v>92</v>
      </c>
      <c r="F86" s="1"/>
      <c r="G86" s="1"/>
      <c r="H86" s="1"/>
      <c r="I86" s="1"/>
    </row>
    <row r="87" spans="2:9" hidden="1" x14ac:dyDescent="0.25">
      <c r="B87" s="7" t="s">
        <v>93</v>
      </c>
      <c r="C87" s="4"/>
      <c r="D87" s="1"/>
      <c r="E87" s="103" t="s">
        <v>94</v>
      </c>
      <c r="F87" s="1"/>
      <c r="G87" s="1"/>
      <c r="H87" s="1"/>
      <c r="I87" s="1"/>
    </row>
    <row r="88" spans="2:9" hidden="1" x14ac:dyDescent="0.25">
      <c r="B88" s="7" t="s">
        <v>95</v>
      </c>
      <c r="C88" s="4"/>
      <c r="D88" s="1"/>
      <c r="E88" s="103" t="s">
        <v>96</v>
      </c>
      <c r="F88" s="1"/>
      <c r="G88" s="1"/>
      <c r="H88" s="1"/>
      <c r="I88" s="1"/>
    </row>
    <row r="89" spans="2:9" hidden="1" x14ac:dyDescent="0.25">
      <c r="B89" s="7" t="s">
        <v>97</v>
      </c>
      <c r="C89" s="4"/>
      <c r="D89" s="1"/>
      <c r="E89" s="103" t="s">
        <v>98</v>
      </c>
      <c r="F89" s="1"/>
      <c r="G89" s="1"/>
      <c r="H89" s="1"/>
      <c r="I89" s="1"/>
    </row>
    <row r="90" spans="2:9" hidden="1" x14ac:dyDescent="0.25">
      <c r="B90" s="7" t="s">
        <v>99</v>
      </c>
      <c r="C90" s="4"/>
      <c r="D90" s="1"/>
      <c r="E90" s="102" t="s">
        <v>100</v>
      </c>
      <c r="F90" s="1"/>
      <c r="G90" s="1"/>
      <c r="H90" s="1"/>
      <c r="I90" s="1"/>
    </row>
    <row r="91" spans="2:9" hidden="1" x14ac:dyDescent="0.25">
      <c r="B91" s="7" t="s">
        <v>101</v>
      </c>
      <c r="C91" s="4"/>
      <c r="D91" s="1"/>
      <c r="E91" s="103" t="s">
        <v>102</v>
      </c>
      <c r="F91" s="1"/>
      <c r="G91" s="1"/>
      <c r="H91" s="1"/>
      <c r="I91" s="1"/>
    </row>
    <row r="92" spans="2:9" hidden="1" x14ac:dyDescent="0.25">
      <c r="B92" s="7" t="s">
        <v>103</v>
      </c>
      <c r="C92" s="4"/>
      <c r="D92" s="1"/>
      <c r="E92" s="103" t="s">
        <v>104</v>
      </c>
      <c r="F92" s="1"/>
      <c r="G92" s="1"/>
      <c r="H92" s="1"/>
      <c r="I92" s="1"/>
    </row>
    <row r="93" spans="2:9" ht="25.5" hidden="1" customHeight="1" x14ac:dyDescent="0.25">
      <c r="C93" s="4"/>
      <c r="D93" s="1"/>
      <c r="E93" s="102" t="s">
        <v>105</v>
      </c>
      <c r="F93" s="1"/>
      <c r="G93" s="1"/>
      <c r="H93" s="1"/>
      <c r="I93" s="1"/>
    </row>
    <row r="94" spans="2:9" hidden="1" x14ac:dyDescent="0.25">
      <c r="C94" s="4"/>
      <c r="D94" s="1"/>
      <c r="E94" s="100" t="s">
        <v>106</v>
      </c>
      <c r="F94" s="1"/>
      <c r="G94" s="1"/>
      <c r="H94" s="1"/>
      <c r="I94" s="1"/>
    </row>
    <row r="95" spans="2:9" hidden="1" x14ac:dyDescent="0.25">
      <c r="C95" s="4"/>
      <c r="D95" s="1"/>
    </row>
    <row r="96" spans="2:9" hidden="1" x14ac:dyDescent="0.25">
      <c r="B96" s="5" t="s">
        <v>107</v>
      </c>
      <c r="E96" t="s">
        <v>108</v>
      </c>
      <c r="F96" s="5" t="s">
        <v>107</v>
      </c>
    </row>
    <row r="97" spans="2:6" hidden="1" x14ac:dyDescent="0.25">
      <c r="B97" s="5" t="s">
        <v>109</v>
      </c>
      <c r="E97" t="s">
        <v>110</v>
      </c>
      <c r="F97" s="5" t="s">
        <v>109</v>
      </c>
    </row>
    <row r="98" spans="2:6" hidden="1" x14ac:dyDescent="0.25">
      <c r="B98" s="5" t="s">
        <v>111</v>
      </c>
      <c r="F98" s="5" t="s">
        <v>111</v>
      </c>
    </row>
    <row r="99" spans="2:6" hidden="1" x14ac:dyDescent="0.25">
      <c r="B99" s="5" t="s">
        <v>112</v>
      </c>
      <c r="F99" s="5" t="s">
        <v>112</v>
      </c>
    </row>
    <row r="100" spans="2:6" hidden="1" x14ac:dyDescent="0.25">
      <c r="B100" s="5" t="s">
        <v>113</v>
      </c>
      <c r="F100" s="5" t="s">
        <v>113</v>
      </c>
    </row>
    <row r="101" spans="2:6" hidden="1" x14ac:dyDescent="0.25"/>
    <row r="102" spans="2:6" hidden="1" x14ac:dyDescent="0.25"/>
    <row r="103" spans="2:6" hidden="1" x14ac:dyDescent="0.25"/>
  </sheetData>
  <protectedRanges>
    <protectedRange sqref="D8:F8 M7 F26:M29 H32:I32 F5:M6 B18:L23" name="Rango1"/>
  </protectedRanges>
  <dataConsolidate/>
  <mergeCells count="34">
    <mergeCell ref="D2:K2"/>
    <mergeCell ref="D3:K3"/>
    <mergeCell ref="D4:K4"/>
    <mergeCell ref="B6:E6"/>
    <mergeCell ref="F6:M6"/>
    <mergeCell ref="B5:E5"/>
    <mergeCell ref="F5:M5"/>
    <mergeCell ref="B18:D18"/>
    <mergeCell ref="E18:G18"/>
    <mergeCell ref="B19:D19"/>
    <mergeCell ref="E19:G19"/>
    <mergeCell ref="J7:J8"/>
    <mergeCell ref="B12:M12"/>
    <mergeCell ref="B15:M15"/>
    <mergeCell ref="B17:D17"/>
    <mergeCell ref="E17:G17"/>
    <mergeCell ref="H17:I17"/>
    <mergeCell ref="K7:K8"/>
    <mergeCell ref="M7:M8"/>
    <mergeCell ref="B8:C8"/>
    <mergeCell ref="L7:L8"/>
    <mergeCell ref="B27:E29"/>
    <mergeCell ref="F27:M29"/>
    <mergeCell ref="B24:I24"/>
    <mergeCell ref="B20:D20"/>
    <mergeCell ref="E20:G20"/>
    <mergeCell ref="B21:D21"/>
    <mergeCell ref="E21:G21"/>
    <mergeCell ref="B23:D23"/>
    <mergeCell ref="E23:G23"/>
    <mergeCell ref="B22:D22"/>
    <mergeCell ref="E22:G22"/>
    <mergeCell ref="F26:M26"/>
    <mergeCell ref="B26:E26"/>
  </mergeCells>
  <dataValidations count="6">
    <dataValidation type="list" allowBlank="1" showInputMessage="1" showErrorMessage="1" sqref="E8" xr:uid="{00000000-0002-0000-0000-000000000000}">
      <formula1>$C$62:$C$73</formula1>
    </dataValidation>
    <dataValidation type="list" allowBlank="1" showInputMessage="1" showErrorMessage="1" sqref="F26:M26 F8" xr:uid="{00000000-0002-0000-0000-000001000000}">
      <formula1>$D$62</formula1>
    </dataValidation>
    <dataValidation type="list" allowBlank="1" showInputMessage="1" showErrorMessage="1" sqref="H18:H23" xr:uid="{00000000-0002-0000-0000-000002000000}">
      <formula1>$E$96:$E$97</formula1>
    </dataValidation>
    <dataValidation type="list" allowBlank="1" showInputMessage="1" showErrorMessage="1" sqref="E18:G23" xr:uid="{00000000-0002-0000-0000-000003000000}">
      <formula1>$F$96:$F$100</formula1>
    </dataValidation>
    <dataValidation type="list" allowBlank="1" showInputMessage="1" showErrorMessage="1" sqref="D8" xr:uid="{00000000-0002-0000-0000-000004000000}">
      <formula1>$B$62:$B$92</formula1>
    </dataValidation>
    <dataValidation type="list" allowBlank="1" showInputMessage="1" showErrorMessage="1" sqref="C20:D23 B18:B23" xr:uid="{00000000-0002-0000-0000-000005000000}">
      <formula1>$E$62:$E$94</formula1>
    </dataValidation>
  </dataValidations>
  <printOptions horizontalCentered="1"/>
  <pageMargins left="0.39370078740157483" right="0.39370078740157483" top="0.39370078740157483" bottom="0.39370078740157483" header="0" footer="0"/>
  <pageSetup scale="46"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B1:K178"/>
  <sheetViews>
    <sheetView showGridLines="0" tabSelected="1" view="pageBreakPreview" topLeftCell="A19" zoomScale="80" zoomScaleNormal="80" zoomScaleSheetLayoutView="80" workbookViewId="0">
      <selection activeCell="H21" sqref="H21"/>
    </sheetView>
  </sheetViews>
  <sheetFormatPr baseColWidth="10" defaultColWidth="11.42578125" defaultRowHeight="15" x14ac:dyDescent="0.25"/>
  <cols>
    <col min="1" max="1" width="1.7109375" customWidth="1"/>
    <col min="2" max="2" width="15.28515625" customWidth="1"/>
    <col min="3" max="3" width="17.140625" customWidth="1"/>
    <col min="4" max="4" width="18.7109375" customWidth="1"/>
    <col min="5" max="5" width="24" customWidth="1"/>
    <col min="6" max="6" width="13.140625" customWidth="1"/>
    <col min="7" max="7" width="12.42578125" customWidth="1"/>
    <col min="8" max="8" width="16" customWidth="1"/>
    <col min="9" max="9" width="14.28515625" customWidth="1"/>
    <col min="10" max="10" width="17" customWidth="1"/>
    <col min="11" max="11" width="18.140625" customWidth="1"/>
    <col min="254" max="254" width="1.7109375" customWidth="1"/>
    <col min="255" max="255" width="15.28515625" customWidth="1"/>
    <col min="261" max="261" width="12.5703125" customWidth="1"/>
    <col min="262" max="262" width="18.42578125" bestFit="1" customWidth="1"/>
    <col min="510" max="510" width="1.7109375" customWidth="1"/>
    <col min="511" max="511" width="15.28515625" customWidth="1"/>
    <col min="517" max="517" width="12.5703125" customWidth="1"/>
    <col min="518" max="518" width="18.42578125" bestFit="1" customWidth="1"/>
    <col min="766" max="766" width="1.7109375" customWidth="1"/>
    <col min="767" max="767" width="15.28515625" customWidth="1"/>
    <col min="773" max="773" width="12.5703125" customWidth="1"/>
    <col min="774" max="774" width="18.42578125" bestFit="1" customWidth="1"/>
    <col min="1022" max="1022" width="1.7109375" customWidth="1"/>
    <col min="1023" max="1023" width="15.28515625" customWidth="1"/>
    <col min="1029" max="1029" width="12.5703125" customWidth="1"/>
    <col min="1030" max="1030" width="18.42578125" bestFit="1" customWidth="1"/>
    <col min="1278" max="1278" width="1.7109375" customWidth="1"/>
    <col min="1279" max="1279" width="15.28515625" customWidth="1"/>
    <col min="1285" max="1285" width="12.5703125" customWidth="1"/>
    <col min="1286" max="1286" width="18.42578125" bestFit="1" customWidth="1"/>
    <col min="1534" max="1534" width="1.7109375" customWidth="1"/>
    <col min="1535" max="1535" width="15.28515625" customWidth="1"/>
    <col min="1541" max="1541" width="12.5703125" customWidth="1"/>
    <col min="1542" max="1542" width="18.42578125" bestFit="1" customWidth="1"/>
    <col min="1790" max="1790" width="1.7109375" customWidth="1"/>
    <col min="1791" max="1791" width="15.28515625" customWidth="1"/>
    <col min="1797" max="1797" width="12.5703125" customWidth="1"/>
    <col min="1798" max="1798" width="18.42578125" bestFit="1" customWidth="1"/>
    <col min="2046" max="2046" width="1.7109375" customWidth="1"/>
    <col min="2047" max="2047" width="15.28515625" customWidth="1"/>
    <col min="2053" max="2053" width="12.5703125" customWidth="1"/>
    <col min="2054" max="2054" width="18.42578125" bestFit="1" customWidth="1"/>
    <col min="2302" max="2302" width="1.7109375" customWidth="1"/>
    <col min="2303" max="2303" width="15.28515625" customWidth="1"/>
    <col min="2309" max="2309" width="12.5703125" customWidth="1"/>
    <col min="2310" max="2310" width="18.42578125" bestFit="1" customWidth="1"/>
    <col min="2558" max="2558" width="1.7109375" customWidth="1"/>
    <col min="2559" max="2559" width="15.28515625" customWidth="1"/>
    <col min="2565" max="2565" width="12.5703125" customWidth="1"/>
    <col min="2566" max="2566" width="18.42578125" bestFit="1" customWidth="1"/>
    <col min="2814" max="2814" width="1.7109375" customWidth="1"/>
    <col min="2815" max="2815" width="15.28515625" customWidth="1"/>
    <col min="2821" max="2821" width="12.5703125" customWidth="1"/>
    <col min="2822" max="2822" width="18.42578125" bestFit="1" customWidth="1"/>
    <col min="3070" max="3070" width="1.7109375" customWidth="1"/>
    <col min="3071" max="3071" width="15.28515625" customWidth="1"/>
    <col min="3077" max="3077" width="12.5703125" customWidth="1"/>
    <col min="3078" max="3078" width="18.42578125" bestFit="1" customWidth="1"/>
    <col min="3326" max="3326" width="1.7109375" customWidth="1"/>
    <col min="3327" max="3327" width="15.28515625" customWidth="1"/>
    <col min="3333" max="3333" width="12.5703125" customWidth="1"/>
    <col min="3334" max="3334" width="18.42578125" bestFit="1" customWidth="1"/>
    <col min="3582" max="3582" width="1.7109375" customWidth="1"/>
    <col min="3583" max="3583" width="15.28515625" customWidth="1"/>
    <col min="3589" max="3589" width="12.5703125" customWidth="1"/>
    <col min="3590" max="3590" width="18.42578125" bestFit="1" customWidth="1"/>
    <col min="3838" max="3838" width="1.7109375" customWidth="1"/>
    <col min="3839" max="3839" width="15.28515625" customWidth="1"/>
    <col min="3845" max="3845" width="12.5703125" customWidth="1"/>
    <col min="3846" max="3846" width="18.42578125" bestFit="1" customWidth="1"/>
    <col min="4094" max="4094" width="1.7109375" customWidth="1"/>
    <col min="4095" max="4095" width="15.28515625" customWidth="1"/>
    <col min="4101" max="4101" width="12.5703125" customWidth="1"/>
    <col min="4102" max="4102" width="18.42578125" bestFit="1" customWidth="1"/>
    <col min="4350" max="4350" width="1.7109375" customWidth="1"/>
    <col min="4351" max="4351" width="15.28515625" customWidth="1"/>
    <col min="4357" max="4357" width="12.5703125" customWidth="1"/>
    <col min="4358" max="4358" width="18.42578125" bestFit="1" customWidth="1"/>
    <col min="4606" max="4606" width="1.7109375" customWidth="1"/>
    <col min="4607" max="4607" width="15.28515625" customWidth="1"/>
    <col min="4613" max="4613" width="12.5703125" customWidth="1"/>
    <col min="4614" max="4614" width="18.42578125" bestFit="1" customWidth="1"/>
    <col min="4862" max="4862" width="1.7109375" customWidth="1"/>
    <col min="4863" max="4863" width="15.28515625" customWidth="1"/>
    <col min="4869" max="4869" width="12.5703125" customWidth="1"/>
    <col min="4870" max="4870" width="18.42578125" bestFit="1" customWidth="1"/>
    <col min="5118" max="5118" width="1.7109375" customWidth="1"/>
    <col min="5119" max="5119" width="15.28515625" customWidth="1"/>
    <col min="5125" max="5125" width="12.5703125" customWidth="1"/>
    <col min="5126" max="5126" width="18.42578125" bestFit="1" customWidth="1"/>
    <col min="5374" max="5374" width="1.7109375" customWidth="1"/>
    <col min="5375" max="5375" width="15.28515625" customWidth="1"/>
    <col min="5381" max="5381" width="12.5703125" customWidth="1"/>
    <col min="5382" max="5382" width="18.42578125" bestFit="1" customWidth="1"/>
    <col min="5630" max="5630" width="1.7109375" customWidth="1"/>
    <col min="5631" max="5631" width="15.28515625" customWidth="1"/>
    <col min="5637" max="5637" width="12.5703125" customWidth="1"/>
    <col min="5638" max="5638" width="18.42578125" bestFit="1" customWidth="1"/>
    <col min="5886" max="5886" width="1.7109375" customWidth="1"/>
    <col min="5887" max="5887" width="15.28515625" customWidth="1"/>
    <col min="5893" max="5893" width="12.5703125" customWidth="1"/>
    <col min="5894" max="5894" width="18.42578125" bestFit="1" customWidth="1"/>
    <col min="6142" max="6142" width="1.7109375" customWidth="1"/>
    <col min="6143" max="6143" width="15.28515625" customWidth="1"/>
    <col min="6149" max="6149" width="12.5703125" customWidth="1"/>
    <col min="6150" max="6150" width="18.42578125" bestFit="1" customWidth="1"/>
    <col min="6398" max="6398" width="1.7109375" customWidth="1"/>
    <col min="6399" max="6399" width="15.28515625" customWidth="1"/>
    <col min="6405" max="6405" width="12.5703125" customWidth="1"/>
    <col min="6406" max="6406" width="18.42578125" bestFit="1" customWidth="1"/>
    <col min="6654" max="6654" width="1.7109375" customWidth="1"/>
    <col min="6655" max="6655" width="15.28515625" customWidth="1"/>
    <col min="6661" max="6661" width="12.5703125" customWidth="1"/>
    <col min="6662" max="6662" width="18.42578125" bestFit="1" customWidth="1"/>
    <col min="6910" max="6910" width="1.7109375" customWidth="1"/>
    <col min="6911" max="6911" width="15.28515625" customWidth="1"/>
    <col min="6917" max="6917" width="12.5703125" customWidth="1"/>
    <col min="6918" max="6918" width="18.42578125" bestFit="1" customWidth="1"/>
    <col min="7166" max="7166" width="1.7109375" customWidth="1"/>
    <col min="7167" max="7167" width="15.28515625" customWidth="1"/>
    <col min="7173" max="7173" width="12.5703125" customWidth="1"/>
    <col min="7174" max="7174" width="18.42578125" bestFit="1" customWidth="1"/>
    <col min="7422" max="7422" width="1.7109375" customWidth="1"/>
    <col min="7423" max="7423" width="15.28515625" customWidth="1"/>
    <col min="7429" max="7429" width="12.5703125" customWidth="1"/>
    <col min="7430" max="7430" width="18.42578125" bestFit="1" customWidth="1"/>
    <col min="7678" max="7678" width="1.7109375" customWidth="1"/>
    <col min="7679" max="7679" width="15.28515625" customWidth="1"/>
    <col min="7685" max="7685" width="12.5703125" customWidth="1"/>
    <col min="7686" max="7686" width="18.42578125" bestFit="1" customWidth="1"/>
    <col min="7934" max="7934" width="1.7109375" customWidth="1"/>
    <col min="7935" max="7935" width="15.28515625" customWidth="1"/>
    <col min="7941" max="7941" width="12.5703125" customWidth="1"/>
    <col min="7942" max="7942" width="18.42578125" bestFit="1" customWidth="1"/>
    <col min="8190" max="8190" width="1.7109375" customWidth="1"/>
    <col min="8191" max="8191" width="15.28515625" customWidth="1"/>
    <col min="8197" max="8197" width="12.5703125" customWidth="1"/>
    <col min="8198" max="8198" width="18.42578125" bestFit="1" customWidth="1"/>
    <col min="8446" max="8446" width="1.7109375" customWidth="1"/>
    <col min="8447" max="8447" width="15.28515625" customWidth="1"/>
    <col min="8453" max="8453" width="12.5703125" customWidth="1"/>
    <col min="8454" max="8454" width="18.42578125" bestFit="1" customWidth="1"/>
    <col min="8702" max="8702" width="1.7109375" customWidth="1"/>
    <col min="8703" max="8703" width="15.28515625" customWidth="1"/>
    <col min="8709" max="8709" width="12.5703125" customWidth="1"/>
    <col min="8710" max="8710" width="18.42578125" bestFit="1" customWidth="1"/>
    <col min="8958" max="8958" width="1.7109375" customWidth="1"/>
    <col min="8959" max="8959" width="15.28515625" customWidth="1"/>
    <col min="8965" max="8965" width="12.5703125" customWidth="1"/>
    <col min="8966" max="8966" width="18.42578125" bestFit="1" customWidth="1"/>
    <col min="9214" max="9214" width="1.7109375" customWidth="1"/>
    <col min="9215" max="9215" width="15.28515625" customWidth="1"/>
    <col min="9221" max="9221" width="12.5703125" customWidth="1"/>
    <col min="9222" max="9222" width="18.42578125" bestFit="1" customWidth="1"/>
    <col min="9470" max="9470" width="1.7109375" customWidth="1"/>
    <col min="9471" max="9471" width="15.28515625" customWidth="1"/>
    <col min="9477" max="9477" width="12.5703125" customWidth="1"/>
    <col min="9478" max="9478" width="18.42578125" bestFit="1" customWidth="1"/>
    <col min="9726" max="9726" width="1.7109375" customWidth="1"/>
    <col min="9727" max="9727" width="15.28515625" customWidth="1"/>
    <col min="9733" max="9733" width="12.5703125" customWidth="1"/>
    <col min="9734" max="9734" width="18.42578125" bestFit="1" customWidth="1"/>
    <col min="9982" max="9982" width="1.7109375" customWidth="1"/>
    <col min="9983" max="9983" width="15.28515625" customWidth="1"/>
    <col min="9989" max="9989" width="12.5703125" customWidth="1"/>
    <col min="9990" max="9990" width="18.42578125" bestFit="1" customWidth="1"/>
    <col min="10238" max="10238" width="1.7109375" customWidth="1"/>
    <col min="10239" max="10239" width="15.28515625" customWidth="1"/>
    <col min="10245" max="10245" width="12.5703125" customWidth="1"/>
    <col min="10246" max="10246" width="18.42578125" bestFit="1" customWidth="1"/>
    <col min="10494" max="10494" width="1.7109375" customWidth="1"/>
    <col min="10495" max="10495" width="15.28515625" customWidth="1"/>
    <col min="10501" max="10501" width="12.5703125" customWidth="1"/>
    <col min="10502" max="10502" width="18.42578125" bestFit="1" customWidth="1"/>
    <col min="10750" max="10750" width="1.7109375" customWidth="1"/>
    <col min="10751" max="10751" width="15.28515625" customWidth="1"/>
    <col min="10757" max="10757" width="12.5703125" customWidth="1"/>
    <col min="10758" max="10758" width="18.42578125" bestFit="1" customWidth="1"/>
    <col min="11006" max="11006" width="1.7109375" customWidth="1"/>
    <col min="11007" max="11007" width="15.28515625" customWidth="1"/>
    <col min="11013" max="11013" width="12.5703125" customWidth="1"/>
    <col min="11014" max="11014" width="18.42578125" bestFit="1" customWidth="1"/>
    <col min="11262" max="11262" width="1.7109375" customWidth="1"/>
    <col min="11263" max="11263" width="15.28515625" customWidth="1"/>
    <col min="11269" max="11269" width="12.5703125" customWidth="1"/>
    <col min="11270" max="11270" width="18.42578125" bestFit="1" customWidth="1"/>
    <col min="11518" max="11518" width="1.7109375" customWidth="1"/>
    <col min="11519" max="11519" width="15.28515625" customWidth="1"/>
    <col min="11525" max="11525" width="12.5703125" customWidth="1"/>
    <col min="11526" max="11526" width="18.42578125" bestFit="1" customWidth="1"/>
    <col min="11774" max="11774" width="1.7109375" customWidth="1"/>
    <col min="11775" max="11775" width="15.28515625" customWidth="1"/>
    <col min="11781" max="11781" width="12.5703125" customWidth="1"/>
    <col min="11782" max="11782" width="18.42578125" bestFit="1" customWidth="1"/>
    <col min="12030" max="12030" width="1.7109375" customWidth="1"/>
    <col min="12031" max="12031" width="15.28515625" customWidth="1"/>
    <col min="12037" max="12037" width="12.5703125" customWidth="1"/>
    <col min="12038" max="12038" width="18.42578125" bestFit="1" customWidth="1"/>
    <col min="12286" max="12286" width="1.7109375" customWidth="1"/>
    <col min="12287" max="12287" width="15.28515625" customWidth="1"/>
    <col min="12293" max="12293" width="12.5703125" customWidth="1"/>
    <col min="12294" max="12294" width="18.42578125" bestFit="1" customWidth="1"/>
    <col min="12542" max="12542" width="1.7109375" customWidth="1"/>
    <col min="12543" max="12543" width="15.28515625" customWidth="1"/>
    <col min="12549" max="12549" width="12.5703125" customWidth="1"/>
    <col min="12550" max="12550" width="18.42578125" bestFit="1" customWidth="1"/>
    <col min="12798" max="12798" width="1.7109375" customWidth="1"/>
    <col min="12799" max="12799" width="15.28515625" customWidth="1"/>
    <col min="12805" max="12805" width="12.5703125" customWidth="1"/>
    <col min="12806" max="12806" width="18.42578125" bestFit="1" customWidth="1"/>
    <col min="13054" max="13054" width="1.7109375" customWidth="1"/>
    <col min="13055" max="13055" width="15.28515625" customWidth="1"/>
    <col min="13061" max="13061" width="12.5703125" customWidth="1"/>
    <col min="13062" max="13062" width="18.42578125" bestFit="1" customWidth="1"/>
    <col min="13310" max="13310" width="1.7109375" customWidth="1"/>
    <col min="13311" max="13311" width="15.28515625" customWidth="1"/>
    <col min="13317" max="13317" width="12.5703125" customWidth="1"/>
    <col min="13318" max="13318" width="18.42578125" bestFit="1" customWidth="1"/>
    <col min="13566" max="13566" width="1.7109375" customWidth="1"/>
    <col min="13567" max="13567" width="15.28515625" customWidth="1"/>
    <col min="13573" max="13573" width="12.5703125" customWidth="1"/>
    <col min="13574" max="13574" width="18.42578125" bestFit="1" customWidth="1"/>
    <col min="13822" max="13822" width="1.7109375" customWidth="1"/>
    <col min="13823" max="13823" width="15.28515625" customWidth="1"/>
    <col min="13829" max="13829" width="12.5703125" customWidth="1"/>
    <col min="13830" max="13830" width="18.42578125" bestFit="1" customWidth="1"/>
    <col min="14078" max="14078" width="1.7109375" customWidth="1"/>
    <col min="14079" max="14079" width="15.28515625" customWidth="1"/>
    <col min="14085" max="14085" width="12.5703125" customWidth="1"/>
    <col min="14086" max="14086" width="18.42578125" bestFit="1" customWidth="1"/>
    <col min="14334" max="14334" width="1.7109375" customWidth="1"/>
    <col min="14335" max="14335" width="15.28515625" customWidth="1"/>
    <col min="14341" max="14341" width="12.5703125" customWidth="1"/>
    <col min="14342" max="14342" width="18.42578125" bestFit="1" customWidth="1"/>
    <col min="14590" max="14590" width="1.7109375" customWidth="1"/>
    <col min="14591" max="14591" width="15.28515625" customWidth="1"/>
    <col min="14597" max="14597" width="12.5703125" customWidth="1"/>
    <col min="14598" max="14598" width="18.42578125" bestFit="1" customWidth="1"/>
    <col min="14846" max="14846" width="1.7109375" customWidth="1"/>
    <col min="14847" max="14847" width="15.28515625" customWidth="1"/>
    <col min="14853" max="14853" width="12.5703125" customWidth="1"/>
    <col min="14854" max="14854" width="18.42578125" bestFit="1" customWidth="1"/>
    <col min="15102" max="15102" width="1.7109375" customWidth="1"/>
    <col min="15103" max="15103" width="15.28515625" customWidth="1"/>
    <col min="15109" max="15109" width="12.5703125" customWidth="1"/>
    <col min="15110" max="15110" width="18.42578125" bestFit="1" customWidth="1"/>
    <col min="15358" max="15358" width="1.7109375" customWidth="1"/>
    <col min="15359" max="15359" width="15.28515625" customWidth="1"/>
    <col min="15365" max="15365" width="12.5703125" customWidth="1"/>
    <col min="15366" max="15366" width="18.42578125" bestFit="1" customWidth="1"/>
    <col min="15614" max="15614" width="1.7109375" customWidth="1"/>
    <col min="15615" max="15615" width="15.28515625" customWidth="1"/>
    <col min="15621" max="15621" width="12.5703125" customWidth="1"/>
    <col min="15622" max="15622" width="18.42578125" bestFit="1" customWidth="1"/>
    <col min="15870" max="15870" width="1.7109375" customWidth="1"/>
    <col min="15871" max="15871" width="15.28515625" customWidth="1"/>
    <col min="15877" max="15877" width="12.5703125" customWidth="1"/>
    <col min="15878" max="15878" width="18.42578125" bestFit="1" customWidth="1"/>
    <col min="16126" max="16126" width="1.7109375" customWidth="1"/>
    <col min="16127" max="16127" width="15.28515625" customWidth="1"/>
    <col min="16133" max="16133" width="12.5703125" customWidth="1"/>
    <col min="16134" max="16134" width="18.42578125" bestFit="1" customWidth="1"/>
  </cols>
  <sheetData>
    <row r="1" spans="2:11" ht="15.75" thickBot="1" x14ac:dyDescent="0.3"/>
    <row r="2" spans="2:11" ht="21.75" customHeight="1" x14ac:dyDescent="0.25">
      <c r="B2" s="8"/>
      <c r="C2" s="9"/>
      <c r="D2" s="288" t="s">
        <v>114</v>
      </c>
      <c r="E2" s="288"/>
      <c r="F2" s="288"/>
      <c r="G2" s="288"/>
      <c r="H2" s="288"/>
      <c r="I2" s="288"/>
      <c r="J2" s="53" t="s">
        <v>1</v>
      </c>
      <c r="K2" s="54"/>
    </row>
    <row r="3" spans="2:11" ht="21" customHeight="1" x14ac:dyDescent="0.25">
      <c r="B3" s="10"/>
      <c r="D3" s="289" t="s">
        <v>2</v>
      </c>
      <c r="E3" s="289"/>
      <c r="F3" s="289"/>
      <c r="G3" s="289"/>
      <c r="H3" s="289"/>
      <c r="I3" s="289"/>
      <c r="J3" s="55" t="s">
        <v>3</v>
      </c>
      <c r="K3" s="56"/>
    </row>
    <row r="4" spans="2:11" ht="21.75" customHeight="1" x14ac:dyDescent="0.25">
      <c r="B4" s="10"/>
      <c r="D4" s="289" t="s">
        <v>115</v>
      </c>
      <c r="E4" s="289"/>
      <c r="F4" s="289"/>
      <c r="G4" s="289"/>
      <c r="H4" s="289"/>
      <c r="I4" s="289"/>
      <c r="J4" s="55" t="s">
        <v>5</v>
      </c>
      <c r="K4" s="56"/>
    </row>
    <row r="5" spans="2:11" ht="18.75" x14ac:dyDescent="0.3">
      <c r="B5" s="295" t="s">
        <v>2</v>
      </c>
      <c r="C5" s="295"/>
      <c r="D5" s="295"/>
      <c r="E5" s="296" t="s">
        <v>226</v>
      </c>
      <c r="F5" s="296"/>
      <c r="G5" s="296"/>
      <c r="H5" s="296"/>
      <c r="I5" s="296"/>
      <c r="J5" s="296"/>
      <c r="K5" s="296"/>
    </row>
    <row r="6" spans="2:11" ht="18.75" x14ac:dyDescent="0.3">
      <c r="B6" s="295" t="s">
        <v>6</v>
      </c>
      <c r="C6" s="295"/>
      <c r="D6" s="295"/>
      <c r="E6" s="296" t="s">
        <v>229</v>
      </c>
      <c r="F6" s="296"/>
      <c r="G6" s="296"/>
      <c r="H6" s="296"/>
      <c r="I6" s="296"/>
      <c r="J6" s="296"/>
      <c r="K6" s="296"/>
    </row>
    <row r="7" spans="2:11" ht="15.6" customHeight="1" x14ac:dyDescent="0.25">
      <c r="B7" s="10"/>
      <c r="G7" s="297" t="s">
        <v>116</v>
      </c>
      <c r="H7" s="299">
        <f>+'1. Disponibilidad'!M7:M8</f>
        <v>1</v>
      </c>
      <c r="I7" s="13"/>
      <c r="J7" s="297" t="s">
        <v>8</v>
      </c>
      <c r="K7" s="293">
        <v>1</v>
      </c>
    </row>
    <row r="8" spans="2:11" ht="15.75" thickBot="1" x14ac:dyDescent="0.3">
      <c r="B8" s="10"/>
      <c r="E8" s="37"/>
      <c r="F8" s="37"/>
      <c r="G8" s="298"/>
      <c r="H8" s="300"/>
      <c r="I8" s="37"/>
      <c r="J8" s="298"/>
      <c r="K8" s="294"/>
    </row>
    <row r="9" spans="2:11" x14ac:dyDescent="0.25">
      <c r="B9" s="15" t="s">
        <v>9</v>
      </c>
      <c r="D9" s="65" t="s">
        <v>64</v>
      </c>
      <c r="E9" s="65" t="s">
        <v>47</v>
      </c>
      <c r="F9" s="65">
        <v>2024</v>
      </c>
      <c r="K9" s="14"/>
    </row>
    <row r="10" spans="2:11" x14ac:dyDescent="0.25">
      <c r="B10" s="15"/>
      <c r="D10" s="36" t="s">
        <v>10</v>
      </c>
      <c r="E10" s="36" t="s">
        <v>11</v>
      </c>
      <c r="F10" s="36" t="s">
        <v>12</v>
      </c>
      <c r="K10" s="14"/>
    </row>
    <row r="11" spans="2:11" x14ac:dyDescent="0.25">
      <c r="B11" s="10"/>
      <c r="K11" s="14"/>
    </row>
    <row r="12" spans="2:11" ht="18.75" x14ac:dyDescent="0.3">
      <c r="B12" s="301" t="s">
        <v>117</v>
      </c>
      <c r="C12" s="302"/>
      <c r="D12" s="302"/>
      <c r="E12" s="302"/>
      <c r="F12" s="302"/>
      <c r="G12" s="302"/>
      <c r="H12" s="302"/>
      <c r="I12" s="302"/>
      <c r="J12" s="302"/>
      <c r="K12" s="303"/>
    </row>
    <row r="13" spans="2:11" ht="13.5" customHeight="1" x14ac:dyDescent="0.3">
      <c r="B13" s="87"/>
      <c r="C13" s="88"/>
      <c r="D13" s="88"/>
      <c r="E13" s="88"/>
      <c r="F13" s="88"/>
      <c r="G13" s="88"/>
      <c r="H13" s="88"/>
      <c r="I13" s="88"/>
      <c r="J13" s="88"/>
      <c r="K13" s="89"/>
    </row>
    <row r="14" spans="2:11" ht="18.75" x14ac:dyDescent="0.3">
      <c r="B14" s="109" t="s">
        <v>118</v>
      </c>
      <c r="C14" s="110">
        <f>+'1. Disponibilidad'!J14</f>
        <v>4750000</v>
      </c>
      <c r="G14" s="99" t="s">
        <v>119</v>
      </c>
      <c r="H14" s="308">
        <f>+K25</f>
        <v>4750000</v>
      </c>
      <c r="I14" s="308"/>
      <c r="J14" s="88"/>
      <c r="K14" s="89"/>
    </row>
    <row r="15" spans="2:11" ht="18.75" x14ac:dyDescent="0.3">
      <c r="B15" s="10"/>
      <c r="E15" s="88"/>
      <c r="F15" s="88"/>
      <c r="G15" s="88"/>
      <c r="H15" s="88"/>
      <c r="I15" s="88"/>
      <c r="J15" s="88"/>
      <c r="K15" s="89"/>
    </row>
    <row r="16" spans="2:11" ht="18.75" x14ac:dyDescent="0.3">
      <c r="B16" s="301" t="s">
        <v>120</v>
      </c>
      <c r="C16" s="302"/>
      <c r="D16" s="302"/>
      <c r="E16" s="302"/>
      <c r="F16" s="302"/>
      <c r="G16" s="302"/>
      <c r="H16" s="302"/>
      <c r="I16" s="302"/>
      <c r="J16" s="302"/>
      <c r="K16" s="303"/>
    </row>
    <row r="17" spans="2:11" x14ac:dyDescent="0.25">
      <c r="B17" s="10"/>
      <c r="K17" s="14"/>
    </row>
    <row r="18" spans="2:11" s="20" customFormat="1" ht="30" x14ac:dyDescent="0.25">
      <c r="B18" s="85" t="s">
        <v>121</v>
      </c>
      <c r="C18" s="254" t="s">
        <v>16</v>
      </c>
      <c r="D18" s="254"/>
      <c r="E18" s="86" t="s">
        <v>17</v>
      </c>
      <c r="F18" s="306" t="s">
        <v>122</v>
      </c>
      <c r="G18" s="307"/>
      <c r="H18" s="60" t="s">
        <v>123</v>
      </c>
      <c r="I18" s="59" t="s">
        <v>124</v>
      </c>
      <c r="J18" s="59" t="s">
        <v>125</v>
      </c>
      <c r="K18" s="32" t="s">
        <v>126</v>
      </c>
    </row>
    <row r="19" spans="2:11" ht="45" customHeight="1" x14ac:dyDescent="0.25">
      <c r="B19" s="309">
        <f>+'1. Disponibilidad'!M7</f>
        <v>1</v>
      </c>
      <c r="C19" s="304" t="str">
        <f>'1. Disponibilidad'!B18</f>
        <v>2.1.2.02.02.008.01 Honorarios y servicios Técnicos</v>
      </c>
      <c r="D19" s="305"/>
      <c r="E19" s="63" t="str">
        <f>'1. Disponibilidad'!E18</f>
        <v>02 - Gratuidad</v>
      </c>
      <c r="F19" s="63" t="str">
        <f>+'1. Disponibilidad'!H18</f>
        <v>FSE</v>
      </c>
      <c r="G19" s="63" t="str">
        <f>+'1. Disponibilidad'!I18</f>
        <v>INSTITUCION EDUCATIVA SAN JOSÉ</v>
      </c>
      <c r="H19" s="96">
        <f>+'1. Disponibilidad'!J18</f>
        <v>4000000</v>
      </c>
      <c r="I19" s="96"/>
      <c r="J19" s="96"/>
      <c r="K19" s="64">
        <v>4000000</v>
      </c>
    </row>
    <row r="20" spans="2:11" ht="48.75" customHeight="1" x14ac:dyDescent="0.25">
      <c r="B20" s="310"/>
      <c r="C20" s="304" t="str">
        <f>'1. Disponibilidad'!B19</f>
        <v>2.1.2.02.02.008.01 Honorarios y servicios Técnicos</v>
      </c>
      <c r="D20" s="305"/>
      <c r="E20" s="63" t="str">
        <f>'1. Disponibilidad'!E19</f>
        <v>02 - Gratuidad</v>
      </c>
      <c r="F20" s="63" t="str">
        <f>+'1. Disponibilidad'!H19</f>
        <v>ASOCIADO</v>
      </c>
      <c r="G20" s="63" t="str">
        <f>+'1. Disponibilidad'!I19</f>
        <v>INSTITUCION EDUCATIVA SAN JOSÉ</v>
      </c>
      <c r="H20" s="96">
        <f>+'1. Disponibilidad'!J19</f>
        <v>750000</v>
      </c>
      <c r="I20" s="96"/>
      <c r="J20" s="96"/>
      <c r="K20" s="64">
        <v>750000</v>
      </c>
    </row>
    <row r="21" spans="2:11" ht="24" customHeight="1" x14ac:dyDescent="0.25">
      <c r="B21" s="310"/>
      <c r="C21" s="304">
        <f>'1. Disponibilidad'!B20</f>
        <v>0</v>
      </c>
      <c r="D21" s="305"/>
      <c r="E21" s="63">
        <f>'1. Disponibilidad'!E20</f>
        <v>0</v>
      </c>
      <c r="F21" s="63">
        <f>+'1. Disponibilidad'!H20</f>
        <v>0</v>
      </c>
      <c r="G21" s="63">
        <f>+'1. Disponibilidad'!I20</f>
        <v>0</v>
      </c>
      <c r="H21" s="96"/>
      <c r="I21" s="96"/>
      <c r="J21" s="96"/>
      <c r="K21" s="64"/>
    </row>
    <row r="22" spans="2:11" ht="30.75" customHeight="1" x14ac:dyDescent="0.25">
      <c r="B22" s="310"/>
      <c r="C22" s="304">
        <f>'1. Disponibilidad'!B21</f>
        <v>0</v>
      </c>
      <c r="D22" s="305"/>
      <c r="E22" s="63">
        <f>'1. Disponibilidad'!E21</f>
        <v>0</v>
      </c>
      <c r="F22" s="63">
        <f>+'1. Disponibilidad'!H21</f>
        <v>0</v>
      </c>
      <c r="G22" s="63">
        <f>+'1. Disponibilidad'!I21</f>
        <v>0</v>
      </c>
      <c r="H22" s="96"/>
      <c r="I22" s="96"/>
      <c r="J22" s="96"/>
      <c r="K22" s="64">
        <f t="shared" ref="K22:K25" si="0">+H22+I22-J22</f>
        <v>0</v>
      </c>
    </row>
    <row r="23" spans="2:11" ht="26.25" customHeight="1" x14ac:dyDescent="0.25">
      <c r="B23" s="310"/>
      <c r="C23" s="304">
        <f>'1. Disponibilidad'!B22</f>
        <v>0</v>
      </c>
      <c r="D23" s="305"/>
      <c r="E23" s="63">
        <f>'1. Disponibilidad'!E22</f>
        <v>0</v>
      </c>
      <c r="F23" s="63">
        <f>+'1. Disponibilidad'!H22</f>
        <v>0</v>
      </c>
      <c r="G23" s="63">
        <f>+'1. Disponibilidad'!I22</f>
        <v>0</v>
      </c>
      <c r="H23" s="96"/>
      <c r="I23" s="96"/>
      <c r="J23" s="96"/>
      <c r="K23" s="64">
        <f>+H23+I23-J23</f>
        <v>0</v>
      </c>
    </row>
    <row r="24" spans="2:11" ht="26.25" customHeight="1" x14ac:dyDescent="0.25">
      <c r="B24" s="311"/>
      <c r="C24" s="304">
        <f>'1. Disponibilidad'!B23</f>
        <v>0</v>
      </c>
      <c r="D24" s="305"/>
      <c r="E24" s="63">
        <f>'1. Disponibilidad'!E23</f>
        <v>0</v>
      </c>
      <c r="F24" s="63">
        <f>+'1. Disponibilidad'!H23</f>
        <v>0</v>
      </c>
      <c r="G24" s="63">
        <f>+'1. Disponibilidad'!I23</f>
        <v>0</v>
      </c>
      <c r="H24" s="96"/>
      <c r="I24" s="96"/>
      <c r="J24" s="96"/>
      <c r="K24" s="64">
        <f>+H24+I24-J24</f>
        <v>0</v>
      </c>
    </row>
    <row r="25" spans="2:11" x14ac:dyDescent="0.25">
      <c r="B25" s="312" t="s">
        <v>23</v>
      </c>
      <c r="C25" s="313"/>
      <c r="D25" s="313"/>
      <c r="E25" s="313"/>
      <c r="F25" s="313"/>
      <c r="G25" s="313"/>
      <c r="H25" s="97">
        <f>SUM(H19:H24)</f>
        <v>4750000</v>
      </c>
      <c r="I25" s="97">
        <f t="shared" ref="I25:J25" si="1">SUM(I19:I24)</f>
        <v>0</v>
      </c>
      <c r="J25" s="97">
        <f t="shared" si="1"/>
        <v>0</v>
      </c>
      <c r="K25" s="98">
        <f t="shared" si="0"/>
        <v>4750000</v>
      </c>
    </row>
    <row r="26" spans="2:11" x14ac:dyDescent="0.25">
      <c r="B26" s="35"/>
      <c r="C26" s="42"/>
      <c r="D26" s="42"/>
      <c r="E26" s="42"/>
      <c r="F26" s="42"/>
      <c r="G26" s="42"/>
      <c r="H26" s="42"/>
      <c r="I26" s="42"/>
      <c r="J26" s="42"/>
      <c r="K26" s="31"/>
    </row>
    <row r="27" spans="2:11" x14ac:dyDescent="0.25">
      <c r="B27" s="315" t="s">
        <v>127</v>
      </c>
      <c r="C27" s="316"/>
      <c r="D27" s="317"/>
      <c r="E27" s="329">
        <f>'1. Disponibilidad'!F26</f>
        <v>2024</v>
      </c>
      <c r="F27" s="329"/>
      <c r="G27" s="329"/>
      <c r="H27" s="329"/>
      <c r="I27" s="329"/>
      <c r="J27" s="329"/>
      <c r="K27" s="330"/>
    </row>
    <row r="28" spans="2:11" x14ac:dyDescent="0.25">
      <c r="B28" s="318" t="s">
        <v>128</v>
      </c>
      <c r="C28" s="61" t="s">
        <v>129</v>
      </c>
      <c r="D28" s="320" t="s">
        <v>224</v>
      </c>
      <c r="E28" s="321"/>
      <c r="F28" s="321"/>
      <c r="G28" s="321"/>
      <c r="H28" s="321"/>
      <c r="I28" s="321"/>
      <c r="J28" s="321"/>
      <c r="K28" s="322"/>
    </row>
    <row r="29" spans="2:11" ht="20.25" customHeight="1" x14ac:dyDescent="0.25">
      <c r="B29" s="319"/>
      <c r="C29" s="62" t="s">
        <v>130</v>
      </c>
      <c r="D29" s="323" t="s">
        <v>225</v>
      </c>
      <c r="E29" s="324"/>
      <c r="F29" s="324"/>
      <c r="G29" s="324"/>
      <c r="H29" s="324"/>
      <c r="I29" s="324"/>
      <c r="J29" s="324"/>
      <c r="K29" s="325"/>
    </row>
    <row r="30" spans="2:11" x14ac:dyDescent="0.25">
      <c r="B30" s="241" t="s">
        <v>25</v>
      </c>
      <c r="C30" s="243"/>
      <c r="D30" s="326" t="str">
        <f>+'1. Disponibilidad'!F27</f>
        <v>PRESTACIÓN DE SERVICIOS PROFESIONALES DE CONTADOR PÚBLICO PARA LA VIGENCIA AÑO 2024 A LA INSTITUCIÓN EDUCATIVA SAN JOSÉ Y SU ASOCIADO.</v>
      </c>
      <c r="E30" s="326"/>
      <c r="F30" s="326"/>
      <c r="G30" s="326"/>
      <c r="H30" s="327"/>
      <c r="I30" s="327"/>
      <c r="J30" s="327"/>
      <c r="K30" s="328"/>
    </row>
    <row r="31" spans="2:11" x14ac:dyDescent="0.25">
      <c r="B31" s="247"/>
      <c r="C31" s="249"/>
      <c r="D31" s="326"/>
      <c r="E31" s="326"/>
      <c r="F31" s="326"/>
      <c r="G31" s="326"/>
      <c r="H31" s="327"/>
      <c r="I31" s="327"/>
      <c r="J31" s="327"/>
      <c r="K31" s="328"/>
    </row>
    <row r="32" spans="2:11" x14ac:dyDescent="0.25">
      <c r="B32" s="10"/>
      <c r="K32" s="14"/>
    </row>
    <row r="33" spans="2:11" x14ac:dyDescent="0.25">
      <c r="B33" s="10"/>
      <c r="K33" s="14"/>
    </row>
    <row r="34" spans="2:11" x14ac:dyDescent="0.25">
      <c r="B34" s="10"/>
      <c r="K34" s="14"/>
    </row>
    <row r="35" spans="2:11" x14ac:dyDescent="0.25">
      <c r="B35" s="10"/>
      <c r="K35" s="14"/>
    </row>
    <row r="36" spans="2:11" ht="15" customHeight="1" x14ac:dyDescent="0.25">
      <c r="B36" s="10"/>
      <c r="C36" s="314" t="s">
        <v>131</v>
      </c>
      <c r="D36" s="314"/>
      <c r="E36" s="20"/>
      <c r="F36" s="20"/>
      <c r="G36" s="23" t="s">
        <v>26</v>
      </c>
      <c r="H36" s="23"/>
      <c r="I36" s="13"/>
      <c r="J36" s="13"/>
      <c r="K36" s="28"/>
    </row>
    <row r="37" spans="2:11" x14ac:dyDescent="0.25">
      <c r="B37" s="10"/>
      <c r="C37" s="13" t="s">
        <v>230</v>
      </c>
      <c r="G37" s="13" t="s">
        <v>223</v>
      </c>
      <c r="H37" s="13"/>
      <c r="I37" s="13"/>
      <c r="J37" s="13"/>
      <c r="K37" s="28"/>
    </row>
    <row r="38" spans="2:11" x14ac:dyDescent="0.25">
      <c r="B38" s="10"/>
      <c r="C38" s="13"/>
      <c r="K38" s="14"/>
    </row>
    <row r="39" spans="2:11" ht="15.75" thickBot="1" x14ac:dyDescent="0.3">
      <c r="B39" s="11"/>
      <c r="C39" s="12"/>
      <c r="D39" s="12"/>
      <c r="E39" s="12"/>
      <c r="F39" s="12"/>
      <c r="G39" s="12"/>
      <c r="H39" s="12"/>
      <c r="I39" s="12"/>
      <c r="J39" s="12"/>
      <c r="K39" s="21"/>
    </row>
    <row r="74" spans="2:4" hidden="1" x14ac:dyDescent="0.25"/>
    <row r="75" spans="2:4" hidden="1" x14ac:dyDescent="0.25"/>
    <row r="76" spans="2:4" hidden="1" x14ac:dyDescent="0.25">
      <c r="B76" s="6" t="s">
        <v>28</v>
      </c>
      <c r="C76" s="6" t="s">
        <v>29</v>
      </c>
      <c r="D76" s="6" t="s">
        <v>30</v>
      </c>
    </row>
    <row r="77" spans="2:4" hidden="1" x14ac:dyDescent="0.25">
      <c r="B77" s="7" t="s">
        <v>31</v>
      </c>
      <c r="C77" s="4" t="s">
        <v>32</v>
      </c>
      <c r="D77" s="91">
        <v>2024</v>
      </c>
    </row>
    <row r="78" spans="2:4" hidden="1" x14ac:dyDescent="0.25">
      <c r="B78" s="7" t="s">
        <v>34</v>
      </c>
      <c r="C78" s="4" t="s">
        <v>35</v>
      </c>
    </row>
    <row r="79" spans="2:4" hidden="1" x14ac:dyDescent="0.25">
      <c r="B79" s="7" t="s">
        <v>37</v>
      </c>
      <c r="C79" s="4" t="s">
        <v>38</v>
      </c>
    </row>
    <row r="80" spans="2:4" hidden="1" x14ac:dyDescent="0.25">
      <c r="B80" s="7" t="s">
        <v>40</v>
      </c>
      <c r="C80" s="4" t="s">
        <v>41</v>
      </c>
      <c r="D80" s="1"/>
    </row>
    <row r="81" spans="2:4" hidden="1" x14ac:dyDescent="0.25">
      <c r="B81" s="7" t="s">
        <v>43</v>
      </c>
      <c r="C81" s="4" t="s">
        <v>44</v>
      </c>
      <c r="D81" s="1"/>
    </row>
    <row r="82" spans="2:4" hidden="1" x14ac:dyDescent="0.25">
      <c r="B82" s="7" t="s">
        <v>46</v>
      </c>
      <c r="C82" s="4" t="s">
        <v>47</v>
      </c>
      <c r="D82" s="1"/>
    </row>
    <row r="83" spans="2:4" hidden="1" x14ac:dyDescent="0.25">
      <c r="B83" s="7" t="s">
        <v>49</v>
      </c>
      <c r="C83" s="4" t="s">
        <v>50</v>
      </c>
      <c r="D83" s="1"/>
    </row>
    <row r="84" spans="2:4" hidden="1" x14ac:dyDescent="0.25">
      <c r="B84" s="7" t="s">
        <v>52</v>
      </c>
      <c r="C84" s="4" t="s">
        <v>53</v>
      </c>
      <c r="D84" s="1"/>
    </row>
    <row r="85" spans="2:4" hidden="1" x14ac:dyDescent="0.25">
      <c r="B85" s="7" t="s">
        <v>55</v>
      </c>
      <c r="C85" s="4" t="s">
        <v>56</v>
      </c>
      <c r="D85" s="1"/>
    </row>
    <row r="86" spans="2:4" hidden="1" x14ac:dyDescent="0.25">
      <c r="B86" s="7" t="s">
        <v>58</v>
      </c>
      <c r="C86" s="4" t="s">
        <v>59</v>
      </c>
      <c r="D86" s="1"/>
    </row>
    <row r="87" spans="2:4" hidden="1" x14ac:dyDescent="0.25">
      <c r="B87" s="7" t="s">
        <v>61</v>
      </c>
      <c r="C87" s="4" t="s">
        <v>62</v>
      </c>
      <c r="D87" s="1"/>
    </row>
    <row r="88" spans="2:4" hidden="1" x14ac:dyDescent="0.25">
      <c r="B88" s="7" t="s">
        <v>64</v>
      </c>
      <c r="C88" s="4" t="s">
        <v>65</v>
      </c>
      <c r="D88" s="1"/>
    </row>
    <row r="89" spans="2:4" hidden="1" x14ac:dyDescent="0.25">
      <c r="B89" s="7" t="s">
        <v>67</v>
      </c>
      <c r="C89" s="4"/>
      <c r="D89" s="1"/>
    </row>
    <row r="90" spans="2:4" hidden="1" x14ac:dyDescent="0.25">
      <c r="B90" s="7" t="s">
        <v>69</v>
      </c>
      <c r="C90" s="4"/>
      <c r="D90" s="1"/>
    </row>
    <row r="91" spans="2:4" hidden="1" x14ac:dyDescent="0.25">
      <c r="B91" s="7" t="s">
        <v>71</v>
      </c>
      <c r="C91" s="4"/>
      <c r="D91" s="1"/>
    </row>
    <row r="92" spans="2:4" hidden="1" x14ac:dyDescent="0.25">
      <c r="B92" s="7" t="s">
        <v>73</v>
      </c>
      <c r="C92" s="4"/>
      <c r="D92" s="1"/>
    </row>
    <row r="93" spans="2:4" hidden="1" x14ac:dyDescent="0.25">
      <c r="B93" s="7" t="s">
        <v>75</v>
      </c>
      <c r="C93" s="4"/>
      <c r="D93" s="1"/>
    </row>
    <row r="94" spans="2:4" hidden="1" x14ac:dyDescent="0.25">
      <c r="B94" s="7" t="s">
        <v>77</v>
      </c>
      <c r="C94" s="4"/>
      <c r="D94" s="1"/>
    </row>
    <row r="95" spans="2:4" hidden="1" x14ac:dyDescent="0.25">
      <c r="B95" s="7" t="s">
        <v>79</v>
      </c>
      <c r="C95" s="4"/>
      <c r="D95" s="1"/>
    </row>
    <row r="96" spans="2:4" hidden="1" x14ac:dyDescent="0.25">
      <c r="B96" s="7" t="s">
        <v>81</v>
      </c>
      <c r="C96" s="4"/>
      <c r="D96" s="1"/>
    </row>
    <row r="97" spans="2:4" hidden="1" x14ac:dyDescent="0.25">
      <c r="B97" s="7" t="s">
        <v>83</v>
      </c>
      <c r="C97" s="4"/>
      <c r="D97" s="1"/>
    </row>
    <row r="98" spans="2:4" hidden="1" x14ac:dyDescent="0.25">
      <c r="B98" s="7" t="s">
        <v>85</v>
      </c>
      <c r="C98" s="4"/>
      <c r="D98" s="1"/>
    </row>
    <row r="99" spans="2:4" hidden="1" x14ac:dyDescent="0.25">
      <c r="B99" s="7" t="s">
        <v>87</v>
      </c>
      <c r="C99" s="4"/>
      <c r="D99" s="1"/>
    </row>
    <row r="100" spans="2:4" hidden="1" x14ac:dyDescent="0.25">
      <c r="B100" s="7" t="s">
        <v>89</v>
      </c>
      <c r="C100" s="4"/>
      <c r="D100" s="1"/>
    </row>
    <row r="101" spans="2:4" hidden="1" x14ac:dyDescent="0.25">
      <c r="B101" s="7" t="s">
        <v>91</v>
      </c>
      <c r="C101" s="4"/>
      <c r="D101" s="1"/>
    </row>
    <row r="102" spans="2:4" hidden="1" x14ac:dyDescent="0.25">
      <c r="B102" s="7" t="s">
        <v>93</v>
      </c>
      <c r="C102" s="4"/>
      <c r="D102" s="1"/>
    </row>
    <row r="103" spans="2:4" hidden="1" x14ac:dyDescent="0.25">
      <c r="B103" s="7" t="s">
        <v>95</v>
      </c>
      <c r="C103" s="4"/>
      <c r="D103" s="1"/>
    </row>
    <row r="104" spans="2:4" hidden="1" x14ac:dyDescent="0.25">
      <c r="B104" s="7" t="s">
        <v>97</v>
      </c>
      <c r="C104" s="4"/>
      <c r="D104" s="1"/>
    </row>
    <row r="105" spans="2:4" hidden="1" x14ac:dyDescent="0.25">
      <c r="B105" s="7" t="s">
        <v>99</v>
      </c>
      <c r="C105" s="4"/>
      <c r="D105" s="1"/>
    </row>
    <row r="106" spans="2:4" hidden="1" x14ac:dyDescent="0.25">
      <c r="B106" s="7" t="s">
        <v>101</v>
      </c>
      <c r="C106" s="4"/>
      <c r="D106" s="1"/>
    </row>
    <row r="107" spans="2:4" hidden="1" x14ac:dyDescent="0.25">
      <c r="B107" s="7" t="s">
        <v>103</v>
      </c>
      <c r="C107" s="4"/>
      <c r="D107" s="1"/>
    </row>
    <row r="108" spans="2:4" hidden="1" x14ac:dyDescent="0.25"/>
    <row r="109" spans="2:4" hidden="1" x14ac:dyDescent="0.25"/>
    <row r="110" spans="2:4" hidden="1" x14ac:dyDescent="0.25"/>
    <row r="111" spans="2:4" hidden="1" x14ac:dyDescent="0.25"/>
    <row r="112" spans="2:4"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spans="2:2" hidden="1" x14ac:dyDescent="0.25"/>
    <row r="130" spans="2:2" hidden="1" x14ac:dyDescent="0.25"/>
    <row r="131" spans="2:2" hidden="1" x14ac:dyDescent="0.25"/>
    <row r="138" spans="2:2" hidden="1" x14ac:dyDescent="0.25"/>
    <row r="139" spans="2:2" hidden="1" x14ac:dyDescent="0.25">
      <c r="B139" s="1" t="s">
        <v>132</v>
      </c>
    </row>
    <row r="140" spans="2:2" hidden="1" x14ac:dyDescent="0.25">
      <c r="B140" s="1" t="s">
        <v>133</v>
      </c>
    </row>
    <row r="141" spans="2:2" hidden="1" x14ac:dyDescent="0.25">
      <c r="B141" s="1" t="s">
        <v>134</v>
      </c>
    </row>
    <row r="142" spans="2:2" hidden="1" x14ac:dyDescent="0.25">
      <c r="B142" s="1" t="s">
        <v>135</v>
      </c>
    </row>
    <row r="143" spans="2:2" hidden="1" x14ac:dyDescent="0.25">
      <c r="B143" s="1" t="s">
        <v>136</v>
      </c>
    </row>
    <row r="144" spans="2:2" hidden="1" x14ac:dyDescent="0.25">
      <c r="B144" s="1" t="s">
        <v>137</v>
      </c>
    </row>
    <row r="145" spans="2:2" hidden="1" x14ac:dyDescent="0.25">
      <c r="B145" s="1" t="s">
        <v>138</v>
      </c>
    </row>
    <row r="146" spans="2:2" hidden="1" x14ac:dyDescent="0.25">
      <c r="B146" s="1" t="s">
        <v>139</v>
      </c>
    </row>
    <row r="147" spans="2:2" hidden="1" x14ac:dyDescent="0.25">
      <c r="B147" s="1" t="s">
        <v>140</v>
      </c>
    </row>
    <row r="148" spans="2:2" hidden="1" x14ac:dyDescent="0.25">
      <c r="B148" s="1" t="s">
        <v>141</v>
      </c>
    </row>
    <row r="149" spans="2:2" hidden="1" x14ac:dyDescent="0.25">
      <c r="B149" s="1" t="s">
        <v>142</v>
      </c>
    </row>
    <row r="150" spans="2:2" hidden="1" x14ac:dyDescent="0.25">
      <c r="B150" s="1" t="s">
        <v>143</v>
      </c>
    </row>
    <row r="151" spans="2:2" hidden="1" x14ac:dyDescent="0.25">
      <c r="B151" s="1" t="s">
        <v>144</v>
      </c>
    </row>
    <row r="152" spans="2:2" hidden="1" x14ac:dyDescent="0.25">
      <c r="B152" s="1" t="s">
        <v>145</v>
      </c>
    </row>
    <row r="153" spans="2:2" hidden="1" x14ac:dyDescent="0.25">
      <c r="B153" s="1" t="s">
        <v>146</v>
      </c>
    </row>
    <row r="154" spans="2:2" hidden="1" x14ac:dyDescent="0.25">
      <c r="B154" s="1" t="s">
        <v>147</v>
      </c>
    </row>
    <row r="155" spans="2:2" hidden="1" x14ac:dyDescent="0.25">
      <c r="B155" s="1" t="s">
        <v>148</v>
      </c>
    </row>
    <row r="156" spans="2:2" hidden="1" x14ac:dyDescent="0.25">
      <c r="B156" s="1" t="s">
        <v>149</v>
      </c>
    </row>
    <row r="157" spans="2:2" hidden="1" x14ac:dyDescent="0.25">
      <c r="B157" s="1" t="s">
        <v>150</v>
      </c>
    </row>
    <row r="158" spans="2:2" hidden="1" x14ac:dyDescent="0.25">
      <c r="B158" s="1" t="s">
        <v>151</v>
      </c>
    </row>
    <row r="159" spans="2:2" hidden="1" x14ac:dyDescent="0.25">
      <c r="B159" s="1" t="s">
        <v>152</v>
      </c>
    </row>
    <row r="160" spans="2:2" hidden="1" x14ac:dyDescent="0.25">
      <c r="B160" s="1" t="s">
        <v>153</v>
      </c>
    </row>
    <row r="161" spans="2:2" hidden="1" x14ac:dyDescent="0.25">
      <c r="B161" s="1" t="s">
        <v>154</v>
      </c>
    </row>
    <row r="162" spans="2:2" hidden="1" x14ac:dyDescent="0.25">
      <c r="B162" s="1" t="s">
        <v>155</v>
      </c>
    </row>
    <row r="163" spans="2:2" hidden="1" x14ac:dyDescent="0.25">
      <c r="B163" s="1" t="s">
        <v>156</v>
      </c>
    </row>
    <row r="164" spans="2:2" hidden="1" x14ac:dyDescent="0.25">
      <c r="B164" s="1" t="s">
        <v>157</v>
      </c>
    </row>
    <row r="165" spans="2:2" hidden="1" x14ac:dyDescent="0.25">
      <c r="B165" s="1" t="s">
        <v>158</v>
      </c>
    </row>
    <row r="166" spans="2:2" hidden="1" x14ac:dyDescent="0.25">
      <c r="B166" s="1" t="s">
        <v>159</v>
      </c>
    </row>
    <row r="167" spans="2:2" hidden="1" x14ac:dyDescent="0.25">
      <c r="B167" s="1" t="s">
        <v>160</v>
      </c>
    </row>
    <row r="168" spans="2:2" hidden="1" x14ac:dyDescent="0.25">
      <c r="B168" s="1" t="s">
        <v>161</v>
      </c>
    </row>
    <row r="169" spans="2:2" hidden="1" x14ac:dyDescent="0.25"/>
    <row r="170" spans="2:2" hidden="1" x14ac:dyDescent="0.25"/>
    <row r="171" spans="2:2" hidden="1" x14ac:dyDescent="0.25">
      <c r="B171" s="5" t="s">
        <v>107</v>
      </c>
    </row>
    <row r="172" spans="2:2" hidden="1" x14ac:dyDescent="0.25">
      <c r="B172" s="5" t="s">
        <v>109</v>
      </c>
    </row>
    <row r="173" spans="2:2" hidden="1" x14ac:dyDescent="0.25">
      <c r="B173" s="5" t="s">
        <v>111</v>
      </c>
    </row>
    <row r="174" spans="2:2" hidden="1" x14ac:dyDescent="0.25">
      <c r="B174" s="5" t="s">
        <v>162</v>
      </c>
    </row>
    <row r="175" spans="2:2" hidden="1" x14ac:dyDescent="0.25"/>
    <row r="176" spans="2:2" hidden="1" x14ac:dyDescent="0.25"/>
    <row r="177" hidden="1" x14ac:dyDescent="0.25"/>
    <row r="178" hidden="1" x14ac:dyDescent="0.25"/>
  </sheetData>
  <sheetProtection scenarios="1"/>
  <protectedRanges>
    <protectedRange sqref="K7:K8" name="Rango2"/>
    <protectedRange sqref="D9:F9 K7 D28:K29 C35:D35 F35:H35 H19:K24" name="Rango1"/>
  </protectedRanges>
  <dataConsolidate/>
  <mergeCells count="32">
    <mergeCell ref="C24:D24"/>
    <mergeCell ref="B19:B24"/>
    <mergeCell ref="B25:G25"/>
    <mergeCell ref="C36:D36"/>
    <mergeCell ref="B27:D27"/>
    <mergeCell ref="B28:B29"/>
    <mergeCell ref="D28:K28"/>
    <mergeCell ref="D29:K29"/>
    <mergeCell ref="B30:C31"/>
    <mergeCell ref="D30:K31"/>
    <mergeCell ref="E27:K27"/>
    <mergeCell ref="C19:D19"/>
    <mergeCell ref="C20:D20"/>
    <mergeCell ref="B12:K12"/>
    <mergeCell ref="B16:K16"/>
    <mergeCell ref="C18:D18"/>
    <mergeCell ref="C23:D23"/>
    <mergeCell ref="C21:D21"/>
    <mergeCell ref="C22:D22"/>
    <mergeCell ref="F18:G18"/>
    <mergeCell ref="H14:I14"/>
    <mergeCell ref="K7:K8"/>
    <mergeCell ref="B5:D5"/>
    <mergeCell ref="B6:D6"/>
    <mergeCell ref="D2:I2"/>
    <mergeCell ref="D3:I3"/>
    <mergeCell ref="D4:I4"/>
    <mergeCell ref="E5:K5"/>
    <mergeCell ref="E6:K6"/>
    <mergeCell ref="J7:J8"/>
    <mergeCell ref="G7:G8"/>
    <mergeCell ref="H7:H8"/>
  </mergeCells>
  <dataValidations count="3">
    <dataValidation type="list" allowBlank="1" showInputMessage="1" showErrorMessage="1" sqref="D9" xr:uid="{00000000-0002-0000-0100-000000000000}">
      <formula1>$B$77:$B$107</formula1>
    </dataValidation>
    <dataValidation type="list" allowBlank="1" showInputMessage="1" showErrorMessage="1" sqref="E9" xr:uid="{00000000-0002-0000-0100-000001000000}">
      <formula1>$C$77:$C$88</formula1>
    </dataValidation>
    <dataValidation type="list" allowBlank="1" showInputMessage="1" showErrorMessage="1" sqref="F9" xr:uid="{00000000-0002-0000-0100-000002000000}">
      <formula1>$D$77</formula1>
    </dataValidation>
  </dataValidations>
  <pageMargins left="0.39370078740157483" right="0.39370078740157483" top="0.39370078740157483" bottom="0.39370078740157483" header="0" footer="0"/>
  <pageSetup scale="75"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B1:L250"/>
  <sheetViews>
    <sheetView showGridLines="0" zoomScaleNormal="100" workbookViewId="0">
      <selection activeCell="F7" sqref="F7"/>
    </sheetView>
  </sheetViews>
  <sheetFormatPr baseColWidth="10" defaultColWidth="11.42578125" defaultRowHeight="15" x14ac:dyDescent="0.25"/>
  <cols>
    <col min="1" max="1" width="1.7109375" customWidth="1"/>
    <col min="2" max="2" width="25.42578125" customWidth="1"/>
    <col min="3" max="3" width="20.7109375" customWidth="1"/>
    <col min="4" max="4" width="22.85546875" bestFit="1" customWidth="1"/>
    <col min="5" max="6" width="21" customWidth="1"/>
    <col min="7" max="7" width="24.28515625" customWidth="1"/>
    <col min="8" max="8" width="17.5703125" customWidth="1"/>
    <col min="9" max="9" width="20.5703125" customWidth="1"/>
    <col min="10" max="10" width="16.7109375" customWidth="1"/>
    <col min="11" max="11" width="19.7109375" customWidth="1"/>
    <col min="257" max="257" width="1.7109375" customWidth="1"/>
    <col min="258" max="258" width="11.42578125" customWidth="1"/>
    <col min="259" max="259" width="9.7109375" customWidth="1"/>
    <col min="260" max="260" width="17.5703125" customWidth="1"/>
    <col min="261" max="261" width="13.42578125" customWidth="1"/>
    <col min="263" max="263" width="8.85546875" customWidth="1"/>
    <col min="264" max="264" width="12.5703125" customWidth="1"/>
    <col min="265" max="265" width="16.7109375" customWidth="1"/>
    <col min="266" max="266" width="8" customWidth="1"/>
    <col min="267" max="267" width="14.7109375" customWidth="1"/>
    <col min="513" max="513" width="1.7109375" customWidth="1"/>
    <col min="514" max="514" width="11.42578125" customWidth="1"/>
    <col min="515" max="515" width="9.7109375" customWidth="1"/>
    <col min="516" max="516" width="17.5703125" customWidth="1"/>
    <col min="517" max="517" width="13.42578125" customWidth="1"/>
    <col min="519" max="519" width="8.85546875" customWidth="1"/>
    <col min="520" max="520" width="12.5703125" customWidth="1"/>
    <col min="521" max="521" width="16.7109375" customWidth="1"/>
    <col min="522" max="522" width="8" customWidth="1"/>
    <col min="523" max="523" width="14.7109375" customWidth="1"/>
    <col min="769" max="769" width="1.7109375" customWidth="1"/>
    <col min="770" max="770" width="11.42578125" customWidth="1"/>
    <col min="771" max="771" width="9.7109375" customWidth="1"/>
    <col min="772" max="772" width="17.5703125" customWidth="1"/>
    <col min="773" max="773" width="13.42578125" customWidth="1"/>
    <col min="775" max="775" width="8.85546875" customWidth="1"/>
    <col min="776" max="776" width="12.5703125" customWidth="1"/>
    <col min="777" max="777" width="16.7109375" customWidth="1"/>
    <col min="778" max="778" width="8" customWidth="1"/>
    <col min="779" max="779" width="14.7109375" customWidth="1"/>
    <col min="1025" max="1025" width="1.7109375" customWidth="1"/>
    <col min="1026" max="1026" width="11.42578125" customWidth="1"/>
    <col min="1027" max="1027" width="9.7109375" customWidth="1"/>
    <col min="1028" max="1028" width="17.5703125" customWidth="1"/>
    <col min="1029" max="1029" width="13.42578125" customWidth="1"/>
    <col min="1031" max="1031" width="8.85546875" customWidth="1"/>
    <col min="1032" max="1032" width="12.5703125" customWidth="1"/>
    <col min="1033" max="1033" width="16.7109375" customWidth="1"/>
    <col min="1034" max="1034" width="8" customWidth="1"/>
    <col min="1035" max="1035" width="14.7109375" customWidth="1"/>
    <col min="1281" max="1281" width="1.7109375" customWidth="1"/>
    <col min="1282" max="1282" width="11.42578125" customWidth="1"/>
    <col min="1283" max="1283" width="9.7109375" customWidth="1"/>
    <col min="1284" max="1284" width="17.5703125" customWidth="1"/>
    <col min="1285" max="1285" width="13.42578125" customWidth="1"/>
    <col min="1287" max="1287" width="8.85546875" customWidth="1"/>
    <col min="1288" max="1288" width="12.5703125" customWidth="1"/>
    <col min="1289" max="1289" width="16.7109375" customWidth="1"/>
    <col min="1290" max="1290" width="8" customWidth="1"/>
    <col min="1291" max="1291" width="14.7109375" customWidth="1"/>
    <col min="1537" max="1537" width="1.7109375" customWidth="1"/>
    <col min="1538" max="1538" width="11.42578125" customWidth="1"/>
    <col min="1539" max="1539" width="9.7109375" customWidth="1"/>
    <col min="1540" max="1540" width="17.5703125" customWidth="1"/>
    <col min="1541" max="1541" width="13.42578125" customWidth="1"/>
    <col min="1543" max="1543" width="8.85546875" customWidth="1"/>
    <col min="1544" max="1544" width="12.5703125" customWidth="1"/>
    <col min="1545" max="1545" width="16.7109375" customWidth="1"/>
    <col min="1546" max="1546" width="8" customWidth="1"/>
    <col min="1547" max="1547" width="14.7109375" customWidth="1"/>
    <col min="1793" max="1793" width="1.7109375" customWidth="1"/>
    <col min="1794" max="1794" width="11.42578125" customWidth="1"/>
    <col min="1795" max="1795" width="9.7109375" customWidth="1"/>
    <col min="1796" max="1796" width="17.5703125" customWidth="1"/>
    <col min="1797" max="1797" width="13.42578125" customWidth="1"/>
    <col min="1799" max="1799" width="8.85546875" customWidth="1"/>
    <col min="1800" max="1800" width="12.5703125" customWidth="1"/>
    <col min="1801" max="1801" width="16.7109375" customWidth="1"/>
    <col min="1802" max="1802" width="8" customWidth="1"/>
    <col min="1803" max="1803" width="14.7109375" customWidth="1"/>
    <col min="2049" max="2049" width="1.7109375" customWidth="1"/>
    <col min="2050" max="2050" width="11.42578125" customWidth="1"/>
    <col min="2051" max="2051" width="9.7109375" customWidth="1"/>
    <col min="2052" max="2052" width="17.5703125" customWidth="1"/>
    <col min="2053" max="2053" width="13.42578125" customWidth="1"/>
    <col min="2055" max="2055" width="8.85546875" customWidth="1"/>
    <col min="2056" max="2056" width="12.5703125" customWidth="1"/>
    <col min="2057" max="2057" width="16.7109375" customWidth="1"/>
    <col min="2058" max="2058" width="8" customWidth="1"/>
    <col min="2059" max="2059" width="14.7109375" customWidth="1"/>
    <col min="2305" max="2305" width="1.7109375" customWidth="1"/>
    <col min="2306" max="2306" width="11.42578125" customWidth="1"/>
    <col min="2307" max="2307" width="9.7109375" customWidth="1"/>
    <col min="2308" max="2308" width="17.5703125" customWidth="1"/>
    <col min="2309" max="2309" width="13.42578125" customWidth="1"/>
    <col min="2311" max="2311" width="8.85546875" customWidth="1"/>
    <col min="2312" max="2312" width="12.5703125" customWidth="1"/>
    <col min="2313" max="2313" width="16.7109375" customWidth="1"/>
    <col min="2314" max="2314" width="8" customWidth="1"/>
    <col min="2315" max="2315" width="14.7109375" customWidth="1"/>
    <col min="2561" max="2561" width="1.7109375" customWidth="1"/>
    <col min="2562" max="2562" width="11.42578125" customWidth="1"/>
    <col min="2563" max="2563" width="9.7109375" customWidth="1"/>
    <col min="2564" max="2564" width="17.5703125" customWidth="1"/>
    <col min="2565" max="2565" width="13.42578125" customWidth="1"/>
    <col min="2567" max="2567" width="8.85546875" customWidth="1"/>
    <col min="2568" max="2568" width="12.5703125" customWidth="1"/>
    <col min="2569" max="2569" width="16.7109375" customWidth="1"/>
    <col min="2570" max="2570" width="8" customWidth="1"/>
    <col min="2571" max="2571" width="14.7109375" customWidth="1"/>
    <col min="2817" max="2817" width="1.7109375" customWidth="1"/>
    <col min="2818" max="2818" width="11.42578125" customWidth="1"/>
    <col min="2819" max="2819" width="9.7109375" customWidth="1"/>
    <col min="2820" max="2820" width="17.5703125" customWidth="1"/>
    <col min="2821" max="2821" width="13.42578125" customWidth="1"/>
    <col min="2823" max="2823" width="8.85546875" customWidth="1"/>
    <col min="2824" max="2824" width="12.5703125" customWidth="1"/>
    <col min="2825" max="2825" width="16.7109375" customWidth="1"/>
    <col min="2826" max="2826" width="8" customWidth="1"/>
    <col min="2827" max="2827" width="14.7109375" customWidth="1"/>
    <col min="3073" max="3073" width="1.7109375" customWidth="1"/>
    <col min="3074" max="3074" width="11.42578125" customWidth="1"/>
    <col min="3075" max="3075" width="9.7109375" customWidth="1"/>
    <col min="3076" max="3076" width="17.5703125" customWidth="1"/>
    <col min="3077" max="3077" width="13.42578125" customWidth="1"/>
    <col min="3079" max="3079" width="8.85546875" customWidth="1"/>
    <col min="3080" max="3080" width="12.5703125" customWidth="1"/>
    <col min="3081" max="3081" width="16.7109375" customWidth="1"/>
    <col min="3082" max="3082" width="8" customWidth="1"/>
    <col min="3083" max="3083" width="14.7109375" customWidth="1"/>
    <col min="3329" max="3329" width="1.7109375" customWidth="1"/>
    <col min="3330" max="3330" width="11.42578125" customWidth="1"/>
    <col min="3331" max="3331" width="9.7109375" customWidth="1"/>
    <col min="3332" max="3332" width="17.5703125" customWidth="1"/>
    <col min="3333" max="3333" width="13.42578125" customWidth="1"/>
    <col min="3335" max="3335" width="8.85546875" customWidth="1"/>
    <col min="3336" max="3336" width="12.5703125" customWidth="1"/>
    <col min="3337" max="3337" width="16.7109375" customWidth="1"/>
    <col min="3338" max="3338" width="8" customWidth="1"/>
    <col min="3339" max="3339" width="14.7109375" customWidth="1"/>
    <col min="3585" max="3585" width="1.7109375" customWidth="1"/>
    <col min="3586" max="3586" width="11.42578125" customWidth="1"/>
    <col min="3587" max="3587" width="9.7109375" customWidth="1"/>
    <col min="3588" max="3588" width="17.5703125" customWidth="1"/>
    <col min="3589" max="3589" width="13.42578125" customWidth="1"/>
    <col min="3591" max="3591" width="8.85546875" customWidth="1"/>
    <col min="3592" max="3592" width="12.5703125" customWidth="1"/>
    <col min="3593" max="3593" width="16.7109375" customWidth="1"/>
    <col min="3594" max="3594" width="8" customWidth="1"/>
    <col min="3595" max="3595" width="14.7109375" customWidth="1"/>
    <col min="3841" max="3841" width="1.7109375" customWidth="1"/>
    <col min="3842" max="3842" width="11.42578125" customWidth="1"/>
    <col min="3843" max="3843" width="9.7109375" customWidth="1"/>
    <col min="3844" max="3844" width="17.5703125" customWidth="1"/>
    <col min="3845" max="3845" width="13.42578125" customWidth="1"/>
    <col min="3847" max="3847" width="8.85546875" customWidth="1"/>
    <col min="3848" max="3848" width="12.5703125" customWidth="1"/>
    <col min="3849" max="3849" width="16.7109375" customWidth="1"/>
    <col min="3850" max="3850" width="8" customWidth="1"/>
    <col min="3851" max="3851" width="14.7109375" customWidth="1"/>
    <col min="4097" max="4097" width="1.7109375" customWidth="1"/>
    <col min="4098" max="4098" width="11.42578125" customWidth="1"/>
    <col min="4099" max="4099" width="9.7109375" customWidth="1"/>
    <col min="4100" max="4100" width="17.5703125" customWidth="1"/>
    <col min="4101" max="4101" width="13.42578125" customWidth="1"/>
    <col min="4103" max="4103" width="8.85546875" customWidth="1"/>
    <col min="4104" max="4104" width="12.5703125" customWidth="1"/>
    <col min="4105" max="4105" width="16.7109375" customWidth="1"/>
    <col min="4106" max="4106" width="8" customWidth="1"/>
    <col min="4107" max="4107" width="14.7109375" customWidth="1"/>
    <col min="4353" max="4353" width="1.7109375" customWidth="1"/>
    <col min="4354" max="4354" width="11.42578125" customWidth="1"/>
    <col min="4355" max="4355" width="9.7109375" customWidth="1"/>
    <col min="4356" max="4356" width="17.5703125" customWidth="1"/>
    <col min="4357" max="4357" width="13.42578125" customWidth="1"/>
    <col min="4359" max="4359" width="8.85546875" customWidth="1"/>
    <col min="4360" max="4360" width="12.5703125" customWidth="1"/>
    <col min="4361" max="4361" width="16.7109375" customWidth="1"/>
    <col min="4362" max="4362" width="8" customWidth="1"/>
    <col min="4363" max="4363" width="14.7109375" customWidth="1"/>
    <col min="4609" max="4609" width="1.7109375" customWidth="1"/>
    <col min="4610" max="4610" width="11.42578125" customWidth="1"/>
    <col min="4611" max="4611" width="9.7109375" customWidth="1"/>
    <col min="4612" max="4612" width="17.5703125" customWidth="1"/>
    <col min="4613" max="4613" width="13.42578125" customWidth="1"/>
    <col min="4615" max="4615" width="8.85546875" customWidth="1"/>
    <col min="4616" max="4616" width="12.5703125" customWidth="1"/>
    <col min="4617" max="4617" width="16.7109375" customWidth="1"/>
    <col min="4618" max="4618" width="8" customWidth="1"/>
    <col min="4619" max="4619" width="14.7109375" customWidth="1"/>
    <col min="4865" max="4865" width="1.7109375" customWidth="1"/>
    <col min="4866" max="4866" width="11.42578125" customWidth="1"/>
    <col min="4867" max="4867" width="9.7109375" customWidth="1"/>
    <col min="4868" max="4868" width="17.5703125" customWidth="1"/>
    <col min="4869" max="4869" width="13.42578125" customWidth="1"/>
    <col min="4871" max="4871" width="8.85546875" customWidth="1"/>
    <col min="4872" max="4872" width="12.5703125" customWidth="1"/>
    <col min="4873" max="4873" width="16.7109375" customWidth="1"/>
    <col min="4874" max="4874" width="8" customWidth="1"/>
    <col min="4875" max="4875" width="14.7109375" customWidth="1"/>
    <col min="5121" max="5121" width="1.7109375" customWidth="1"/>
    <col min="5122" max="5122" width="11.42578125" customWidth="1"/>
    <col min="5123" max="5123" width="9.7109375" customWidth="1"/>
    <col min="5124" max="5124" width="17.5703125" customWidth="1"/>
    <col min="5125" max="5125" width="13.42578125" customWidth="1"/>
    <col min="5127" max="5127" width="8.85546875" customWidth="1"/>
    <col min="5128" max="5128" width="12.5703125" customWidth="1"/>
    <col min="5129" max="5129" width="16.7109375" customWidth="1"/>
    <col min="5130" max="5130" width="8" customWidth="1"/>
    <col min="5131" max="5131" width="14.7109375" customWidth="1"/>
    <col min="5377" max="5377" width="1.7109375" customWidth="1"/>
    <col min="5378" max="5378" width="11.42578125" customWidth="1"/>
    <col min="5379" max="5379" width="9.7109375" customWidth="1"/>
    <col min="5380" max="5380" width="17.5703125" customWidth="1"/>
    <col min="5381" max="5381" width="13.42578125" customWidth="1"/>
    <col min="5383" max="5383" width="8.85546875" customWidth="1"/>
    <col min="5384" max="5384" width="12.5703125" customWidth="1"/>
    <col min="5385" max="5385" width="16.7109375" customWidth="1"/>
    <col min="5386" max="5386" width="8" customWidth="1"/>
    <col min="5387" max="5387" width="14.7109375" customWidth="1"/>
    <col min="5633" max="5633" width="1.7109375" customWidth="1"/>
    <col min="5634" max="5634" width="11.42578125" customWidth="1"/>
    <col min="5635" max="5635" width="9.7109375" customWidth="1"/>
    <col min="5636" max="5636" width="17.5703125" customWidth="1"/>
    <col min="5637" max="5637" width="13.42578125" customWidth="1"/>
    <col min="5639" max="5639" width="8.85546875" customWidth="1"/>
    <col min="5640" max="5640" width="12.5703125" customWidth="1"/>
    <col min="5641" max="5641" width="16.7109375" customWidth="1"/>
    <col min="5642" max="5642" width="8" customWidth="1"/>
    <col min="5643" max="5643" width="14.7109375" customWidth="1"/>
    <col min="5889" max="5889" width="1.7109375" customWidth="1"/>
    <col min="5890" max="5890" width="11.42578125" customWidth="1"/>
    <col min="5891" max="5891" width="9.7109375" customWidth="1"/>
    <col min="5892" max="5892" width="17.5703125" customWidth="1"/>
    <col min="5893" max="5893" width="13.42578125" customWidth="1"/>
    <col min="5895" max="5895" width="8.85546875" customWidth="1"/>
    <col min="5896" max="5896" width="12.5703125" customWidth="1"/>
    <col min="5897" max="5897" width="16.7109375" customWidth="1"/>
    <col min="5898" max="5898" width="8" customWidth="1"/>
    <col min="5899" max="5899" width="14.7109375" customWidth="1"/>
    <col min="6145" max="6145" width="1.7109375" customWidth="1"/>
    <col min="6146" max="6146" width="11.42578125" customWidth="1"/>
    <col min="6147" max="6147" width="9.7109375" customWidth="1"/>
    <col min="6148" max="6148" width="17.5703125" customWidth="1"/>
    <col min="6149" max="6149" width="13.42578125" customWidth="1"/>
    <col min="6151" max="6151" width="8.85546875" customWidth="1"/>
    <col min="6152" max="6152" width="12.5703125" customWidth="1"/>
    <col min="6153" max="6153" width="16.7109375" customWidth="1"/>
    <col min="6154" max="6154" width="8" customWidth="1"/>
    <col min="6155" max="6155" width="14.7109375" customWidth="1"/>
    <col min="6401" max="6401" width="1.7109375" customWidth="1"/>
    <col min="6402" max="6402" width="11.42578125" customWidth="1"/>
    <col min="6403" max="6403" width="9.7109375" customWidth="1"/>
    <col min="6404" max="6404" width="17.5703125" customWidth="1"/>
    <col min="6405" max="6405" width="13.42578125" customWidth="1"/>
    <col min="6407" max="6407" width="8.85546875" customWidth="1"/>
    <col min="6408" max="6408" width="12.5703125" customWidth="1"/>
    <col min="6409" max="6409" width="16.7109375" customWidth="1"/>
    <col min="6410" max="6410" width="8" customWidth="1"/>
    <col min="6411" max="6411" width="14.7109375" customWidth="1"/>
    <col min="6657" max="6657" width="1.7109375" customWidth="1"/>
    <col min="6658" max="6658" width="11.42578125" customWidth="1"/>
    <col min="6659" max="6659" width="9.7109375" customWidth="1"/>
    <col min="6660" max="6660" width="17.5703125" customWidth="1"/>
    <col min="6661" max="6661" width="13.42578125" customWidth="1"/>
    <col min="6663" max="6663" width="8.85546875" customWidth="1"/>
    <col min="6664" max="6664" width="12.5703125" customWidth="1"/>
    <col min="6665" max="6665" width="16.7109375" customWidth="1"/>
    <col min="6666" max="6666" width="8" customWidth="1"/>
    <col min="6667" max="6667" width="14.7109375" customWidth="1"/>
    <col min="6913" max="6913" width="1.7109375" customWidth="1"/>
    <col min="6914" max="6914" width="11.42578125" customWidth="1"/>
    <col min="6915" max="6915" width="9.7109375" customWidth="1"/>
    <col min="6916" max="6916" width="17.5703125" customWidth="1"/>
    <col min="6917" max="6917" width="13.42578125" customWidth="1"/>
    <col min="6919" max="6919" width="8.85546875" customWidth="1"/>
    <col min="6920" max="6920" width="12.5703125" customWidth="1"/>
    <col min="6921" max="6921" width="16.7109375" customWidth="1"/>
    <col min="6922" max="6922" width="8" customWidth="1"/>
    <col min="6923" max="6923" width="14.7109375" customWidth="1"/>
    <col min="7169" max="7169" width="1.7109375" customWidth="1"/>
    <col min="7170" max="7170" width="11.42578125" customWidth="1"/>
    <col min="7171" max="7171" width="9.7109375" customWidth="1"/>
    <col min="7172" max="7172" width="17.5703125" customWidth="1"/>
    <col min="7173" max="7173" width="13.42578125" customWidth="1"/>
    <col min="7175" max="7175" width="8.85546875" customWidth="1"/>
    <col min="7176" max="7176" width="12.5703125" customWidth="1"/>
    <col min="7177" max="7177" width="16.7109375" customWidth="1"/>
    <col min="7178" max="7178" width="8" customWidth="1"/>
    <col min="7179" max="7179" width="14.7109375" customWidth="1"/>
    <col min="7425" max="7425" width="1.7109375" customWidth="1"/>
    <col min="7426" max="7426" width="11.42578125" customWidth="1"/>
    <col min="7427" max="7427" width="9.7109375" customWidth="1"/>
    <col min="7428" max="7428" width="17.5703125" customWidth="1"/>
    <col min="7429" max="7429" width="13.42578125" customWidth="1"/>
    <col min="7431" max="7431" width="8.85546875" customWidth="1"/>
    <col min="7432" max="7432" width="12.5703125" customWidth="1"/>
    <col min="7433" max="7433" width="16.7109375" customWidth="1"/>
    <col min="7434" max="7434" width="8" customWidth="1"/>
    <col min="7435" max="7435" width="14.7109375" customWidth="1"/>
    <col min="7681" max="7681" width="1.7109375" customWidth="1"/>
    <col min="7682" max="7682" width="11.42578125" customWidth="1"/>
    <col min="7683" max="7683" width="9.7109375" customWidth="1"/>
    <col min="7684" max="7684" width="17.5703125" customWidth="1"/>
    <col min="7685" max="7685" width="13.42578125" customWidth="1"/>
    <col min="7687" max="7687" width="8.85546875" customWidth="1"/>
    <col min="7688" max="7688" width="12.5703125" customWidth="1"/>
    <col min="7689" max="7689" width="16.7109375" customWidth="1"/>
    <col min="7690" max="7690" width="8" customWidth="1"/>
    <col min="7691" max="7691" width="14.7109375" customWidth="1"/>
    <col min="7937" max="7937" width="1.7109375" customWidth="1"/>
    <col min="7938" max="7938" width="11.42578125" customWidth="1"/>
    <col min="7939" max="7939" width="9.7109375" customWidth="1"/>
    <col min="7940" max="7940" width="17.5703125" customWidth="1"/>
    <col min="7941" max="7941" width="13.42578125" customWidth="1"/>
    <col min="7943" max="7943" width="8.85546875" customWidth="1"/>
    <col min="7944" max="7944" width="12.5703125" customWidth="1"/>
    <col min="7945" max="7945" width="16.7109375" customWidth="1"/>
    <col min="7946" max="7946" width="8" customWidth="1"/>
    <col min="7947" max="7947" width="14.7109375" customWidth="1"/>
    <col min="8193" max="8193" width="1.7109375" customWidth="1"/>
    <col min="8194" max="8194" width="11.42578125" customWidth="1"/>
    <col min="8195" max="8195" width="9.7109375" customWidth="1"/>
    <col min="8196" max="8196" width="17.5703125" customWidth="1"/>
    <col min="8197" max="8197" width="13.42578125" customWidth="1"/>
    <col min="8199" max="8199" width="8.85546875" customWidth="1"/>
    <col min="8200" max="8200" width="12.5703125" customWidth="1"/>
    <col min="8201" max="8201" width="16.7109375" customWidth="1"/>
    <col min="8202" max="8202" width="8" customWidth="1"/>
    <col min="8203" max="8203" width="14.7109375" customWidth="1"/>
    <col min="8449" max="8449" width="1.7109375" customWidth="1"/>
    <col min="8450" max="8450" width="11.42578125" customWidth="1"/>
    <col min="8451" max="8451" width="9.7109375" customWidth="1"/>
    <col min="8452" max="8452" width="17.5703125" customWidth="1"/>
    <col min="8453" max="8453" width="13.42578125" customWidth="1"/>
    <col min="8455" max="8455" width="8.85546875" customWidth="1"/>
    <col min="8456" max="8456" width="12.5703125" customWidth="1"/>
    <col min="8457" max="8457" width="16.7109375" customWidth="1"/>
    <col min="8458" max="8458" width="8" customWidth="1"/>
    <col min="8459" max="8459" width="14.7109375" customWidth="1"/>
    <col min="8705" max="8705" width="1.7109375" customWidth="1"/>
    <col min="8706" max="8706" width="11.42578125" customWidth="1"/>
    <col min="8707" max="8707" width="9.7109375" customWidth="1"/>
    <col min="8708" max="8708" width="17.5703125" customWidth="1"/>
    <col min="8709" max="8709" width="13.42578125" customWidth="1"/>
    <col min="8711" max="8711" width="8.85546875" customWidth="1"/>
    <col min="8712" max="8712" width="12.5703125" customWidth="1"/>
    <col min="8713" max="8713" width="16.7109375" customWidth="1"/>
    <col min="8714" max="8714" width="8" customWidth="1"/>
    <col min="8715" max="8715" width="14.7109375" customWidth="1"/>
    <col min="8961" max="8961" width="1.7109375" customWidth="1"/>
    <col min="8962" max="8962" width="11.42578125" customWidth="1"/>
    <col min="8963" max="8963" width="9.7109375" customWidth="1"/>
    <col min="8964" max="8964" width="17.5703125" customWidth="1"/>
    <col min="8965" max="8965" width="13.42578125" customWidth="1"/>
    <col min="8967" max="8967" width="8.85546875" customWidth="1"/>
    <col min="8968" max="8968" width="12.5703125" customWidth="1"/>
    <col min="8969" max="8969" width="16.7109375" customWidth="1"/>
    <col min="8970" max="8970" width="8" customWidth="1"/>
    <col min="8971" max="8971" width="14.7109375" customWidth="1"/>
    <col min="9217" max="9217" width="1.7109375" customWidth="1"/>
    <col min="9218" max="9218" width="11.42578125" customWidth="1"/>
    <col min="9219" max="9219" width="9.7109375" customWidth="1"/>
    <col min="9220" max="9220" width="17.5703125" customWidth="1"/>
    <col min="9221" max="9221" width="13.42578125" customWidth="1"/>
    <col min="9223" max="9223" width="8.85546875" customWidth="1"/>
    <col min="9224" max="9224" width="12.5703125" customWidth="1"/>
    <col min="9225" max="9225" width="16.7109375" customWidth="1"/>
    <col min="9226" max="9226" width="8" customWidth="1"/>
    <col min="9227" max="9227" width="14.7109375" customWidth="1"/>
    <col min="9473" max="9473" width="1.7109375" customWidth="1"/>
    <col min="9474" max="9474" width="11.42578125" customWidth="1"/>
    <col min="9475" max="9475" width="9.7109375" customWidth="1"/>
    <col min="9476" max="9476" width="17.5703125" customWidth="1"/>
    <col min="9477" max="9477" width="13.42578125" customWidth="1"/>
    <col min="9479" max="9479" width="8.85546875" customWidth="1"/>
    <col min="9480" max="9480" width="12.5703125" customWidth="1"/>
    <col min="9481" max="9481" width="16.7109375" customWidth="1"/>
    <col min="9482" max="9482" width="8" customWidth="1"/>
    <col min="9483" max="9483" width="14.7109375" customWidth="1"/>
    <col min="9729" max="9729" width="1.7109375" customWidth="1"/>
    <col min="9730" max="9730" width="11.42578125" customWidth="1"/>
    <col min="9731" max="9731" width="9.7109375" customWidth="1"/>
    <col min="9732" max="9732" width="17.5703125" customWidth="1"/>
    <col min="9733" max="9733" width="13.42578125" customWidth="1"/>
    <col min="9735" max="9735" width="8.85546875" customWidth="1"/>
    <col min="9736" max="9736" width="12.5703125" customWidth="1"/>
    <col min="9737" max="9737" width="16.7109375" customWidth="1"/>
    <col min="9738" max="9738" width="8" customWidth="1"/>
    <col min="9739" max="9739" width="14.7109375" customWidth="1"/>
    <col min="9985" max="9985" width="1.7109375" customWidth="1"/>
    <col min="9986" max="9986" width="11.42578125" customWidth="1"/>
    <col min="9987" max="9987" width="9.7109375" customWidth="1"/>
    <col min="9988" max="9988" width="17.5703125" customWidth="1"/>
    <col min="9989" max="9989" width="13.42578125" customWidth="1"/>
    <col min="9991" max="9991" width="8.85546875" customWidth="1"/>
    <col min="9992" max="9992" width="12.5703125" customWidth="1"/>
    <col min="9993" max="9993" width="16.7109375" customWidth="1"/>
    <col min="9994" max="9994" width="8" customWidth="1"/>
    <col min="9995" max="9995" width="14.7109375" customWidth="1"/>
    <col min="10241" max="10241" width="1.7109375" customWidth="1"/>
    <col min="10242" max="10242" width="11.42578125" customWidth="1"/>
    <col min="10243" max="10243" width="9.7109375" customWidth="1"/>
    <col min="10244" max="10244" width="17.5703125" customWidth="1"/>
    <col min="10245" max="10245" width="13.42578125" customWidth="1"/>
    <col min="10247" max="10247" width="8.85546875" customWidth="1"/>
    <col min="10248" max="10248" width="12.5703125" customWidth="1"/>
    <col min="10249" max="10249" width="16.7109375" customWidth="1"/>
    <col min="10250" max="10250" width="8" customWidth="1"/>
    <col min="10251" max="10251" width="14.7109375" customWidth="1"/>
    <col min="10497" max="10497" width="1.7109375" customWidth="1"/>
    <col min="10498" max="10498" width="11.42578125" customWidth="1"/>
    <col min="10499" max="10499" width="9.7109375" customWidth="1"/>
    <col min="10500" max="10500" width="17.5703125" customWidth="1"/>
    <col min="10501" max="10501" width="13.42578125" customWidth="1"/>
    <col min="10503" max="10503" width="8.85546875" customWidth="1"/>
    <col min="10504" max="10504" width="12.5703125" customWidth="1"/>
    <col min="10505" max="10505" width="16.7109375" customWidth="1"/>
    <col min="10506" max="10506" width="8" customWidth="1"/>
    <col min="10507" max="10507" width="14.7109375" customWidth="1"/>
    <col min="10753" max="10753" width="1.7109375" customWidth="1"/>
    <col min="10754" max="10754" width="11.42578125" customWidth="1"/>
    <col min="10755" max="10755" width="9.7109375" customWidth="1"/>
    <col min="10756" max="10756" width="17.5703125" customWidth="1"/>
    <col min="10757" max="10757" width="13.42578125" customWidth="1"/>
    <col min="10759" max="10759" width="8.85546875" customWidth="1"/>
    <col min="10760" max="10760" width="12.5703125" customWidth="1"/>
    <col min="10761" max="10761" width="16.7109375" customWidth="1"/>
    <col min="10762" max="10762" width="8" customWidth="1"/>
    <col min="10763" max="10763" width="14.7109375" customWidth="1"/>
    <col min="11009" max="11009" width="1.7109375" customWidth="1"/>
    <col min="11010" max="11010" width="11.42578125" customWidth="1"/>
    <col min="11011" max="11011" width="9.7109375" customWidth="1"/>
    <col min="11012" max="11012" width="17.5703125" customWidth="1"/>
    <col min="11013" max="11013" width="13.42578125" customWidth="1"/>
    <col min="11015" max="11015" width="8.85546875" customWidth="1"/>
    <col min="11016" max="11016" width="12.5703125" customWidth="1"/>
    <col min="11017" max="11017" width="16.7109375" customWidth="1"/>
    <col min="11018" max="11018" width="8" customWidth="1"/>
    <col min="11019" max="11019" width="14.7109375" customWidth="1"/>
    <col min="11265" max="11265" width="1.7109375" customWidth="1"/>
    <col min="11266" max="11266" width="11.42578125" customWidth="1"/>
    <col min="11267" max="11267" width="9.7109375" customWidth="1"/>
    <col min="11268" max="11268" width="17.5703125" customWidth="1"/>
    <col min="11269" max="11269" width="13.42578125" customWidth="1"/>
    <col min="11271" max="11271" width="8.85546875" customWidth="1"/>
    <col min="11272" max="11272" width="12.5703125" customWidth="1"/>
    <col min="11273" max="11273" width="16.7109375" customWidth="1"/>
    <col min="11274" max="11274" width="8" customWidth="1"/>
    <col min="11275" max="11275" width="14.7109375" customWidth="1"/>
    <col min="11521" max="11521" width="1.7109375" customWidth="1"/>
    <col min="11522" max="11522" width="11.42578125" customWidth="1"/>
    <col min="11523" max="11523" width="9.7109375" customWidth="1"/>
    <col min="11524" max="11524" width="17.5703125" customWidth="1"/>
    <col min="11525" max="11525" width="13.42578125" customWidth="1"/>
    <col min="11527" max="11527" width="8.85546875" customWidth="1"/>
    <col min="11528" max="11528" width="12.5703125" customWidth="1"/>
    <col min="11529" max="11529" width="16.7109375" customWidth="1"/>
    <col min="11530" max="11530" width="8" customWidth="1"/>
    <col min="11531" max="11531" width="14.7109375" customWidth="1"/>
    <col min="11777" max="11777" width="1.7109375" customWidth="1"/>
    <col min="11778" max="11778" width="11.42578125" customWidth="1"/>
    <col min="11779" max="11779" width="9.7109375" customWidth="1"/>
    <col min="11780" max="11780" width="17.5703125" customWidth="1"/>
    <col min="11781" max="11781" width="13.42578125" customWidth="1"/>
    <col min="11783" max="11783" width="8.85546875" customWidth="1"/>
    <col min="11784" max="11784" width="12.5703125" customWidth="1"/>
    <col min="11785" max="11785" width="16.7109375" customWidth="1"/>
    <col min="11786" max="11786" width="8" customWidth="1"/>
    <col min="11787" max="11787" width="14.7109375" customWidth="1"/>
    <col min="12033" max="12033" width="1.7109375" customWidth="1"/>
    <col min="12034" max="12034" width="11.42578125" customWidth="1"/>
    <col min="12035" max="12035" width="9.7109375" customWidth="1"/>
    <col min="12036" max="12036" width="17.5703125" customWidth="1"/>
    <col min="12037" max="12037" width="13.42578125" customWidth="1"/>
    <col min="12039" max="12039" width="8.85546875" customWidth="1"/>
    <col min="12040" max="12040" width="12.5703125" customWidth="1"/>
    <col min="12041" max="12041" width="16.7109375" customWidth="1"/>
    <col min="12042" max="12042" width="8" customWidth="1"/>
    <col min="12043" max="12043" width="14.7109375" customWidth="1"/>
    <col min="12289" max="12289" width="1.7109375" customWidth="1"/>
    <col min="12290" max="12290" width="11.42578125" customWidth="1"/>
    <col min="12291" max="12291" width="9.7109375" customWidth="1"/>
    <col min="12292" max="12292" width="17.5703125" customWidth="1"/>
    <col min="12293" max="12293" width="13.42578125" customWidth="1"/>
    <col min="12295" max="12295" width="8.85546875" customWidth="1"/>
    <col min="12296" max="12296" width="12.5703125" customWidth="1"/>
    <col min="12297" max="12297" width="16.7109375" customWidth="1"/>
    <col min="12298" max="12298" width="8" customWidth="1"/>
    <col min="12299" max="12299" width="14.7109375" customWidth="1"/>
    <col min="12545" max="12545" width="1.7109375" customWidth="1"/>
    <col min="12546" max="12546" width="11.42578125" customWidth="1"/>
    <col min="12547" max="12547" width="9.7109375" customWidth="1"/>
    <col min="12548" max="12548" width="17.5703125" customWidth="1"/>
    <col min="12549" max="12549" width="13.42578125" customWidth="1"/>
    <col min="12551" max="12551" width="8.85546875" customWidth="1"/>
    <col min="12552" max="12552" width="12.5703125" customWidth="1"/>
    <col min="12553" max="12553" width="16.7109375" customWidth="1"/>
    <col min="12554" max="12554" width="8" customWidth="1"/>
    <col min="12555" max="12555" width="14.7109375" customWidth="1"/>
    <col min="12801" max="12801" width="1.7109375" customWidth="1"/>
    <col min="12802" max="12802" width="11.42578125" customWidth="1"/>
    <col min="12803" max="12803" width="9.7109375" customWidth="1"/>
    <col min="12804" max="12804" width="17.5703125" customWidth="1"/>
    <col min="12805" max="12805" width="13.42578125" customWidth="1"/>
    <col min="12807" max="12807" width="8.85546875" customWidth="1"/>
    <col min="12808" max="12808" width="12.5703125" customWidth="1"/>
    <col min="12809" max="12809" width="16.7109375" customWidth="1"/>
    <col min="12810" max="12810" width="8" customWidth="1"/>
    <col min="12811" max="12811" width="14.7109375" customWidth="1"/>
    <col min="13057" max="13057" width="1.7109375" customWidth="1"/>
    <col min="13058" max="13058" width="11.42578125" customWidth="1"/>
    <col min="13059" max="13059" width="9.7109375" customWidth="1"/>
    <col min="13060" max="13060" width="17.5703125" customWidth="1"/>
    <col min="13061" max="13061" width="13.42578125" customWidth="1"/>
    <col min="13063" max="13063" width="8.85546875" customWidth="1"/>
    <col min="13064" max="13064" width="12.5703125" customWidth="1"/>
    <col min="13065" max="13065" width="16.7109375" customWidth="1"/>
    <col min="13066" max="13066" width="8" customWidth="1"/>
    <col min="13067" max="13067" width="14.7109375" customWidth="1"/>
    <col min="13313" max="13313" width="1.7109375" customWidth="1"/>
    <col min="13314" max="13314" width="11.42578125" customWidth="1"/>
    <col min="13315" max="13315" width="9.7109375" customWidth="1"/>
    <col min="13316" max="13316" width="17.5703125" customWidth="1"/>
    <col min="13317" max="13317" width="13.42578125" customWidth="1"/>
    <col min="13319" max="13319" width="8.85546875" customWidth="1"/>
    <col min="13320" max="13320" width="12.5703125" customWidth="1"/>
    <col min="13321" max="13321" width="16.7109375" customWidth="1"/>
    <col min="13322" max="13322" width="8" customWidth="1"/>
    <col min="13323" max="13323" width="14.7109375" customWidth="1"/>
    <col min="13569" max="13569" width="1.7109375" customWidth="1"/>
    <col min="13570" max="13570" width="11.42578125" customWidth="1"/>
    <col min="13571" max="13571" width="9.7109375" customWidth="1"/>
    <col min="13572" max="13572" width="17.5703125" customWidth="1"/>
    <col min="13573" max="13573" width="13.42578125" customWidth="1"/>
    <col min="13575" max="13575" width="8.85546875" customWidth="1"/>
    <col min="13576" max="13576" width="12.5703125" customWidth="1"/>
    <col min="13577" max="13577" width="16.7109375" customWidth="1"/>
    <col min="13578" max="13578" width="8" customWidth="1"/>
    <col min="13579" max="13579" width="14.7109375" customWidth="1"/>
    <col min="13825" max="13825" width="1.7109375" customWidth="1"/>
    <col min="13826" max="13826" width="11.42578125" customWidth="1"/>
    <col min="13827" max="13827" width="9.7109375" customWidth="1"/>
    <col min="13828" max="13828" width="17.5703125" customWidth="1"/>
    <col min="13829" max="13829" width="13.42578125" customWidth="1"/>
    <col min="13831" max="13831" width="8.85546875" customWidth="1"/>
    <col min="13832" max="13832" width="12.5703125" customWidth="1"/>
    <col min="13833" max="13833" width="16.7109375" customWidth="1"/>
    <col min="13834" max="13834" width="8" customWidth="1"/>
    <col min="13835" max="13835" width="14.7109375" customWidth="1"/>
    <col min="14081" max="14081" width="1.7109375" customWidth="1"/>
    <col min="14082" max="14082" width="11.42578125" customWidth="1"/>
    <col min="14083" max="14083" width="9.7109375" customWidth="1"/>
    <col min="14084" max="14084" width="17.5703125" customWidth="1"/>
    <col min="14085" max="14085" width="13.42578125" customWidth="1"/>
    <col min="14087" max="14087" width="8.85546875" customWidth="1"/>
    <col min="14088" max="14088" width="12.5703125" customWidth="1"/>
    <col min="14089" max="14089" width="16.7109375" customWidth="1"/>
    <col min="14090" max="14090" width="8" customWidth="1"/>
    <col min="14091" max="14091" width="14.7109375" customWidth="1"/>
    <col min="14337" max="14337" width="1.7109375" customWidth="1"/>
    <col min="14338" max="14338" width="11.42578125" customWidth="1"/>
    <col min="14339" max="14339" width="9.7109375" customWidth="1"/>
    <col min="14340" max="14340" width="17.5703125" customWidth="1"/>
    <col min="14341" max="14341" width="13.42578125" customWidth="1"/>
    <col min="14343" max="14343" width="8.85546875" customWidth="1"/>
    <col min="14344" max="14344" width="12.5703125" customWidth="1"/>
    <col min="14345" max="14345" width="16.7109375" customWidth="1"/>
    <col min="14346" max="14346" width="8" customWidth="1"/>
    <col min="14347" max="14347" width="14.7109375" customWidth="1"/>
    <col min="14593" max="14593" width="1.7109375" customWidth="1"/>
    <col min="14594" max="14594" width="11.42578125" customWidth="1"/>
    <col min="14595" max="14595" width="9.7109375" customWidth="1"/>
    <col min="14596" max="14596" width="17.5703125" customWidth="1"/>
    <col min="14597" max="14597" width="13.42578125" customWidth="1"/>
    <col min="14599" max="14599" width="8.85546875" customWidth="1"/>
    <col min="14600" max="14600" width="12.5703125" customWidth="1"/>
    <col min="14601" max="14601" width="16.7109375" customWidth="1"/>
    <col min="14602" max="14602" width="8" customWidth="1"/>
    <col min="14603" max="14603" width="14.7109375" customWidth="1"/>
    <col min="14849" max="14849" width="1.7109375" customWidth="1"/>
    <col min="14850" max="14850" width="11.42578125" customWidth="1"/>
    <col min="14851" max="14851" width="9.7109375" customWidth="1"/>
    <col min="14852" max="14852" width="17.5703125" customWidth="1"/>
    <col min="14853" max="14853" width="13.42578125" customWidth="1"/>
    <col min="14855" max="14855" width="8.85546875" customWidth="1"/>
    <col min="14856" max="14856" width="12.5703125" customWidth="1"/>
    <col min="14857" max="14857" width="16.7109375" customWidth="1"/>
    <col min="14858" max="14858" width="8" customWidth="1"/>
    <col min="14859" max="14859" width="14.7109375" customWidth="1"/>
    <col min="15105" max="15105" width="1.7109375" customWidth="1"/>
    <col min="15106" max="15106" width="11.42578125" customWidth="1"/>
    <col min="15107" max="15107" width="9.7109375" customWidth="1"/>
    <col min="15108" max="15108" width="17.5703125" customWidth="1"/>
    <col min="15109" max="15109" width="13.42578125" customWidth="1"/>
    <col min="15111" max="15111" width="8.85546875" customWidth="1"/>
    <col min="15112" max="15112" width="12.5703125" customWidth="1"/>
    <col min="15113" max="15113" width="16.7109375" customWidth="1"/>
    <col min="15114" max="15114" width="8" customWidth="1"/>
    <col min="15115" max="15115" width="14.7109375" customWidth="1"/>
    <col min="15361" max="15361" width="1.7109375" customWidth="1"/>
    <col min="15362" max="15362" width="11.42578125" customWidth="1"/>
    <col min="15363" max="15363" width="9.7109375" customWidth="1"/>
    <col min="15364" max="15364" width="17.5703125" customWidth="1"/>
    <col min="15365" max="15365" width="13.42578125" customWidth="1"/>
    <col min="15367" max="15367" width="8.85546875" customWidth="1"/>
    <col min="15368" max="15368" width="12.5703125" customWidth="1"/>
    <col min="15369" max="15369" width="16.7109375" customWidth="1"/>
    <col min="15370" max="15370" width="8" customWidth="1"/>
    <col min="15371" max="15371" width="14.7109375" customWidth="1"/>
    <col min="15617" max="15617" width="1.7109375" customWidth="1"/>
    <col min="15618" max="15618" width="11.42578125" customWidth="1"/>
    <col min="15619" max="15619" width="9.7109375" customWidth="1"/>
    <col min="15620" max="15620" width="17.5703125" customWidth="1"/>
    <col min="15621" max="15621" width="13.42578125" customWidth="1"/>
    <col min="15623" max="15623" width="8.85546875" customWidth="1"/>
    <col min="15624" max="15624" width="12.5703125" customWidth="1"/>
    <col min="15625" max="15625" width="16.7109375" customWidth="1"/>
    <col min="15626" max="15626" width="8" customWidth="1"/>
    <col min="15627" max="15627" width="14.7109375" customWidth="1"/>
    <col min="15873" max="15873" width="1.7109375" customWidth="1"/>
    <col min="15874" max="15874" width="11.42578125" customWidth="1"/>
    <col min="15875" max="15875" width="9.7109375" customWidth="1"/>
    <col min="15876" max="15876" width="17.5703125" customWidth="1"/>
    <col min="15877" max="15877" width="13.42578125" customWidth="1"/>
    <col min="15879" max="15879" width="8.85546875" customWidth="1"/>
    <col min="15880" max="15880" width="12.5703125" customWidth="1"/>
    <col min="15881" max="15881" width="16.7109375" customWidth="1"/>
    <col min="15882" max="15882" width="8" customWidth="1"/>
    <col min="15883" max="15883" width="14.7109375" customWidth="1"/>
    <col min="16129" max="16129" width="1.7109375" customWidth="1"/>
    <col min="16130" max="16130" width="11.42578125" customWidth="1"/>
    <col min="16131" max="16131" width="9.7109375" customWidth="1"/>
    <col min="16132" max="16132" width="17.5703125" customWidth="1"/>
    <col min="16133" max="16133" width="13.42578125" customWidth="1"/>
    <col min="16135" max="16135" width="8.85546875" customWidth="1"/>
    <col min="16136" max="16136" width="12.5703125" customWidth="1"/>
    <col min="16137" max="16137" width="16.7109375" customWidth="1"/>
    <col min="16138" max="16138" width="8" customWidth="1"/>
    <col min="16139" max="16139" width="14.7109375" customWidth="1"/>
  </cols>
  <sheetData>
    <row r="1" spans="2:11" ht="15.75" thickBot="1" x14ac:dyDescent="0.3"/>
    <row r="2" spans="2:11" ht="21.75" customHeight="1" x14ac:dyDescent="0.25">
      <c r="B2" s="8"/>
      <c r="C2" s="9"/>
      <c r="D2" s="9"/>
      <c r="E2" s="334" t="s">
        <v>114</v>
      </c>
      <c r="F2" s="334"/>
      <c r="G2" s="334"/>
      <c r="H2" s="334"/>
      <c r="I2" s="334"/>
      <c r="J2" s="334"/>
      <c r="K2" s="67" t="s">
        <v>1</v>
      </c>
    </row>
    <row r="3" spans="2:11" ht="13.5" customHeight="1" x14ac:dyDescent="0.25">
      <c r="B3" s="10"/>
      <c r="E3" s="335" t="s">
        <v>2</v>
      </c>
      <c r="F3" s="335"/>
      <c r="G3" s="335"/>
      <c r="H3" s="335"/>
      <c r="I3" s="335"/>
      <c r="J3" s="335"/>
      <c r="K3" s="68" t="s">
        <v>3</v>
      </c>
    </row>
    <row r="4" spans="2:11" ht="28.5" customHeight="1" x14ac:dyDescent="0.25">
      <c r="B4" s="10"/>
      <c r="E4" s="335" t="s">
        <v>163</v>
      </c>
      <c r="F4" s="335"/>
      <c r="G4" s="335"/>
      <c r="H4" s="335"/>
      <c r="I4" s="335"/>
      <c r="J4" s="335"/>
      <c r="K4" s="69" t="s">
        <v>5</v>
      </c>
    </row>
    <row r="5" spans="2:11" ht="18.75" x14ac:dyDescent="0.3">
      <c r="B5" s="331" t="s">
        <v>2</v>
      </c>
      <c r="C5" s="331"/>
      <c r="D5" s="331"/>
      <c r="E5" s="331"/>
      <c r="F5" s="332" t="s">
        <v>226</v>
      </c>
      <c r="G5" s="332"/>
      <c r="H5" s="332"/>
      <c r="I5" s="332"/>
      <c r="J5" s="332"/>
      <c r="K5" s="333"/>
    </row>
    <row r="6" spans="2:11" ht="18.75" x14ac:dyDescent="0.3">
      <c r="B6" s="331" t="s">
        <v>6</v>
      </c>
      <c r="C6" s="331"/>
      <c r="D6" s="331"/>
      <c r="E6" s="331"/>
      <c r="F6" s="332" t="s">
        <v>229</v>
      </c>
      <c r="G6" s="332"/>
      <c r="H6" s="332"/>
      <c r="I6" s="332"/>
      <c r="J6" s="332"/>
      <c r="K6" s="333"/>
    </row>
    <row r="7" spans="2:11" x14ac:dyDescent="0.25">
      <c r="B7" s="10"/>
      <c r="J7" s="13" t="s">
        <v>8</v>
      </c>
      <c r="K7" s="75">
        <v>5</v>
      </c>
    </row>
    <row r="8" spans="2:11" x14ac:dyDescent="0.25">
      <c r="B8" s="15" t="s">
        <v>9</v>
      </c>
      <c r="C8" s="13"/>
      <c r="D8" s="2"/>
      <c r="E8" s="2"/>
      <c r="F8" s="2"/>
      <c r="K8" s="14"/>
    </row>
    <row r="9" spans="2:11" x14ac:dyDescent="0.25">
      <c r="B9" s="15"/>
      <c r="C9" s="13"/>
      <c r="D9" s="36" t="s">
        <v>10</v>
      </c>
      <c r="E9" s="36" t="s">
        <v>11</v>
      </c>
      <c r="F9" s="36" t="s">
        <v>12</v>
      </c>
      <c r="I9" s="36"/>
      <c r="J9" s="13"/>
      <c r="K9" s="14"/>
    </row>
    <row r="10" spans="2:11" x14ac:dyDescent="0.25">
      <c r="B10" s="15"/>
      <c r="C10" s="13"/>
      <c r="E10" s="36"/>
      <c r="F10" s="36"/>
      <c r="G10" s="36"/>
      <c r="H10" s="36"/>
      <c r="J10" s="13"/>
      <c r="K10" s="14"/>
    </row>
    <row r="11" spans="2:11" x14ac:dyDescent="0.25">
      <c r="B11" s="43"/>
      <c r="C11" s="78"/>
      <c r="D11" s="40" t="s">
        <v>116</v>
      </c>
      <c r="E11" s="40" t="s">
        <v>164</v>
      </c>
      <c r="G11" s="36"/>
      <c r="H11" s="36"/>
      <c r="J11" s="13"/>
      <c r="K11" s="14"/>
    </row>
    <row r="12" spans="2:11" ht="15.75" x14ac:dyDescent="0.25">
      <c r="B12" s="10"/>
      <c r="D12" s="39" t="e">
        <f>+'2. Compromiso '!H7:H8</f>
        <v>#VALUE!</v>
      </c>
      <c r="E12" s="38" t="e">
        <f>+'2. Compromiso '!K7:K8</f>
        <v>#VALUE!</v>
      </c>
      <c r="G12" s="36"/>
      <c r="H12" s="36"/>
      <c r="J12" s="13"/>
      <c r="K12" s="14"/>
    </row>
    <row r="13" spans="2:11" x14ac:dyDescent="0.25">
      <c r="B13" s="44" t="s">
        <v>165</v>
      </c>
      <c r="C13" s="79"/>
      <c r="D13" s="70" t="str">
        <f>+CONCATENATE('1. Disponibilidad'!D8,'1. Disponibilidad'!E8,'1. Disponibilidad'!F8)</f>
        <v>05Junio2024</v>
      </c>
      <c r="E13" s="70" t="str">
        <f>+CONCATENATE('2. Compromiso '!D9,'2. Compromiso '!E9,'2. Compromiso '!F9)</f>
        <v>12Junio2024</v>
      </c>
      <c r="G13" s="36"/>
      <c r="H13" s="36"/>
      <c r="J13" s="13"/>
      <c r="K13" s="14"/>
    </row>
    <row r="14" spans="2:11" x14ac:dyDescent="0.25">
      <c r="B14" s="44"/>
      <c r="C14" s="79"/>
      <c r="D14" s="71"/>
      <c r="E14" s="71"/>
      <c r="G14" s="36"/>
      <c r="H14" s="36"/>
      <c r="J14" s="13"/>
      <c r="K14" s="14"/>
    </row>
    <row r="15" spans="2:11" x14ac:dyDescent="0.25">
      <c r="B15" s="44"/>
      <c r="C15" s="79"/>
      <c r="D15" s="20"/>
      <c r="E15" s="20"/>
      <c r="F15" s="20"/>
      <c r="G15" s="36"/>
      <c r="H15" s="36"/>
      <c r="J15" s="13"/>
      <c r="K15" s="14"/>
    </row>
    <row r="16" spans="2:11" x14ac:dyDescent="0.25">
      <c r="B16" s="128" t="s">
        <v>128</v>
      </c>
      <c r="C16" s="351" t="e">
        <f>+'2. Compromiso '!D28:K28</f>
        <v>#VALUE!</v>
      </c>
      <c r="D16" s="351"/>
      <c r="E16" s="351"/>
      <c r="F16" s="20"/>
      <c r="G16" s="126" t="s">
        <v>166</v>
      </c>
      <c r="H16" s="127">
        <f>+'2. Compromiso '!D29:K29</f>
        <v>0</v>
      </c>
      <c r="J16" s="13"/>
      <c r="K16" s="14"/>
    </row>
    <row r="17" spans="2:11" x14ac:dyDescent="0.25">
      <c r="B17" s="44"/>
      <c r="C17" s="79"/>
      <c r="D17" s="20"/>
      <c r="E17" s="90"/>
      <c r="F17" s="20"/>
      <c r="G17" s="36"/>
      <c r="H17" s="36"/>
      <c r="J17" s="13"/>
      <c r="K17" s="14"/>
    </row>
    <row r="18" spans="2:11" x14ac:dyDescent="0.25">
      <c r="B18" s="15"/>
      <c r="C18" s="13"/>
      <c r="E18" s="36"/>
      <c r="F18" s="36"/>
      <c r="G18" s="36"/>
      <c r="H18" s="36"/>
      <c r="J18" s="13"/>
      <c r="K18" s="14"/>
    </row>
    <row r="19" spans="2:11" ht="18" customHeight="1" x14ac:dyDescent="0.25">
      <c r="B19" s="33" t="s">
        <v>167</v>
      </c>
      <c r="C19" s="80"/>
      <c r="D19" s="242"/>
      <c r="E19" s="242"/>
      <c r="F19" s="242"/>
      <c r="G19" s="242"/>
      <c r="H19" s="242"/>
      <c r="I19" s="242"/>
      <c r="J19" s="242"/>
      <c r="K19" s="352"/>
    </row>
    <row r="20" spans="2:11" ht="31.5" customHeight="1" x14ac:dyDescent="0.25">
      <c r="B20" s="34"/>
      <c r="C20" s="81"/>
      <c r="D20" s="248"/>
      <c r="E20" s="248"/>
      <c r="F20" s="248"/>
      <c r="G20" s="248"/>
      <c r="H20" s="248"/>
      <c r="I20" s="248"/>
      <c r="J20" s="248"/>
      <c r="K20" s="353"/>
    </row>
    <row r="21" spans="2:11" ht="12.75" customHeight="1" x14ac:dyDescent="0.25">
      <c r="B21" s="30"/>
      <c r="C21" s="117"/>
      <c r="D21" s="18"/>
      <c r="E21" s="18"/>
      <c r="F21" s="18"/>
      <c r="G21" s="18"/>
      <c r="H21" s="354"/>
      <c r="I21" s="354"/>
      <c r="J21" s="18"/>
      <c r="K21" s="19"/>
    </row>
    <row r="22" spans="2:11" ht="12.75" customHeight="1" x14ac:dyDescent="0.25">
      <c r="B22" s="30"/>
      <c r="C22" s="117"/>
      <c r="D22" s="18"/>
      <c r="E22" s="18"/>
      <c r="F22" s="18"/>
      <c r="G22" s="18"/>
      <c r="H22" s="117"/>
      <c r="I22" s="117"/>
      <c r="J22" s="18"/>
      <c r="K22" s="19"/>
    </row>
    <row r="23" spans="2:11" ht="12.75" customHeight="1" x14ac:dyDescent="0.25">
      <c r="B23" s="336" t="s">
        <v>16</v>
      </c>
      <c r="C23" s="338" t="s">
        <v>168</v>
      </c>
      <c r="D23" s="340" t="s">
        <v>169</v>
      </c>
      <c r="E23" s="342" t="s">
        <v>170</v>
      </c>
      <c r="F23" s="343"/>
      <c r="G23" s="340" t="s">
        <v>171</v>
      </c>
      <c r="H23" s="340" t="s">
        <v>172</v>
      </c>
      <c r="I23" s="340" t="s">
        <v>173</v>
      </c>
      <c r="J23" s="338" t="s">
        <v>174</v>
      </c>
      <c r="K23" s="355" t="s">
        <v>175</v>
      </c>
    </row>
    <row r="24" spans="2:11" ht="18" customHeight="1" x14ac:dyDescent="0.25">
      <c r="B24" s="337"/>
      <c r="C24" s="339"/>
      <c r="D24" s="341"/>
      <c r="E24" s="52" t="s">
        <v>176</v>
      </c>
      <c r="F24" s="118" t="s">
        <v>14</v>
      </c>
      <c r="G24" s="341"/>
      <c r="H24" s="341"/>
      <c r="I24" s="341"/>
      <c r="J24" s="339"/>
      <c r="K24" s="356"/>
    </row>
    <row r="25" spans="2:11" ht="27" customHeight="1" x14ac:dyDescent="0.25">
      <c r="B25" s="50"/>
      <c r="C25" s="82"/>
      <c r="D25" s="49"/>
      <c r="E25" s="119"/>
      <c r="F25" s="120"/>
      <c r="G25" s="121"/>
      <c r="H25" s="121"/>
      <c r="I25" s="121"/>
      <c r="J25" s="344">
        <f>+F35+G35+H35+I35</f>
        <v>0</v>
      </c>
      <c r="K25" s="347">
        <f>+D35-J25</f>
        <v>0</v>
      </c>
    </row>
    <row r="26" spans="2:11" ht="31.5" customHeight="1" x14ac:dyDescent="0.25">
      <c r="B26" s="50"/>
      <c r="C26" s="82"/>
      <c r="D26" s="49"/>
      <c r="E26" s="119"/>
      <c r="F26" s="120"/>
      <c r="G26" s="121"/>
      <c r="H26" s="121"/>
      <c r="I26" s="121"/>
      <c r="J26" s="345"/>
      <c r="K26" s="348"/>
    </row>
    <row r="27" spans="2:11" ht="33.75" customHeight="1" x14ac:dyDescent="0.25">
      <c r="B27" s="50"/>
      <c r="C27" s="82"/>
      <c r="D27" s="49"/>
      <c r="E27" s="119"/>
      <c r="F27" s="120"/>
      <c r="G27" s="121"/>
      <c r="H27" s="121"/>
      <c r="I27" s="121"/>
      <c r="J27" s="345"/>
      <c r="K27" s="348"/>
    </row>
    <row r="28" spans="2:11" ht="33.75" customHeight="1" x14ac:dyDescent="0.25">
      <c r="B28" s="50"/>
      <c r="C28" s="82"/>
      <c r="D28" s="49"/>
      <c r="E28" s="119"/>
      <c r="F28" s="120"/>
      <c r="G28" s="121"/>
      <c r="H28" s="121"/>
      <c r="I28" s="121"/>
      <c r="J28" s="345"/>
      <c r="K28" s="348"/>
    </row>
    <row r="29" spans="2:11" ht="33.75" customHeight="1" x14ac:dyDescent="0.25">
      <c r="B29" s="50"/>
      <c r="C29" s="82"/>
      <c r="D29" s="49"/>
      <c r="E29" s="119"/>
      <c r="F29" s="46"/>
      <c r="G29" s="47"/>
      <c r="H29" s="47"/>
      <c r="I29" s="47"/>
      <c r="J29" s="345"/>
      <c r="K29" s="348"/>
    </row>
    <row r="30" spans="2:11" ht="33.75" customHeight="1" x14ac:dyDescent="0.25">
      <c r="B30" s="50"/>
      <c r="C30" s="82"/>
      <c r="D30" s="49"/>
      <c r="E30" s="119"/>
      <c r="F30" s="46"/>
      <c r="G30" s="47"/>
      <c r="H30" s="47"/>
      <c r="I30" s="47"/>
      <c r="J30" s="345"/>
      <c r="K30" s="348"/>
    </row>
    <row r="31" spans="2:11" ht="33.75" customHeight="1" x14ac:dyDescent="0.25">
      <c r="B31" s="50"/>
      <c r="C31" s="82"/>
      <c r="D31" s="49"/>
      <c r="E31" s="119"/>
      <c r="F31" s="46"/>
      <c r="G31" s="47"/>
      <c r="H31" s="47"/>
      <c r="I31" s="47"/>
      <c r="J31" s="345"/>
      <c r="K31" s="348"/>
    </row>
    <row r="32" spans="2:11" ht="33.75" customHeight="1" x14ac:dyDescent="0.25">
      <c r="B32" s="50"/>
      <c r="C32" s="82"/>
      <c r="D32" s="49"/>
      <c r="E32" s="119"/>
      <c r="F32" s="46"/>
      <c r="G32" s="47"/>
      <c r="H32" s="47"/>
      <c r="I32" s="47"/>
      <c r="J32" s="345"/>
      <c r="K32" s="348"/>
    </row>
    <row r="33" spans="2:12" ht="33.75" customHeight="1" x14ac:dyDescent="0.25">
      <c r="B33" s="50"/>
      <c r="C33" s="82"/>
      <c r="D33" s="49"/>
      <c r="E33" s="119"/>
      <c r="F33" s="46"/>
      <c r="G33" s="47"/>
      <c r="H33" s="47"/>
      <c r="I33" s="47"/>
      <c r="J33" s="345"/>
      <c r="K33" s="348"/>
    </row>
    <row r="34" spans="2:12" ht="33.75" customHeight="1" x14ac:dyDescent="0.25">
      <c r="B34" s="50"/>
      <c r="C34" s="82"/>
      <c r="D34" s="49"/>
      <c r="E34" s="119"/>
      <c r="F34" s="46"/>
      <c r="G34" s="47"/>
      <c r="H34" s="47"/>
      <c r="I34" s="47"/>
      <c r="J34" s="345"/>
      <c r="K34" s="348"/>
    </row>
    <row r="35" spans="2:12" x14ac:dyDescent="0.25">
      <c r="B35" s="125" t="s">
        <v>23</v>
      </c>
      <c r="C35" s="83"/>
      <c r="D35" s="72">
        <f>SUM(D25:D34)</f>
        <v>0</v>
      </c>
      <c r="E35" s="73"/>
      <c r="F35" s="48">
        <f>SUM(F25:F34)</f>
        <v>0</v>
      </c>
      <c r="G35" s="48">
        <f t="shared" ref="G35:I35" si="0">SUM(G25:G34)</f>
        <v>0</v>
      </c>
      <c r="H35" s="48">
        <f t="shared" si="0"/>
        <v>0</v>
      </c>
      <c r="I35" s="48">
        <f t="shared" si="0"/>
        <v>0</v>
      </c>
      <c r="J35" s="346"/>
      <c r="K35" s="349"/>
    </row>
    <row r="36" spans="2:12" ht="12.75" customHeight="1" x14ac:dyDescent="0.25">
      <c r="B36" s="30"/>
      <c r="C36" s="117"/>
      <c r="D36" s="18"/>
      <c r="E36" s="18"/>
      <c r="F36" s="18"/>
      <c r="G36" s="18"/>
      <c r="H36" s="117"/>
      <c r="I36" s="117"/>
      <c r="J36" s="18"/>
      <c r="K36" s="19"/>
    </row>
    <row r="37" spans="2:12" x14ac:dyDescent="0.25">
      <c r="B37" s="26"/>
      <c r="C37" s="25"/>
      <c r="D37" s="25"/>
      <c r="E37" s="25"/>
      <c r="F37" s="25"/>
      <c r="G37" s="25"/>
      <c r="H37" s="25"/>
      <c r="I37" s="25"/>
      <c r="J37" s="25"/>
      <c r="K37" s="27"/>
    </row>
    <row r="38" spans="2:12" x14ac:dyDescent="0.25">
      <c r="B38" s="26"/>
      <c r="C38" s="25"/>
      <c r="D38" s="25"/>
      <c r="E38" s="25"/>
      <c r="F38" s="25"/>
      <c r="G38" s="25"/>
      <c r="H38" s="25"/>
      <c r="I38" s="25"/>
      <c r="J38" s="25"/>
      <c r="K38" s="27"/>
    </row>
    <row r="39" spans="2:12" s="13" customFormat="1" ht="30" x14ac:dyDescent="0.25">
      <c r="B39" s="15"/>
      <c r="D39" s="86" t="s">
        <v>177</v>
      </c>
      <c r="E39" s="86" t="s">
        <v>178</v>
      </c>
      <c r="F39" s="86" t="s">
        <v>179</v>
      </c>
      <c r="G39" s="86" t="s">
        <v>180</v>
      </c>
      <c r="H39" s="59" t="s">
        <v>181</v>
      </c>
      <c r="I39" s="52" t="s">
        <v>182</v>
      </c>
      <c r="J39" s="45"/>
      <c r="K39" s="28"/>
      <c r="L39" s="20"/>
    </row>
    <row r="40" spans="2:12" ht="20.25" customHeight="1" x14ac:dyDescent="0.25">
      <c r="B40" s="10"/>
      <c r="D40" s="29"/>
      <c r="E40" s="76"/>
      <c r="F40" s="41"/>
      <c r="G40" s="51"/>
      <c r="H40" s="41"/>
      <c r="I40" s="124">
        <f>+K25</f>
        <v>0</v>
      </c>
      <c r="K40" s="14"/>
    </row>
    <row r="41" spans="2:12" x14ac:dyDescent="0.25">
      <c r="B41" s="26"/>
      <c r="C41" s="25"/>
      <c r="D41" s="29"/>
      <c r="E41" s="76"/>
      <c r="F41" s="41"/>
      <c r="G41" s="51"/>
      <c r="H41" s="41"/>
      <c r="I41" s="77"/>
      <c r="J41" s="25"/>
      <c r="K41" s="27"/>
    </row>
    <row r="42" spans="2:12" x14ac:dyDescent="0.25">
      <c r="B42" s="10"/>
      <c r="G42" s="350" t="s">
        <v>23</v>
      </c>
      <c r="H42" s="350"/>
      <c r="I42" s="74">
        <f>+I40</f>
        <v>0</v>
      </c>
      <c r="K42" s="14"/>
    </row>
    <row r="43" spans="2:12" x14ac:dyDescent="0.25">
      <c r="B43" s="10"/>
      <c r="I43" s="25"/>
      <c r="K43" s="14"/>
    </row>
    <row r="44" spans="2:12" x14ac:dyDescent="0.25">
      <c r="B44" s="10"/>
      <c r="I44" s="25"/>
      <c r="K44" s="14"/>
    </row>
    <row r="45" spans="2:12" x14ac:dyDescent="0.25">
      <c r="B45" s="10"/>
      <c r="D45" s="16"/>
      <c r="E45" s="16"/>
      <c r="G45" s="16"/>
      <c r="H45" s="16"/>
      <c r="J45" s="16"/>
      <c r="K45" s="24"/>
    </row>
    <row r="46" spans="2:12" x14ac:dyDescent="0.25">
      <c r="B46" s="84" t="s">
        <v>183</v>
      </c>
      <c r="D46" s="13" t="s">
        <v>184</v>
      </c>
      <c r="E46" s="13"/>
      <c r="F46" s="13"/>
      <c r="G46" s="123" t="s">
        <v>185</v>
      </c>
      <c r="I46" s="13"/>
      <c r="J46" s="13" t="s">
        <v>186</v>
      </c>
      <c r="K46" s="14"/>
    </row>
    <row r="47" spans="2:12" x14ac:dyDescent="0.25">
      <c r="B47" s="15" t="s">
        <v>27</v>
      </c>
      <c r="D47" s="13" t="s">
        <v>27</v>
      </c>
      <c r="G47" s="122" t="s">
        <v>27</v>
      </c>
      <c r="J47" s="13" t="s">
        <v>27</v>
      </c>
      <c r="K47" s="14"/>
    </row>
    <row r="48" spans="2:12" x14ac:dyDescent="0.25">
      <c r="B48" s="10"/>
      <c r="D48" s="13"/>
      <c r="H48" s="13"/>
      <c r="I48" s="13"/>
      <c r="K48" s="28"/>
    </row>
    <row r="49" spans="2:11" x14ac:dyDescent="0.25">
      <c r="B49" s="10"/>
      <c r="K49" s="14"/>
    </row>
    <row r="50" spans="2:11" ht="15.75" thickBot="1" x14ac:dyDescent="0.3">
      <c r="B50" s="11"/>
      <c r="C50" s="12"/>
      <c r="D50" s="12"/>
      <c r="E50" s="12"/>
      <c r="F50" s="12"/>
      <c r="G50" s="12"/>
      <c r="H50" s="12"/>
      <c r="I50" s="12"/>
      <c r="J50" s="12"/>
      <c r="K50" s="21"/>
    </row>
    <row r="58" spans="2:11" ht="22.9" customHeight="1" x14ac:dyDescent="0.25"/>
    <row r="59" spans="2:11" ht="22.9" customHeight="1" x14ac:dyDescent="0.25"/>
    <row r="60" spans="2:11" ht="22.9" customHeight="1" x14ac:dyDescent="0.25"/>
    <row r="61" spans="2:11" ht="22.9" customHeight="1" x14ac:dyDescent="0.25"/>
    <row r="62" spans="2:11" ht="22.9" customHeight="1" x14ac:dyDescent="0.25"/>
    <row r="63" spans="2:11" ht="22.9" customHeight="1" x14ac:dyDescent="0.25"/>
    <row r="64" spans="2:11" ht="22.9" customHeight="1" x14ac:dyDescent="0.25"/>
    <row r="65" ht="22.9" customHeight="1" x14ac:dyDescent="0.25"/>
    <row r="66" ht="22.9" customHeight="1" x14ac:dyDescent="0.25"/>
    <row r="67" ht="22.9" customHeight="1" x14ac:dyDescent="0.25"/>
    <row r="68" ht="22.9" customHeight="1" x14ac:dyDescent="0.25"/>
    <row r="69" ht="22.9" customHeight="1" x14ac:dyDescent="0.25"/>
    <row r="70" ht="22.9" customHeight="1" x14ac:dyDescent="0.25"/>
    <row r="71" ht="22.9" customHeight="1" x14ac:dyDescent="0.25"/>
    <row r="72" ht="22.9" customHeight="1" x14ac:dyDescent="0.25"/>
    <row r="73" ht="22.9" customHeight="1" x14ac:dyDescent="0.25"/>
    <row r="74" ht="22.9" customHeight="1" x14ac:dyDescent="0.25"/>
    <row r="75" ht="22.9" customHeight="1" x14ac:dyDescent="0.25"/>
    <row r="76" ht="22.9" customHeight="1" x14ac:dyDescent="0.25"/>
    <row r="77" ht="22.9" customHeight="1" x14ac:dyDescent="0.25"/>
    <row r="78" ht="22.9" customHeight="1" x14ac:dyDescent="0.25"/>
    <row r="79" ht="22.9" customHeight="1" x14ac:dyDescent="0.25"/>
    <row r="80" ht="22.9" customHeight="1" x14ac:dyDescent="0.25"/>
    <row r="81" ht="22.9" customHeight="1" x14ac:dyDescent="0.25"/>
    <row r="82" ht="22.9" customHeight="1" x14ac:dyDescent="0.25"/>
    <row r="83" ht="22.9" customHeight="1" x14ac:dyDescent="0.25"/>
    <row r="84" ht="22.9" customHeight="1" x14ac:dyDescent="0.25"/>
    <row r="85" ht="22.9" customHeight="1" x14ac:dyDescent="0.25"/>
    <row r="86" ht="22.9" hidden="1" customHeight="1" x14ac:dyDescent="0.25"/>
    <row r="87" ht="22.9" hidden="1" customHeight="1" x14ac:dyDescent="0.25"/>
    <row r="88" ht="22.9" hidden="1" customHeight="1" x14ac:dyDescent="0.25"/>
    <row r="89" ht="22.9" hidden="1" customHeight="1" x14ac:dyDescent="0.25"/>
    <row r="90" ht="22.9" hidden="1" customHeight="1" x14ac:dyDescent="0.25"/>
    <row r="91" ht="22.9" hidden="1" customHeight="1" x14ac:dyDescent="0.25"/>
    <row r="92" ht="22.9" hidden="1" customHeight="1" x14ac:dyDescent="0.25"/>
    <row r="93" ht="22.9" hidden="1" customHeight="1" x14ac:dyDescent="0.25"/>
    <row r="94" ht="22.9" hidden="1" customHeight="1" x14ac:dyDescent="0.25"/>
    <row r="95" ht="22.9" hidden="1" customHeight="1" x14ac:dyDescent="0.25"/>
    <row r="96" ht="22.9" hidden="1" customHeight="1" x14ac:dyDescent="0.25"/>
    <row r="97" spans="2:11" ht="22.9" hidden="1" customHeight="1" x14ac:dyDescent="0.25"/>
    <row r="98" spans="2:11" ht="22.9" hidden="1" customHeight="1" x14ac:dyDescent="0.25"/>
    <row r="99" spans="2:11" ht="22.9" hidden="1" customHeight="1" x14ac:dyDescent="0.25"/>
    <row r="100" spans="2:11" ht="22.9" hidden="1" customHeight="1" x14ac:dyDescent="0.25">
      <c r="B100" s="6" t="s">
        <v>28</v>
      </c>
      <c r="C100" s="6"/>
      <c r="D100" s="6" t="s">
        <v>29</v>
      </c>
      <c r="E100" s="6" t="s">
        <v>30</v>
      </c>
      <c r="F100" s="6"/>
    </row>
    <row r="101" spans="2:11" ht="22.9" hidden="1" customHeight="1" x14ac:dyDescent="0.25">
      <c r="B101" s="7" t="s">
        <v>31</v>
      </c>
      <c r="C101" s="7"/>
      <c r="D101" s="4" t="s">
        <v>32</v>
      </c>
      <c r="E101" s="91">
        <v>2024</v>
      </c>
      <c r="F101" s="1"/>
      <c r="G101" s="100" t="s">
        <v>33</v>
      </c>
      <c r="I101" s="1"/>
      <c r="J101" s="1"/>
      <c r="K101" s="1"/>
    </row>
    <row r="102" spans="2:11" ht="22.9" hidden="1" customHeight="1" x14ac:dyDescent="0.25">
      <c r="B102" s="7" t="s">
        <v>34</v>
      </c>
      <c r="C102" s="7"/>
      <c r="D102" s="4" t="s">
        <v>35</v>
      </c>
      <c r="G102" s="100" t="s">
        <v>36</v>
      </c>
      <c r="I102" s="1"/>
      <c r="J102" s="1"/>
      <c r="K102" s="1"/>
    </row>
    <row r="103" spans="2:11" ht="22.9" hidden="1" customHeight="1" x14ac:dyDescent="0.25">
      <c r="B103" s="7" t="s">
        <v>37</v>
      </c>
      <c r="C103" s="7"/>
      <c r="D103" s="4" t="s">
        <v>38</v>
      </c>
      <c r="E103" s="1"/>
      <c r="F103" s="1"/>
      <c r="G103" s="100" t="s">
        <v>39</v>
      </c>
      <c r="I103" s="1"/>
      <c r="J103" s="1"/>
      <c r="K103" s="1"/>
    </row>
    <row r="104" spans="2:11" ht="22.9" hidden="1" customHeight="1" x14ac:dyDescent="0.25">
      <c r="B104" s="7" t="s">
        <v>40</v>
      </c>
      <c r="C104" s="7"/>
      <c r="D104" s="4" t="s">
        <v>41</v>
      </c>
      <c r="E104" s="1"/>
      <c r="F104" s="1"/>
      <c r="G104" s="100" t="s">
        <v>42</v>
      </c>
      <c r="I104" s="1"/>
      <c r="J104" s="1"/>
      <c r="K104" s="1"/>
    </row>
    <row r="105" spans="2:11" ht="22.9" hidden="1" customHeight="1" x14ac:dyDescent="0.25">
      <c r="B105" s="7" t="s">
        <v>43</v>
      </c>
      <c r="C105" s="7"/>
      <c r="D105" s="4" t="s">
        <v>44</v>
      </c>
      <c r="E105" s="1"/>
      <c r="F105" s="1"/>
      <c r="G105" s="100" t="s">
        <v>45</v>
      </c>
      <c r="I105" s="1"/>
      <c r="J105" s="1"/>
      <c r="K105" s="1"/>
    </row>
    <row r="106" spans="2:11" ht="22.9" hidden="1" customHeight="1" x14ac:dyDescent="0.25">
      <c r="B106" s="7" t="s">
        <v>46</v>
      </c>
      <c r="C106" s="7"/>
      <c r="D106" s="4" t="s">
        <v>47</v>
      </c>
      <c r="E106" s="1"/>
      <c r="F106" s="1"/>
      <c r="G106" s="100" t="s">
        <v>48</v>
      </c>
      <c r="I106" s="1"/>
      <c r="J106" s="1"/>
      <c r="K106" s="1"/>
    </row>
    <row r="107" spans="2:11" ht="22.9" hidden="1" customHeight="1" x14ac:dyDescent="0.25">
      <c r="B107" s="7" t="s">
        <v>49</v>
      </c>
      <c r="C107" s="7"/>
      <c r="D107" s="4" t="s">
        <v>50</v>
      </c>
      <c r="E107" s="1"/>
      <c r="F107" s="1"/>
      <c r="G107" s="100" t="s">
        <v>51</v>
      </c>
      <c r="I107" s="1"/>
      <c r="J107" s="1"/>
      <c r="K107" s="1"/>
    </row>
    <row r="108" spans="2:11" ht="22.9" hidden="1" customHeight="1" x14ac:dyDescent="0.25">
      <c r="B108" s="7" t="s">
        <v>52</v>
      </c>
      <c r="C108" s="7"/>
      <c r="D108" s="4" t="s">
        <v>53</v>
      </c>
      <c r="E108" s="1"/>
      <c r="F108" s="1"/>
      <c r="G108" s="100" t="s">
        <v>54</v>
      </c>
      <c r="I108" s="1"/>
      <c r="J108" s="1"/>
      <c r="K108" s="1"/>
    </row>
    <row r="109" spans="2:11" ht="22.9" hidden="1" customHeight="1" x14ac:dyDescent="0.25">
      <c r="B109" s="7" t="s">
        <v>55</v>
      </c>
      <c r="C109" s="7"/>
      <c r="D109" s="4" t="s">
        <v>56</v>
      </c>
      <c r="E109" s="1"/>
      <c r="F109" s="1"/>
      <c r="G109" s="100" t="s">
        <v>57</v>
      </c>
      <c r="I109" s="1"/>
      <c r="J109" s="1"/>
      <c r="K109" s="1"/>
    </row>
    <row r="110" spans="2:11" ht="22.9" hidden="1" customHeight="1" x14ac:dyDescent="0.25">
      <c r="B110" s="7" t="s">
        <v>58</v>
      </c>
      <c r="C110" s="7"/>
      <c r="D110" s="4" t="s">
        <v>59</v>
      </c>
      <c r="E110" s="1"/>
      <c r="F110" s="1"/>
      <c r="G110" s="100" t="s">
        <v>60</v>
      </c>
      <c r="I110" s="1"/>
      <c r="J110" s="1"/>
      <c r="K110" s="1"/>
    </row>
    <row r="111" spans="2:11" ht="22.9" hidden="1" customHeight="1" x14ac:dyDescent="0.25">
      <c r="B111" s="7" t="s">
        <v>61</v>
      </c>
      <c r="C111" s="7"/>
      <c r="D111" s="4" t="s">
        <v>62</v>
      </c>
      <c r="E111" s="1"/>
      <c r="F111" s="1"/>
      <c r="G111" s="100" t="s">
        <v>63</v>
      </c>
      <c r="I111" s="1"/>
      <c r="J111" s="1"/>
      <c r="K111" s="1"/>
    </row>
    <row r="112" spans="2:11" ht="22.9" hidden="1" customHeight="1" x14ac:dyDescent="0.25">
      <c r="B112" s="7" t="s">
        <v>64</v>
      </c>
      <c r="C112" s="7"/>
      <c r="D112" s="4" t="s">
        <v>65</v>
      </c>
      <c r="E112" s="1"/>
      <c r="F112" s="1"/>
      <c r="G112" s="100" t="s">
        <v>66</v>
      </c>
      <c r="I112" s="1"/>
      <c r="J112" s="1"/>
      <c r="K112" s="1"/>
    </row>
    <row r="113" spans="2:11" ht="22.9" hidden="1" customHeight="1" x14ac:dyDescent="0.25">
      <c r="B113" s="7" t="s">
        <v>67</v>
      </c>
      <c r="C113" s="7"/>
      <c r="D113" s="4"/>
      <c r="E113" s="1"/>
      <c r="F113" s="1"/>
      <c r="G113" s="100" t="s">
        <v>68</v>
      </c>
      <c r="H113" s="1"/>
      <c r="I113" s="1"/>
      <c r="J113" s="1"/>
      <c r="K113" s="1"/>
    </row>
    <row r="114" spans="2:11" ht="22.9" hidden="1" customHeight="1" x14ac:dyDescent="0.25">
      <c r="B114" s="7" t="s">
        <v>69</v>
      </c>
      <c r="C114" s="7"/>
      <c r="D114" s="4"/>
      <c r="E114" s="1"/>
      <c r="F114" s="1"/>
      <c r="G114" s="100" t="s">
        <v>70</v>
      </c>
      <c r="H114" s="1"/>
      <c r="I114" s="1"/>
      <c r="J114" s="1"/>
      <c r="K114" s="1"/>
    </row>
    <row r="115" spans="2:11" ht="22.9" hidden="1" customHeight="1" x14ac:dyDescent="0.25">
      <c r="B115" s="7" t="s">
        <v>71</v>
      </c>
      <c r="C115" s="7"/>
      <c r="D115" s="4"/>
      <c r="E115" s="1"/>
      <c r="F115" s="1"/>
      <c r="G115" s="100" t="s">
        <v>72</v>
      </c>
      <c r="H115" s="1"/>
      <c r="I115" s="1"/>
      <c r="J115" s="1"/>
      <c r="K115" s="1"/>
    </row>
    <row r="116" spans="2:11" ht="22.9" hidden="1" customHeight="1" x14ac:dyDescent="0.25">
      <c r="B116" s="7" t="s">
        <v>73</v>
      </c>
      <c r="C116" s="7"/>
      <c r="D116" s="4"/>
      <c r="E116" s="1"/>
      <c r="F116" s="1"/>
      <c r="G116" s="100" t="s">
        <v>74</v>
      </c>
      <c r="H116" s="1"/>
      <c r="I116" s="1"/>
      <c r="J116" s="1"/>
      <c r="K116" s="1"/>
    </row>
    <row r="117" spans="2:11" ht="22.9" hidden="1" customHeight="1" x14ac:dyDescent="0.25">
      <c r="B117" s="7" t="s">
        <v>75</v>
      </c>
      <c r="C117" s="7"/>
      <c r="D117" t="s">
        <v>187</v>
      </c>
      <c r="E117" s="1"/>
      <c r="F117" s="1"/>
      <c r="G117" s="100" t="s">
        <v>76</v>
      </c>
      <c r="H117" s="1"/>
      <c r="I117" s="1"/>
      <c r="J117" s="1"/>
      <c r="K117" s="1"/>
    </row>
    <row r="118" spans="2:11" ht="22.9" hidden="1" customHeight="1" x14ac:dyDescent="0.25">
      <c r="B118" s="7" t="s">
        <v>77</v>
      </c>
      <c r="C118" s="7"/>
      <c r="D118" t="s">
        <v>188</v>
      </c>
      <c r="E118" s="1"/>
      <c r="F118" s="1"/>
      <c r="G118" s="100" t="s">
        <v>78</v>
      </c>
      <c r="H118" s="1"/>
      <c r="I118" s="1"/>
      <c r="J118" s="1"/>
      <c r="K118" s="1"/>
    </row>
    <row r="119" spans="2:11" ht="22.9" hidden="1" customHeight="1" x14ac:dyDescent="0.25">
      <c r="B119" s="7" t="s">
        <v>79</v>
      </c>
      <c r="C119" s="7"/>
      <c r="D119" t="s">
        <v>189</v>
      </c>
      <c r="E119" s="1"/>
      <c r="F119" s="1"/>
      <c r="G119" s="100" t="s">
        <v>80</v>
      </c>
      <c r="H119" s="1"/>
      <c r="I119" s="1"/>
      <c r="J119" s="1"/>
      <c r="K119" s="1"/>
    </row>
    <row r="120" spans="2:11" ht="22.9" hidden="1" customHeight="1" x14ac:dyDescent="0.25">
      <c r="B120" s="7" t="s">
        <v>81</v>
      </c>
      <c r="C120" s="7"/>
      <c r="D120" t="s">
        <v>190</v>
      </c>
      <c r="E120" s="1"/>
      <c r="F120" s="1"/>
      <c r="G120" s="100" t="s">
        <v>82</v>
      </c>
      <c r="H120" s="1"/>
      <c r="I120" s="1"/>
      <c r="J120" s="1"/>
      <c r="K120" s="1"/>
    </row>
    <row r="121" spans="2:11" ht="22.9" hidden="1" customHeight="1" x14ac:dyDescent="0.25">
      <c r="B121" s="7" t="s">
        <v>83</v>
      </c>
      <c r="C121" s="7"/>
      <c r="D121" t="s">
        <v>191</v>
      </c>
      <c r="E121" s="1"/>
      <c r="F121" s="1"/>
      <c r="G121" s="100" t="s">
        <v>192</v>
      </c>
      <c r="H121" s="1"/>
      <c r="I121" s="1"/>
      <c r="J121" s="1"/>
      <c r="K121" s="1"/>
    </row>
    <row r="122" spans="2:11" ht="22.9" hidden="1" customHeight="1" x14ac:dyDescent="0.25">
      <c r="B122" s="7" t="s">
        <v>85</v>
      </c>
      <c r="C122" s="7"/>
      <c r="D122" t="s">
        <v>193</v>
      </c>
      <c r="E122" s="1"/>
      <c r="F122" s="1"/>
      <c r="G122" s="101" t="s">
        <v>86</v>
      </c>
      <c r="H122" s="1"/>
      <c r="I122" s="1"/>
      <c r="J122" s="1"/>
      <c r="K122" s="1"/>
    </row>
    <row r="123" spans="2:11" ht="22.9" hidden="1" customHeight="1" x14ac:dyDescent="0.25">
      <c r="B123" s="7" t="s">
        <v>87</v>
      </c>
      <c r="C123" s="7"/>
      <c r="D123" t="s">
        <v>194</v>
      </c>
      <c r="E123" s="1"/>
      <c r="F123" s="1"/>
      <c r="G123" s="101" t="s">
        <v>88</v>
      </c>
      <c r="H123" s="1"/>
      <c r="I123" s="1"/>
      <c r="J123" s="1"/>
      <c r="K123" s="1"/>
    </row>
    <row r="124" spans="2:11" ht="22.9" hidden="1" customHeight="1" x14ac:dyDescent="0.25">
      <c r="B124" s="7" t="s">
        <v>89</v>
      </c>
      <c r="C124" s="7"/>
      <c r="D124" t="s">
        <v>195</v>
      </c>
      <c r="E124" s="1"/>
      <c r="F124" s="1"/>
      <c r="G124" s="101" t="s">
        <v>90</v>
      </c>
      <c r="H124" s="1"/>
      <c r="I124" s="1"/>
      <c r="J124" s="1"/>
      <c r="K124" s="1"/>
    </row>
    <row r="125" spans="2:11" ht="22.9" hidden="1" customHeight="1" x14ac:dyDescent="0.25">
      <c r="B125" s="7" t="s">
        <v>91</v>
      </c>
      <c r="C125" s="7"/>
      <c r="D125" t="s">
        <v>196</v>
      </c>
      <c r="E125" s="1"/>
      <c r="F125" s="1"/>
      <c r="G125" s="102" t="s">
        <v>92</v>
      </c>
      <c r="H125" s="1"/>
      <c r="I125" s="1"/>
      <c r="J125" s="1"/>
      <c r="K125" s="1"/>
    </row>
    <row r="126" spans="2:11" ht="22.9" hidden="1" customHeight="1" x14ac:dyDescent="0.25">
      <c r="B126" s="7" t="s">
        <v>93</v>
      </c>
      <c r="C126" s="7"/>
      <c r="D126" t="s">
        <v>197</v>
      </c>
      <c r="E126" s="1"/>
      <c r="F126" s="1"/>
      <c r="G126" s="103" t="s">
        <v>94</v>
      </c>
      <c r="H126" s="1"/>
      <c r="I126" s="1"/>
      <c r="J126" s="1"/>
      <c r="K126" s="1"/>
    </row>
    <row r="127" spans="2:11" ht="22.9" hidden="1" customHeight="1" x14ac:dyDescent="0.25">
      <c r="B127" s="7" t="s">
        <v>95</v>
      </c>
      <c r="C127" s="7"/>
      <c r="D127" t="s">
        <v>198</v>
      </c>
      <c r="E127" s="1"/>
      <c r="F127" s="1"/>
      <c r="G127" s="103" t="s">
        <v>96</v>
      </c>
      <c r="H127" s="1"/>
      <c r="I127" s="1"/>
      <c r="J127" s="1"/>
      <c r="K127" s="1"/>
    </row>
    <row r="128" spans="2:11" ht="22.9" hidden="1" customHeight="1" x14ac:dyDescent="0.25">
      <c r="B128" s="7" t="s">
        <v>97</v>
      </c>
      <c r="C128" s="7"/>
      <c r="D128" t="s">
        <v>199</v>
      </c>
      <c r="E128" s="1"/>
      <c r="F128" s="1"/>
      <c r="G128" s="103" t="s">
        <v>98</v>
      </c>
      <c r="H128" s="1"/>
      <c r="I128" s="1"/>
      <c r="J128" s="1"/>
      <c r="K128" s="1"/>
    </row>
    <row r="129" spans="2:11" ht="22.9" hidden="1" customHeight="1" x14ac:dyDescent="0.25">
      <c r="B129" s="7" t="s">
        <v>99</v>
      </c>
      <c r="C129" s="7"/>
      <c r="E129" s="1"/>
      <c r="F129" s="1"/>
      <c r="G129" s="102" t="s">
        <v>100</v>
      </c>
      <c r="H129" s="1"/>
      <c r="I129" s="1"/>
      <c r="J129" s="1"/>
      <c r="K129" s="1"/>
    </row>
    <row r="130" spans="2:11" ht="22.9" hidden="1" customHeight="1" x14ac:dyDescent="0.25">
      <c r="B130" s="7" t="s">
        <v>101</v>
      </c>
      <c r="C130" s="7"/>
      <c r="D130" s="4"/>
      <c r="E130" s="1"/>
      <c r="F130" s="1"/>
      <c r="G130" s="103" t="s">
        <v>102</v>
      </c>
      <c r="H130" s="1"/>
      <c r="I130" s="1"/>
      <c r="J130" s="1"/>
      <c r="K130" s="1"/>
    </row>
    <row r="131" spans="2:11" ht="22.9" hidden="1" customHeight="1" x14ac:dyDescent="0.25">
      <c r="B131" s="7" t="s">
        <v>103</v>
      </c>
      <c r="C131" s="7"/>
      <c r="D131" s="4"/>
      <c r="E131" s="1"/>
      <c r="F131" s="1"/>
      <c r="G131" s="103" t="s">
        <v>104</v>
      </c>
      <c r="H131" s="1"/>
      <c r="I131" s="1"/>
      <c r="J131" s="1"/>
      <c r="K131" s="1"/>
    </row>
    <row r="132" spans="2:11" ht="22.9" hidden="1" customHeight="1" x14ac:dyDescent="0.25">
      <c r="C132" s="7"/>
      <c r="D132" s="4"/>
      <c r="E132" s="1"/>
      <c r="F132" s="1"/>
      <c r="G132" s="102" t="s">
        <v>105</v>
      </c>
      <c r="H132" s="1"/>
      <c r="I132" s="1"/>
      <c r="J132" s="1"/>
      <c r="K132" s="1"/>
    </row>
    <row r="133" spans="2:11" ht="22.9" hidden="1" customHeight="1" x14ac:dyDescent="0.25">
      <c r="G133" s="100" t="s">
        <v>106</v>
      </c>
      <c r="H133" s="1"/>
      <c r="I133" s="1"/>
      <c r="J133" s="1"/>
      <c r="K133" s="1"/>
    </row>
    <row r="134" spans="2:11" ht="22.9" hidden="1" customHeight="1" x14ac:dyDescent="0.25">
      <c r="G134" s="1"/>
      <c r="H134" s="1"/>
      <c r="I134" s="1"/>
      <c r="J134" s="1"/>
    </row>
    <row r="135" spans="2:11" ht="22.9" hidden="1" customHeight="1" x14ac:dyDescent="0.25">
      <c r="G135" s="1"/>
      <c r="H135" s="1"/>
      <c r="I135" s="1"/>
      <c r="J135" s="1"/>
    </row>
    <row r="136" spans="2:11" ht="22.9" hidden="1" customHeight="1" x14ac:dyDescent="0.25"/>
    <row r="137" spans="2:11" ht="22.9" hidden="1" customHeight="1" x14ac:dyDescent="0.25"/>
    <row r="138" spans="2:11" ht="22.9" hidden="1" customHeight="1" x14ac:dyDescent="0.25">
      <c r="B138" t="s">
        <v>200</v>
      </c>
      <c r="C138" s="5" t="s">
        <v>107</v>
      </c>
    </row>
    <row r="139" spans="2:11" ht="22.9" hidden="1" customHeight="1" x14ac:dyDescent="0.25">
      <c r="B139" t="s">
        <v>201</v>
      </c>
      <c r="C139" s="5" t="s">
        <v>109</v>
      </c>
    </row>
    <row r="140" spans="2:11" ht="22.9" hidden="1" customHeight="1" x14ac:dyDescent="0.25">
      <c r="B140" t="s">
        <v>202</v>
      </c>
      <c r="C140" s="5" t="s">
        <v>111</v>
      </c>
    </row>
    <row r="141" spans="2:11" ht="22.9" hidden="1" customHeight="1" x14ac:dyDescent="0.25">
      <c r="C141" s="5" t="s">
        <v>112</v>
      </c>
    </row>
    <row r="142" spans="2:11" ht="22.9" hidden="1" customHeight="1" x14ac:dyDescent="0.25">
      <c r="C142" s="5" t="s">
        <v>203</v>
      </c>
    </row>
    <row r="143" spans="2:11" ht="22.9" hidden="1" customHeight="1" x14ac:dyDescent="0.25"/>
    <row r="144" spans="2:11"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sheetData>
  <sheetProtection scenarios="1"/>
  <protectedRanges>
    <protectedRange sqref="D8:F8 K7 D40:I41 D45:E45 G45:H45 J45:K45 B25:I34" name="Rango1"/>
  </protectedRanges>
  <mergeCells count="22">
    <mergeCell ref="J25:J35"/>
    <mergeCell ref="K25:K35"/>
    <mergeCell ref="G42:H42"/>
    <mergeCell ref="C16:E16"/>
    <mergeCell ref="D19:K20"/>
    <mergeCell ref="H21:I21"/>
    <mergeCell ref="H23:H24"/>
    <mergeCell ref="I23:I24"/>
    <mergeCell ref="J23:J24"/>
    <mergeCell ref="K23:K24"/>
    <mergeCell ref="B23:B24"/>
    <mergeCell ref="C23:C24"/>
    <mergeCell ref="D23:D24"/>
    <mergeCell ref="E23:F23"/>
    <mergeCell ref="G23:G24"/>
    <mergeCell ref="B6:E6"/>
    <mergeCell ref="F6:K6"/>
    <mergeCell ref="E2:J2"/>
    <mergeCell ref="E3:J3"/>
    <mergeCell ref="E4:J4"/>
    <mergeCell ref="B5:E5"/>
    <mergeCell ref="F5:K5"/>
  </mergeCells>
  <dataValidations count="7">
    <dataValidation type="list" allowBlank="1" showInputMessage="1" showErrorMessage="1" sqref="D8" xr:uid="{00000000-0002-0000-0200-000000000000}">
      <formula1>$B$101:$B$131</formula1>
    </dataValidation>
    <dataValidation type="list" allowBlank="1" showInputMessage="1" showErrorMessage="1" sqref="E25:E34" xr:uid="{00000000-0002-0000-0200-000001000000}">
      <formula1>$D$117:$D$128</formula1>
    </dataValidation>
    <dataValidation type="list" allowBlank="1" showInputMessage="1" showErrorMessage="1" sqref="B25:B34" xr:uid="{00000000-0002-0000-0200-000002000000}">
      <formula1>$G$101:$G$133</formula1>
    </dataValidation>
    <dataValidation type="list" allowBlank="1" showInputMessage="1" showErrorMessage="1" sqref="C25:C34" xr:uid="{00000000-0002-0000-0200-000003000000}">
      <formula1>$C$138:$C$142</formula1>
    </dataValidation>
    <dataValidation type="list" allowBlank="1" showInputMessage="1" showErrorMessage="1" sqref="F8" xr:uid="{00000000-0002-0000-0200-000004000000}">
      <formula1>$E$101</formula1>
    </dataValidation>
    <dataValidation type="list" allowBlank="1" showInputMessage="1" showErrorMessage="1" sqref="F40:F41" xr:uid="{00000000-0002-0000-0200-000005000000}">
      <formula1>$B$138:$B$140</formula1>
    </dataValidation>
    <dataValidation type="list" allowBlank="1" showInputMessage="1" showErrorMessage="1" sqref="E8" xr:uid="{00000000-0002-0000-0200-000006000000}">
      <formula1>$D$101:$D$112</formula1>
    </dataValidation>
  </dataValidations>
  <pageMargins left="0.39370078740157483" right="0.39370078740157483" top="0.39370078740157483" bottom="0.39370078740157483" header="0" footer="0"/>
  <pageSetup scale="64"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SOLICITUD DISPONIBILIDAD (2)</vt:lpstr>
      <vt:lpstr>1. Disponibilidad</vt:lpstr>
      <vt:lpstr>2. Compromiso </vt:lpstr>
      <vt:lpstr>3. Comprobante de egresos </vt:lpstr>
      <vt:lpstr>'SOLICITUD DISPONIBILIDAD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MSANCHEZS</dc:creator>
  <cp:keywords/>
  <dc:description/>
  <cp:lastModifiedBy>nelson lopez perez</cp:lastModifiedBy>
  <cp:revision/>
  <cp:lastPrinted>2024-06-12T19:52:25Z</cp:lastPrinted>
  <dcterms:created xsi:type="dcterms:W3CDTF">2015-01-22T19:17:17Z</dcterms:created>
  <dcterms:modified xsi:type="dcterms:W3CDTF">2024-07-02T17:19:30Z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2024-07-02T17:09:13Z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3316f1e1-7004-4673-88de-0eee21c854d7</vt:lpwstr>
  </property>
  <property fmtid="{D5CDD505-2E9C-101B-9397-08002B2CF9AE}" pid="7" name="MSIP_Label_defa4170-0d19-0005-0004-bc88714345d2_ActionId">
    <vt:lpwstr>84328196-f4ca-40a5-94dd-c2db84c14f19</vt:lpwstr>
  </property>
  <property fmtid="{D5CDD505-2E9C-101B-9397-08002B2CF9AE}" pid="8" name="MSIP_Label_defa4170-0d19-0005-0004-bc88714345d2_ContentBits">
    <vt:lpwstr>0</vt:lpwstr>
  </property>
</Properties>
</file>