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DISCO DURO\EDU ANTIOQUIA\CONTRATACION 2025\CD-012-2025 ESTUDIOS Y DISEÑOS IER\"/>
    </mc:Choice>
  </mc:AlternateContent>
  <xr:revisionPtr revIDLastSave="0" documentId="8_{F5AC55F9-ECF1-4554-B6D3-B8A29EC1DA0C}" xr6:coauthVersionLast="47" xr6:coauthVersionMax="47" xr10:uidLastSave="{00000000-0000-0000-0000-000000000000}"/>
  <bookViews>
    <workbookView xWindow="-120" yWindow="-120" windowWidth="29040" windowHeight="15720"/>
  </bookViews>
  <sheets>
    <sheet name="PPTOEP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5" i="2" l="1"/>
  <c r="F234" i="2"/>
  <c r="F238" i="2"/>
  <c r="F231" i="2"/>
  <c r="F228" i="2"/>
  <c r="F227" i="2"/>
  <c r="F221" i="2"/>
  <c r="F220" i="2"/>
  <c r="F217" i="2"/>
  <c r="F214" i="2"/>
  <c r="F213" i="2"/>
  <c r="F224" i="2"/>
  <c r="F207" i="2"/>
  <c r="F206" i="2"/>
  <c r="E203" i="2"/>
  <c r="F203" i="2"/>
  <c r="F200" i="2"/>
  <c r="F199" i="2"/>
  <c r="F210" i="2" s="1"/>
  <c r="F193" i="2"/>
  <c r="F192" i="2"/>
  <c r="F189" i="2"/>
  <c r="F186" i="2"/>
  <c r="F185" i="2"/>
  <c r="F196" i="2" s="1"/>
  <c r="F179" i="2"/>
  <c r="F178" i="2"/>
  <c r="F175" i="2"/>
  <c r="F172" i="2"/>
  <c r="F171" i="2"/>
  <c r="F182" i="2" s="1"/>
  <c r="F165" i="2"/>
  <c r="F164" i="2"/>
  <c r="F161" i="2"/>
  <c r="F158" i="2"/>
  <c r="F157" i="2"/>
  <c r="F168" i="2" s="1"/>
  <c r="F151" i="2"/>
  <c r="F148" i="2"/>
  <c r="F154" i="2" s="1"/>
  <c r="F145" i="2"/>
  <c r="F139" i="2"/>
  <c r="F138" i="2"/>
  <c r="F135" i="2"/>
  <c r="F132" i="2"/>
  <c r="F142" i="2"/>
  <c r="F131" i="2"/>
  <c r="F125" i="2"/>
  <c r="F124" i="2"/>
  <c r="F121" i="2"/>
  <c r="F118" i="2"/>
  <c r="F128" i="2" s="1"/>
  <c r="F117" i="2"/>
  <c r="F111" i="2"/>
  <c r="F110" i="2"/>
  <c r="F107" i="2"/>
  <c r="F104" i="2"/>
  <c r="F103" i="2"/>
  <c r="F114" i="2" s="1"/>
  <c r="F97" i="2"/>
  <c r="F96" i="2"/>
  <c r="F93" i="2"/>
  <c r="F90" i="2"/>
  <c r="F100" i="2" s="1"/>
  <c r="F89" i="2"/>
  <c r="F83" i="2"/>
  <c r="F82" i="2"/>
  <c r="F79" i="2"/>
  <c r="F76" i="2"/>
  <c r="F75" i="2"/>
  <c r="F86" i="2" s="1"/>
  <c r="F69" i="2"/>
  <c r="F68" i="2"/>
  <c r="F65" i="2"/>
  <c r="F62" i="2"/>
  <c r="F72" i="2" s="1"/>
  <c r="F61" i="2"/>
  <c r="F55" i="2"/>
  <c r="F54" i="2"/>
  <c r="F51" i="2"/>
  <c r="F48" i="2"/>
  <c r="F47" i="2"/>
  <c r="F58" i="2" s="1"/>
  <c r="F41" i="2"/>
  <c r="F40" i="2"/>
  <c r="F37" i="2"/>
  <c r="F34" i="2"/>
  <c r="F44" i="2" s="1"/>
  <c r="F33" i="2"/>
  <c r="F27" i="2"/>
  <c r="F24" i="2"/>
  <c r="F21" i="2"/>
  <c r="F18" i="2"/>
  <c r="F17" i="2"/>
  <c r="F30" i="2" s="1"/>
  <c r="F11" i="2"/>
  <c r="F10" i="2"/>
  <c r="F7" i="2"/>
  <c r="F4" i="2"/>
  <c r="F14" i="2" s="1"/>
  <c r="F3" i="2"/>
  <c r="F239" i="2" l="1"/>
  <c r="F240" i="2" l="1"/>
  <c r="F241" i="2" s="1"/>
</calcChain>
</file>

<file path=xl/sharedStrings.xml><?xml version="1.0" encoding="utf-8"?>
<sst xmlns="http://schemas.openxmlformats.org/spreadsheetml/2006/main" count="409" uniqueCount="40">
  <si>
    <t>I.E. EL PESCADO</t>
  </si>
  <si>
    <t>ITEM</t>
  </si>
  <si>
    <t>DESCRIPCION</t>
  </si>
  <si>
    <t>UND</t>
  </si>
  <si>
    <t>CANTIDAD</t>
  </si>
  <si>
    <t>VR UNITARIO</t>
  </si>
  <si>
    <t>VR TOTAL</t>
  </si>
  <si>
    <t>Concepto estrctural de edificacion para cubierta</t>
  </si>
  <si>
    <t>Diseño estructural</t>
  </si>
  <si>
    <t>Plano estructural de cubierta</t>
  </si>
  <si>
    <t>Memorias de calculo estructural</t>
  </si>
  <si>
    <t>Diseño de instalaciones electricas</t>
  </si>
  <si>
    <t>Plano de instalaciones electricas</t>
  </si>
  <si>
    <t xml:space="preserve">Memorias de calculo  </t>
  </si>
  <si>
    <t>Plano de instalaciones hidrosanitarias</t>
  </si>
  <si>
    <t>Presupuesto de obra</t>
  </si>
  <si>
    <t>Presupuesto detallado de obra</t>
  </si>
  <si>
    <t>Analisis de precios unitarios</t>
  </si>
  <si>
    <t>SUBTOTAL</t>
  </si>
  <si>
    <t>I.E. EL PESCADO - SEDE EL CHORRILLO</t>
  </si>
  <si>
    <t>Diseño de instalaciones hidrosanitarias</t>
  </si>
  <si>
    <t>Memorias de calculo</t>
  </si>
  <si>
    <t>I.E. EL PESCADO - SEDE LA TOLDA</t>
  </si>
  <si>
    <t>I.E. EL PESCADO - SEDE EL FILO</t>
  </si>
  <si>
    <t>I.E. EL PESCADO - SEDE CORDILLERA</t>
  </si>
  <si>
    <t>I.E. EL PESCADO - SEDE EL MADERO</t>
  </si>
  <si>
    <t>I.E. EL PESCADO - SEDE SOCORRO DE SABANAS</t>
  </si>
  <si>
    <t>I.E. NURQUI- SEDE CACIQUE GUASABRA</t>
  </si>
  <si>
    <t>I.E. NURQUI- SEDE SAN CARLOS</t>
  </si>
  <si>
    <t>I.E. NURQUI- SEDE LAS AZULES</t>
  </si>
  <si>
    <t>I.E. NURQUI- SEDE COLORADOS</t>
  </si>
  <si>
    <t>I.E. NURQUI</t>
  </si>
  <si>
    <t>I.E. NURQUI - SEDE MEDIA CUESTA</t>
  </si>
  <si>
    <t>I.E. NURQUI - SEDE LA MARIANA</t>
  </si>
  <si>
    <t>I.E. NURQUI - SEDE MANUEL MARIA TORO</t>
  </si>
  <si>
    <t>I.E. NURQUI - SEDE LA MILAGROSA</t>
  </si>
  <si>
    <t>I.E. NURQUI - SEDE CHURIMBO</t>
  </si>
  <si>
    <t>SUB TOTAL</t>
  </si>
  <si>
    <t>IVA 19%</t>
  </si>
  <si>
    <t>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</si>
</sst>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0" formatCode="_(&quot;$&quot;* #,##0.00_);_(&quot;$&quot;* \(#,##0.00\);_(&quot;$&quot;* &quot;-&quot;??_);_(@_)"/>
    <numFmt numFmtId="172" formatCode="_(&quot;$&quot;* #,##0_);_(&quot;$&quot;* \(#,##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0" fontId="1" fillId="0" borderId="0" applyFon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72" fontId="2" fillId="0" borderId="1" xfId="1" applyNumberFormat="1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172" fontId="1" fillId="0" borderId="1" xfId="1" applyNumberFormat="1" applyFont="1" applyFill="1" applyBorder="1"/>
    <xf numFmtId="172" fontId="2" fillId="0" borderId="1" xfId="1" applyNumberFormat="1" applyFont="1" applyBorder="1"/>
    <xf numFmtId="172" fontId="2" fillId="0" borderId="1" xfId="0" applyNumberFormat="1" applyFont="1" applyBorder="1"/>
    <xf numFmtId="170" fontId="1" fillId="0" borderId="0" xfId="1" applyFont="1"/>
    <xf numFmtId="172" fontId="2" fillId="3" borderId="1" xfId="0" applyNumberFormat="1" applyFont="1" applyFill="1" applyBorder="1"/>
    <xf numFmtId="172" fontId="2" fillId="3" borderId="1" xfId="1" applyNumberFormat="1" applyFont="1" applyFill="1" applyBorder="1"/>
    <xf numFmtId="170" fontId="0" fillId="0" borderId="0" xfId="0" applyNumberFormat="1"/>
    <xf numFmtId="0" fontId="2" fillId="3" borderId="0" xfId="0" applyFont="1" applyFill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1"/>
  <sheetViews>
    <sheetView tabSelected="1" view="pageBreakPreview" topLeftCell="A229" zoomScaleNormal="100" zoomScaleSheetLayoutView="100" workbookViewId="0">
      <selection activeCell="E252" sqref="E252"/>
    </sheetView>
  </sheetViews>
  <sheetFormatPr baseColWidth="10" defaultRowHeight="15" x14ac:dyDescent="0.25"/>
  <cols>
    <col min="1" max="1" width="5.85546875" customWidth="1"/>
    <col min="2" max="2" width="42.140625" customWidth="1"/>
    <col min="3" max="3" width="7.7109375" customWidth="1"/>
    <col min="4" max="4" width="5.42578125" customWidth="1"/>
    <col min="5" max="5" width="13.28515625" customWidth="1"/>
    <col min="6" max="6" width="15.28515625" customWidth="1"/>
    <col min="7" max="7" width="14.140625" customWidth="1"/>
    <col min="8" max="8" width="16.28515625" bestFit="1" customWidth="1"/>
  </cols>
  <sheetData>
    <row r="1" spans="1:6" x14ac:dyDescent="0.25">
      <c r="A1" s="22" t="s">
        <v>0</v>
      </c>
      <c r="B1" s="22"/>
      <c r="C1" s="22"/>
      <c r="D1" s="22"/>
      <c r="E1" s="22"/>
      <c r="F1" s="22"/>
    </row>
    <row r="2" spans="1:6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25">
      <c r="A3" s="2">
        <v>1</v>
      </c>
      <c r="B3" s="3" t="s">
        <v>7</v>
      </c>
      <c r="C3" s="3" t="s">
        <v>3</v>
      </c>
      <c r="D3" s="2">
        <v>1</v>
      </c>
      <c r="E3" s="4">
        <v>2070000</v>
      </c>
      <c r="F3" s="4">
        <f>+D3*E3</f>
        <v>2070000</v>
      </c>
    </row>
    <row r="4" spans="1:6" x14ac:dyDescent="0.25">
      <c r="A4" s="2">
        <v>2</v>
      </c>
      <c r="B4" s="3" t="s">
        <v>8</v>
      </c>
      <c r="C4" s="3" t="s">
        <v>3</v>
      </c>
      <c r="D4" s="2">
        <v>1</v>
      </c>
      <c r="E4" s="4">
        <v>2080000</v>
      </c>
      <c r="F4" s="4">
        <f>+D4*E4</f>
        <v>2080000</v>
      </c>
    </row>
    <row r="5" spans="1:6" x14ac:dyDescent="0.25">
      <c r="A5" s="5">
        <v>2.1</v>
      </c>
      <c r="B5" s="6" t="s">
        <v>9</v>
      </c>
      <c r="C5" s="6"/>
      <c r="D5" s="5"/>
      <c r="E5" s="7"/>
      <c r="F5" s="7"/>
    </row>
    <row r="6" spans="1:6" x14ac:dyDescent="0.25">
      <c r="A6" s="5">
        <v>2.2000000000000002</v>
      </c>
      <c r="B6" s="6" t="s">
        <v>10</v>
      </c>
      <c r="C6" s="6"/>
      <c r="D6" s="5"/>
      <c r="E6" s="7"/>
      <c r="F6" s="7"/>
    </row>
    <row r="7" spans="1:6" x14ac:dyDescent="0.25">
      <c r="A7" s="2">
        <v>3</v>
      </c>
      <c r="B7" s="3" t="s">
        <v>11</v>
      </c>
      <c r="C7" s="3" t="s">
        <v>3</v>
      </c>
      <c r="D7" s="2">
        <v>1</v>
      </c>
      <c r="E7" s="4">
        <v>2500000</v>
      </c>
      <c r="F7" s="4">
        <f>+D7*E7</f>
        <v>2500000</v>
      </c>
    </row>
    <row r="8" spans="1:6" x14ac:dyDescent="0.25">
      <c r="A8" s="5">
        <v>3.1</v>
      </c>
      <c r="B8" s="6" t="s">
        <v>12</v>
      </c>
      <c r="C8" s="6"/>
      <c r="D8" s="5"/>
      <c r="E8" s="6"/>
      <c r="F8" s="6"/>
    </row>
    <row r="9" spans="1:6" x14ac:dyDescent="0.25">
      <c r="A9" s="5">
        <v>3.2</v>
      </c>
      <c r="B9" s="6" t="s">
        <v>13</v>
      </c>
      <c r="C9" s="6"/>
      <c r="D9" s="5"/>
      <c r="E9" s="6"/>
      <c r="F9" s="6"/>
    </row>
    <row r="10" spans="1:6" x14ac:dyDescent="0.25">
      <c r="A10" s="2">
        <v>4</v>
      </c>
      <c r="B10" s="3" t="s">
        <v>14</v>
      </c>
      <c r="C10" s="3" t="s">
        <v>3</v>
      </c>
      <c r="D10" s="2">
        <v>1</v>
      </c>
      <c r="E10" s="4">
        <v>2180000</v>
      </c>
      <c r="F10" s="4">
        <f>+D10*E10</f>
        <v>2180000</v>
      </c>
    </row>
    <row r="11" spans="1:6" x14ac:dyDescent="0.25">
      <c r="A11" s="2">
        <v>5</v>
      </c>
      <c r="B11" s="3" t="s">
        <v>15</v>
      </c>
      <c r="C11" s="3" t="s">
        <v>3</v>
      </c>
      <c r="D11" s="2">
        <v>1</v>
      </c>
      <c r="E11" s="8">
        <v>936000</v>
      </c>
      <c r="F11" s="4">
        <f>+D11*E11</f>
        <v>936000</v>
      </c>
    </row>
    <row r="12" spans="1:6" x14ac:dyDescent="0.25">
      <c r="A12" s="5">
        <v>5.0999999999999996</v>
      </c>
      <c r="B12" s="6" t="s">
        <v>16</v>
      </c>
      <c r="C12" s="6"/>
      <c r="D12" s="6"/>
      <c r="E12" s="6"/>
      <c r="F12" s="6"/>
    </row>
    <row r="13" spans="1:6" x14ac:dyDescent="0.25">
      <c r="A13" s="5">
        <v>5.2</v>
      </c>
      <c r="B13" s="6" t="s">
        <v>17</v>
      </c>
      <c r="C13" s="6"/>
      <c r="D13" s="6"/>
      <c r="E13" s="6"/>
      <c r="F13" s="6"/>
    </row>
    <row r="14" spans="1:6" x14ac:dyDescent="0.25">
      <c r="A14" s="17" t="s">
        <v>18</v>
      </c>
      <c r="B14" s="18"/>
      <c r="C14" s="18"/>
      <c r="D14" s="18"/>
      <c r="E14" s="19"/>
      <c r="F14" s="9">
        <f>SUM(F3:F13)</f>
        <v>9766000</v>
      </c>
    </row>
    <row r="15" spans="1:6" x14ac:dyDescent="0.25">
      <c r="A15" s="22" t="s">
        <v>19</v>
      </c>
      <c r="B15" s="22"/>
      <c r="C15" s="22"/>
      <c r="D15" s="22"/>
      <c r="E15" s="22"/>
      <c r="F15" s="22"/>
    </row>
    <row r="16" spans="1:6" x14ac:dyDescent="0.25">
      <c r="A16" s="1" t="s">
        <v>1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6</v>
      </c>
    </row>
    <row r="17" spans="1:6" x14ac:dyDescent="0.25">
      <c r="A17" s="2">
        <v>1</v>
      </c>
      <c r="B17" s="3" t="s">
        <v>7</v>
      </c>
      <c r="C17" s="3" t="s">
        <v>3</v>
      </c>
      <c r="D17" s="2">
        <v>1</v>
      </c>
      <c r="E17" s="4">
        <v>2070000</v>
      </c>
      <c r="F17" s="4">
        <f>+D17*E17</f>
        <v>2070000</v>
      </c>
    </row>
    <row r="18" spans="1:6" x14ac:dyDescent="0.25">
      <c r="A18" s="2">
        <v>2</v>
      </c>
      <c r="B18" s="3" t="s">
        <v>8</v>
      </c>
      <c r="C18" s="3" t="s">
        <v>3</v>
      </c>
      <c r="D18" s="2">
        <v>1</v>
      </c>
      <c r="E18" s="4">
        <v>1332500</v>
      </c>
      <c r="F18" s="4">
        <f>+D18*E18</f>
        <v>1332500</v>
      </c>
    </row>
    <row r="19" spans="1:6" x14ac:dyDescent="0.25">
      <c r="A19" s="5">
        <v>2.1</v>
      </c>
      <c r="B19" s="6" t="s">
        <v>9</v>
      </c>
      <c r="C19" s="6"/>
      <c r="D19" s="5"/>
      <c r="E19" s="7"/>
      <c r="F19" s="7"/>
    </row>
    <row r="20" spans="1:6" x14ac:dyDescent="0.25">
      <c r="A20" s="5">
        <v>2.2000000000000002</v>
      </c>
      <c r="B20" s="6" t="s">
        <v>10</v>
      </c>
      <c r="C20" s="6"/>
      <c r="D20" s="5"/>
      <c r="E20" s="7"/>
      <c r="F20" s="7"/>
    </row>
    <row r="21" spans="1:6" x14ac:dyDescent="0.25">
      <c r="A21" s="2">
        <v>3</v>
      </c>
      <c r="B21" s="3" t="s">
        <v>11</v>
      </c>
      <c r="C21" s="3" t="s">
        <v>3</v>
      </c>
      <c r="D21" s="2">
        <v>1</v>
      </c>
      <c r="E21" s="4">
        <v>1640000</v>
      </c>
      <c r="F21" s="4">
        <f>+D21*E21</f>
        <v>1640000</v>
      </c>
    </row>
    <row r="22" spans="1:6" x14ac:dyDescent="0.25">
      <c r="A22" s="5">
        <v>3.1</v>
      </c>
      <c r="B22" s="6" t="s">
        <v>12</v>
      </c>
      <c r="C22" s="6"/>
      <c r="D22" s="5"/>
      <c r="E22" s="6"/>
      <c r="F22" s="6"/>
    </row>
    <row r="23" spans="1:6" x14ac:dyDescent="0.25">
      <c r="A23" s="5">
        <v>3.2</v>
      </c>
      <c r="B23" s="6" t="s">
        <v>13</v>
      </c>
      <c r="C23" s="6"/>
      <c r="D23" s="5"/>
      <c r="E23" s="6"/>
      <c r="F23" s="6"/>
    </row>
    <row r="24" spans="1:6" x14ac:dyDescent="0.25">
      <c r="A24" s="2">
        <v>4</v>
      </c>
      <c r="B24" s="3" t="s">
        <v>20</v>
      </c>
      <c r="C24" s="3" t="s">
        <v>3</v>
      </c>
      <c r="D24" s="2">
        <v>1</v>
      </c>
      <c r="E24" s="4">
        <v>1435000</v>
      </c>
      <c r="F24" s="4">
        <f>+D24*E24</f>
        <v>1435000</v>
      </c>
    </row>
    <row r="25" spans="1:6" x14ac:dyDescent="0.25">
      <c r="A25" s="5">
        <v>4.0999999999999996</v>
      </c>
      <c r="B25" s="6" t="s">
        <v>14</v>
      </c>
      <c r="C25" s="3"/>
      <c r="D25" s="2"/>
      <c r="E25" s="4"/>
      <c r="F25" s="4"/>
    </row>
    <row r="26" spans="1:6" x14ac:dyDescent="0.25">
      <c r="A26" s="5">
        <v>4.2</v>
      </c>
      <c r="B26" s="6" t="s">
        <v>21</v>
      </c>
      <c r="C26" s="3"/>
      <c r="D26" s="2"/>
      <c r="E26" s="4"/>
      <c r="F26" s="4"/>
    </row>
    <row r="27" spans="1:6" x14ac:dyDescent="0.25">
      <c r="A27" s="2">
        <v>5</v>
      </c>
      <c r="B27" s="3" t="s">
        <v>15</v>
      </c>
      <c r="C27" s="3" t="s">
        <v>3</v>
      </c>
      <c r="D27" s="2">
        <v>1</v>
      </c>
      <c r="E27" s="8">
        <v>615000</v>
      </c>
      <c r="F27" s="4">
        <f>+D27*E27</f>
        <v>615000</v>
      </c>
    </row>
    <row r="28" spans="1:6" x14ac:dyDescent="0.25">
      <c r="A28" s="5">
        <v>5.0999999999999996</v>
      </c>
      <c r="B28" s="6" t="s">
        <v>16</v>
      </c>
      <c r="C28" s="6"/>
      <c r="D28" s="6"/>
      <c r="E28" s="6"/>
      <c r="F28" s="6"/>
    </row>
    <row r="29" spans="1:6" x14ac:dyDescent="0.25">
      <c r="A29" s="5">
        <v>5.2</v>
      </c>
      <c r="B29" s="6" t="s">
        <v>17</v>
      </c>
      <c r="C29" s="6"/>
      <c r="D29" s="6"/>
      <c r="E29" s="6"/>
      <c r="F29" s="6"/>
    </row>
    <row r="30" spans="1:6" x14ac:dyDescent="0.25">
      <c r="A30" s="17" t="s">
        <v>18</v>
      </c>
      <c r="B30" s="18"/>
      <c r="C30" s="18"/>
      <c r="D30" s="18"/>
      <c r="E30" s="19"/>
      <c r="F30" s="9">
        <f>SUM(F17:F29)</f>
        <v>7092500</v>
      </c>
    </row>
    <row r="31" spans="1:6" x14ac:dyDescent="0.25">
      <c r="A31" s="22" t="s">
        <v>22</v>
      </c>
      <c r="B31" s="22"/>
      <c r="C31" s="22"/>
      <c r="D31" s="22"/>
      <c r="E31" s="22"/>
      <c r="F31" s="22"/>
    </row>
    <row r="32" spans="1:6" x14ac:dyDescent="0.25">
      <c r="A32" s="1" t="s">
        <v>1</v>
      </c>
      <c r="B32" s="1" t="s">
        <v>2</v>
      </c>
      <c r="C32" s="1" t="s">
        <v>3</v>
      </c>
      <c r="D32" s="1" t="s">
        <v>4</v>
      </c>
      <c r="E32" s="1" t="s">
        <v>5</v>
      </c>
      <c r="F32" s="1" t="s">
        <v>6</v>
      </c>
    </row>
    <row r="33" spans="1:6" x14ac:dyDescent="0.25">
      <c r="A33" s="2">
        <v>1</v>
      </c>
      <c r="B33" s="3" t="s">
        <v>7</v>
      </c>
      <c r="C33" s="3" t="s">
        <v>3</v>
      </c>
      <c r="D33" s="2">
        <v>1</v>
      </c>
      <c r="E33" s="4">
        <v>2070000</v>
      </c>
      <c r="F33" s="4">
        <f>+D33*E33</f>
        <v>2070000</v>
      </c>
    </row>
    <row r="34" spans="1:6" x14ac:dyDescent="0.25">
      <c r="A34" s="2">
        <v>2</v>
      </c>
      <c r="B34" s="3" t="s">
        <v>8</v>
      </c>
      <c r="C34" s="3" t="s">
        <v>3</v>
      </c>
      <c r="D34" s="2">
        <v>1</v>
      </c>
      <c r="E34" s="4">
        <v>1820000</v>
      </c>
      <c r="F34" s="4">
        <f>+D34*E34</f>
        <v>1820000</v>
      </c>
    </row>
    <row r="35" spans="1:6" x14ac:dyDescent="0.25">
      <c r="A35" s="5">
        <v>2.1</v>
      </c>
      <c r="B35" s="6" t="s">
        <v>9</v>
      </c>
      <c r="C35" s="6"/>
      <c r="D35" s="5"/>
      <c r="E35" s="7"/>
      <c r="F35" s="7"/>
    </row>
    <row r="36" spans="1:6" x14ac:dyDescent="0.25">
      <c r="A36" s="5">
        <v>2.2000000000000002</v>
      </c>
      <c r="B36" s="6" t="s">
        <v>10</v>
      </c>
      <c r="C36" s="6"/>
      <c r="D36" s="5"/>
      <c r="E36" s="7"/>
      <c r="F36" s="7"/>
    </row>
    <row r="37" spans="1:6" x14ac:dyDescent="0.25">
      <c r="A37" s="2">
        <v>3</v>
      </c>
      <c r="B37" s="3" t="s">
        <v>11</v>
      </c>
      <c r="C37" s="3" t="s">
        <v>3</v>
      </c>
      <c r="D37" s="2">
        <v>1</v>
      </c>
      <c r="E37" s="4">
        <v>2240000</v>
      </c>
      <c r="F37" s="4">
        <f>+D37*E37</f>
        <v>2240000</v>
      </c>
    </row>
    <row r="38" spans="1:6" x14ac:dyDescent="0.25">
      <c r="A38" s="5">
        <v>3.1</v>
      </c>
      <c r="B38" s="6" t="s">
        <v>12</v>
      </c>
      <c r="C38" s="6"/>
      <c r="D38" s="5"/>
      <c r="E38" s="6"/>
      <c r="F38" s="6"/>
    </row>
    <row r="39" spans="1:6" x14ac:dyDescent="0.25">
      <c r="A39" s="5">
        <v>3.2</v>
      </c>
      <c r="B39" s="6" t="s">
        <v>13</v>
      </c>
      <c r="C39" s="6"/>
      <c r="D39" s="5"/>
      <c r="E39" s="6"/>
      <c r="F39" s="6"/>
    </row>
    <row r="40" spans="1:6" x14ac:dyDescent="0.25">
      <c r="A40" s="2">
        <v>4</v>
      </c>
      <c r="B40" s="3" t="s">
        <v>14</v>
      </c>
      <c r="C40" s="3" t="s">
        <v>3</v>
      </c>
      <c r="D40" s="2">
        <v>1</v>
      </c>
      <c r="E40" s="4">
        <v>1960000</v>
      </c>
      <c r="F40" s="4">
        <f>+D40*E40</f>
        <v>1960000</v>
      </c>
    </row>
    <row r="41" spans="1:6" x14ac:dyDescent="0.25">
      <c r="A41" s="2">
        <v>5</v>
      </c>
      <c r="B41" s="3" t="s">
        <v>15</v>
      </c>
      <c r="C41" s="3" t="s">
        <v>3</v>
      </c>
      <c r="D41" s="2">
        <v>1</v>
      </c>
      <c r="E41" s="8">
        <v>840000</v>
      </c>
      <c r="F41" s="4">
        <f>+D41*E41</f>
        <v>840000</v>
      </c>
    </row>
    <row r="42" spans="1:6" x14ac:dyDescent="0.25">
      <c r="A42" s="5">
        <v>5.0999999999999996</v>
      </c>
      <c r="B42" s="6" t="s">
        <v>16</v>
      </c>
      <c r="C42" s="6"/>
      <c r="D42" s="6"/>
      <c r="E42" s="6"/>
      <c r="F42" s="6"/>
    </row>
    <row r="43" spans="1:6" x14ac:dyDescent="0.25">
      <c r="A43" s="5">
        <v>5.2</v>
      </c>
      <c r="B43" s="6" t="s">
        <v>17</v>
      </c>
      <c r="C43" s="6"/>
      <c r="D43" s="6"/>
      <c r="E43" s="6"/>
      <c r="F43" s="6"/>
    </row>
    <row r="44" spans="1:6" x14ac:dyDescent="0.25">
      <c r="A44" s="17" t="s">
        <v>18</v>
      </c>
      <c r="B44" s="18"/>
      <c r="C44" s="18"/>
      <c r="D44" s="18"/>
      <c r="E44" s="19"/>
      <c r="F44" s="9">
        <f>SUM(F33:F43)</f>
        <v>8930000</v>
      </c>
    </row>
    <row r="45" spans="1:6" x14ac:dyDescent="0.25">
      <c r="A45" s="22" t="s">
        <v>23</v>
      </c>
      <c r="B45" s="22"/>
      <c r="C45" s="22"/>
      <c r="D45" s="22"/>
      <c r="E45" s="22"/>
      <c r="F45" s="22"/>
    </row>
    <row r="46" spans="1:6" x14ac:dyDescent="0.25">
      <c r="A46" s="1" t="s">
        <v>1</v>
      </c>
      <c r="B46" s="1" t="s">
        <v>2</v>
      </c>
      <c r="C46" s="1" t="s">
        <v>3</v>
      </c>
      <c r="D46" s="1" t="s">
        <v>4</v>
      </c>
      <c r="E46" s="1" t="s">
        <v>5</v>
      </c>
      <c r="F46" s="1" t="s">
        <v>6</v>
      </c>
    </row>
    <row r="47" spans="1:6" x14ac:dyDescent="0.25">
      <c r="A47" s="2">
        <v>1</v>
      </c>
      <c r="B47" s="3" t="s">
        <v>7</v>
      </c>
      <c r="C47" s="3" t="s">
        <v>3</v>
      </c>
      <c r="D47" s="2">
        <v>1</v>
      </c>
      <c r="E47" s="4">
        <v>2070000</v>
      </c>
      <c r="F47" s="4">
        <f>+D47*E47</f>
        <v>2070000</v>
      </c>
    </row>
    <row r="48" spans="1:6" x14ac:dyDescent="0.25">
      <c r="A48" s="2">
        <v>2</v>
      </c>
      <c r="B48" s="3" t="s">
        <v>8</v>
      </c>
      <c r="C48" s="3" t="s">
        <v>3</v>
      </c>
      <c r="D48" s="2">
        <v>1</v>
      </c>
      <c r="E48" s="4">
        <v>1397500</v>
      </c>
      <c r="F48" s="4">
        <f>+D48*E48</f>
        <v>1397500</v>
      </c>
    </row>
    <row r="49" spans="1:6" x14ac:dyDescent="0.25">
      <c r="A49" s="5">
        <v>2.1</v>
      </c>
      <c r="B49" s="6" t="s">
        <v>9</v>
      </c>
      <c r="C49" s="6"/>
      <c r="D49" s="5"/>
      <c r="E49" s="7"/>
      <c r="F49" s="7"/>
    </row>
    <row r="50" spans="1:6" x14ac:dyDescent="0.25">
      <c r="A50" s="5">
        <v>2.2000000000000002</v>
      </c>
      <c r="B50" s="6" t="s">
        <v>10</v>
      </c>
      <c r="C50" s="6"/>
      <c r="D50" s="5"/>
      <c r="E50" s="7"/>
      <c r="F50" s="7"/>
    </row>
    <row r="51" spans="1:6" x14ac:dyDescent="0.25">
      <c r="A51" s="2">
        <v>3</v>
      </c>
      <c r="B51" s="3" t="s">
        <v>11</v>
      </c>
      <c r="C51" s="3" t="s">
        <v>3</v>
      </c>
      <c r="D51" s="2">
        <v>1</v>
      </c>
      <c r="E51" s="4">
        <v>1720000</v>
      </c>
      <c r="F51" s="4">
        <f>+D51*E51</f>
        <v>1720000</v>
      </c>
    </row>
    <row r="52" spans="1:6" x14ac:dyDescent="0.25">
      <c r="A52" s="5">
        <v>3.1</v>
      </c>
      <c r="B52" s="6" t="s">
        <v>12</v>
      </c>
      <c r="C52" s="6"/>
      <c r="D52" s="5"/>
      <c r="E52" s="6"/>
      <c r="F52" s="6"/>
    </row>
    <row r="53" spans="1:6" x14ac:dyDescent="0.25">
      <c r="A53" s="5">
        <v>3.2</v>
      </c>
      <c r="B53" s="6" t="s">
        <v>13</v>
      </c>
      <c r="C53" s="6"/>
      <c r="D53" s="5"/>
      <c r="E53" s="6"/>
      <c r="F53" s="6"/>
    </row>
    <row r="54" spans="1:6" x14ac:dyDescent="0.25">
      <c r="A54" s="2">
        <v>4</v>
      </c>
      <c r="B54" s="3" t="s">
        <v>14</v>
      </c>
      <c r="C54" s="3" t="s">
        <v>3</v>
      </c>
      <c r="D54" s="2">
        <v>1</v>
      </c>
      <c r="E54" s="4">
        <v>1505000</v>
      </c>
      <c r="F54" s="4">
        <f>+D54*E54</f>
        <v>1505000</v>
      </c>
    </row>
    <row r="55" spans="1:6" x14ac:dyDescent="0.25">
      <c r="A55" s="2">
        <v>5</v>
      </c>
      <c r="B55" s="3" t="s">
        <v>15</v>
      </c>
      <c r="C55" s="3" t="s">
        <v>3</v>
      </c>
      <c r="D55" s="2">
        <v>1</v>
      </c>
      <c r="E55" s="8">
        <v>645000</v>
      </c>
      <c r="F55" s="4">
        <f>+D55*E55</f>
        <v>645000</v>
      </c>
    </row>
    <row r="56" spans="1:6" x14ac:dyDescent="0.25">
      <c r="A56" s="5">
        <v>5.0999999999999996</v>
      </c>
      <c r="B56" s="6" t="s">
        <v>16</v>
      </c>
      <c r="C56" s="6"/>
      <c r="D56" s="6"/>
      <c r="E56" s="6"/>
      <c r="F56" s="6"/>
    </row>
    <row r="57" spans="1:6" x14ac:dyDescent="0.25">
      <c r="A57" s="5">
        <v>5.2</v>
      </c>
      <c r="B57" s="6" t="s">
        <v>17</v>
      </c>
      <c r="C57" s="6"/>
      <c r="D57" s="6"/>
      <c r="E57" s="6"/>
      <c r="F57" s="6"/>
    </row>
    <row r="58" spans="1:6" x14ac:dyDescent="0.25">
      <c r="A58" s="17" t="s">
        <v>18</v>
      </c>
      <c r="B58" s="18"/>
      <c r="C58" s="18"/>
      <c r="D58" s="18"/>
      <c r="E58" s="19"/>
      <c r="F58" s="9">
        <f>SUM(F47:F57)</f>
        <v>7337500</v>
      </c>
    </row>
    <row r="59" spans="1:6" x14ac:dyDescent="0.25">
      <c r="A59" s="22" t="s">
        <v>24</v>
      </c>
      <c r="B59" s="22"/>
      <c r="C59" s="22"/>
      <c r="D59" s="22"/>
      <c r="E59" s="22"/>
      <c r="F59" s="22"/>
    </row>
    <row r="60" spans="1:6" x14ac:dyDescent="0.25">
      <c r="A60" s="1" t="s">
        <v>1</v>
      </c>
      <c r="B60" s="1" t="s">
        <v>2</v>
      </c>
      <c r="C60" s="1" t="s">
        <v>3</v>
      </c>
      <c r="D60" s="1" t="s">
        <v>4</v>
      </c>
      <c r="E60" s="1" t="s">
        <v>5</v>
      </c>
      <c r="F60" s="1" t="s">
        <v>6</v>
      </c>
    </row>
    <row r="61" spans="1:6" x14ac:dyDescent="0.25">
      <c r="A61" s="2">
        <v>1</v>
      </c>
      <c r="B61" s="3" t="s">
        <v>7</v>
      </c>
      <c r="C61" s="3" t="s">
        <v>3</v>
      </c>
      <c r="D61" s="2">
        <v>1</v>
      </c>
      <c r="E61" s="4">
        <v>2070000</v>
      </c>
      <c r="F61" s="4">
        <f>+D61*E61</f>
        <v>2070000</v>
      </c>
    </row>
    <row r="62" spans="1:6" x14ac:dyDescent="0.25">
      <c r="A62" s="2">
        <v>2</v>
      </c>
      <c r="B62" s="3" t="s">
        <v>8</v>
      </c>
      <c r="C62" s="3" t="s">
        <v>3</v>
      </c>
      <c r="D62" s="2">
        <v>1</v>
      </c>
      <c r="E62" s="4">
        <v>1625000</v>
      </c>
      <c r="F62" s="4">
        <f>+D62*E62</f>
        <v>1625000</v>
      </c>
    </row>
    <row r="63" spans="1:6" x14ac:dyDescent="0.25">
      <c r="A63" s="5">
        <v>2.1</v>
      </c>
      <c r="B63" s="6" t="s">
        <v>9</v>
      </c>
      <c r="C63" s="6"/>
      <c r="D63" s="5"/>
      <c r="E63" s="7"/>
      <c r="F63" s="7"/>
    </row>
    <row r="64" spans="1:6" x14ac:dyDescent="0.25">
      <c r="A64" s="5">
        <v>2.2000000000000002</v>
      </c>
      <c r="B64" s="6" t="s">
        <v>10</v>
      </c>
      <c r="C64" s="6"/>
      <c r="D64" s="5"/>
      <c r="E64" s="7"/>
      <c r="F64" s="7"/>
    </row>
    <row r="65" spans="1:6" x14ac:dyDescent="0.25">
      <c r="A65" s="2">
        <v>3</v>
      </c>
      <c r="B65" s="3" t="s">
        <v>11</v>
      </c>
      <c r="C65" s="3" t="s">
        <v>3</v>
      </c>
      <c r="D65" s="2">
        <v>1</v>
      </c>
      <c r="E65" s="4">
        <v>2000000</v>
      </c>
      <c r="F65" s="4">
        <f>+D65*E65</f>
        <v>2000000</v>
      </c>
    </row>
    <row r="66" spans="1:6" x14ac:dyDescent="0.25">
      <c r="A66" s="5">
        <v>3.1</v>
      </c>
      <c r="B66" s="6" t="s">
        <v>12</v>
      </c>
      <c r="C66" s="6"/>
      <c r="D66" s="5"/>
      <c r="E66" s="6"/>
      <c r="F66" s="6"/>
    </row>
    <row r="67" spans="1:6" x14ac:dyDescent="0.25">
      <c r="A67" s="5">
        <v>3.2</v>
      </c>
      <c r="B67" s="6" t="s">
        <v>13</v>
      </c>
      <c r="C67" s="6"/>
      <c r="D67" s="5"/>
      <c r="E67" s="6"/>
      <c r="F67" s="6"/>
    </row>
    <row r="68" spans="1:6" x14ac:dyDescent="0.25">
      <c r="A68" s="2">
        <v>4</v>
      </c>
      <c r="B68" s="3" t="s">
        <v>14</v>
      </c>
      <c r="C68" s="3" t="s">
        <v>3</v>
      </c>
      <c r="D68" s="2">
        <v>1</v>
      </c>
      <c r="E68" s="4">
        <v>1750000</v>
      </c>
      <c r="F68" s="4">
        <f>+D68*E68</f>
        <v>1750000</v>
      </c>
    </row>
    <row r="69" spans="1:6" x14ac:dyDescent="0.25">
      <c r="A69" s="2">
        <v>5</v>
      </c>
      <c r="B69" s="3" t="s">
        <v>15</v>
      </c>
      <c r="C69" s="3" t="s">
        <v>3</v>
      </c>
      <c r="D69" s="2">
        <v>1</v>
      </c>
      <c r="E69" s="8">
        <v>750000</v>
      </c>
      <c r="F69" s="4">
        <f>+D69*E69</f>
        <v>750000</v>
      </c>
    </row>
    <row r="70" spans="1:6" x14ac:dyDescent="0.25">
      <c r="A70" s="5">
        <v>5.0999999999999996</v>
      </c>
      <c r="B70" s="6" t="s">
        <v>16</v>
      </c>
      <c r="C70" s="6"/>
      <c r="D70" s="6"/>
      <c r="E70" s="6"/>
      <c r="F70" s="6"/>
    </row>
    <row r="71" spans="1:6" x14ac:dyDescent="0.25">
      <c r="A71" s="5">
        <v>5.2</v>
      </c>
      <c r="B71" s="6" t="s">
        <v>17</v>
      </c>
      <c r="C71" s="6"/>
      <c r="D71" s="6"/>
      <c r="E71" s="6"/>
      <c r="F71" s="6"/>
    </row>
    <row r="72" spans="1:6" x14ac:dyDescent="0.25">
      <c r="A72" s="17" t="s">
        <v>18</v>
      </c>
      <c r="B72" s="18"/>
      <c r="C72" s="18"/>
      <c r="D72" s="18"/>
      <c r="E72" s="19"/>
      <c r="F72" s="9">
        <f>SUM(F61:F71)</f>
        <v>8195000</v>
      </c>
    </row>
    <row r="73" spans="1:6" x14ac:dyDescent="0.25">
      <c r="A73" s="22" t="s">
        <v>25</v>
      </c>
      <c r="B73" s="22"/>
      <c r="C73" s="22"/>
      <c r="D73" s="22"/>
      <c r="E73" s="22"/>
      <c r="F73" s="22"/>
    </row>
    <row r="74" spans="1:6" x14ac:dyDescent="0.25">
      <c r="A74" s="1" t="s">
        <v>1</v>
      </c>
      <c r="B74" s="1" t="s">
        <v>2</v>
      </c>
      <c r="C74" s="1" t="s">
        <v>3</v>
      </c>
      <c r="D74" s="1" t="s">
        <v>4</v>
      </c>
      <c r="E74" s="1" t="s">
        <v>5</v>
      </c>
      <c r="F74" s="1" t="s">
        <v>6</v>
      </c>
    </row>
    <row r="75" spans="1:6" x14ac:dyDescent="0.25">
      <c r="A75" s="2">
        <v>1</v>
      </c>
      <c r="B75" s="3" t="s">
        <v>7</v>
      </c>
      <c r="C75" s="3" t="s">
        <v>3</v>
      </c>
      <c r="D75" s="2">
        <v>1</v>
      </c>
      <c r="E75" s="4">
        <v>2070000</v>
      </c>
      <c r="F75" s="4">
        <f>+D75*E75</f>
        <v>2070000</v>
      </c>
    </row>
    <row r="76" spans="1:6" x14ac:dyDescent="0.25">
      <c r="A76" s="2">
        <v>2</v>
      </c>
      <c r="B76" s="3" t="s">
        <v>8</v>
      </c>
      <c r="C76" s="3" t="s">
        <v>3</v>
      </c>
      <c r="D76" s="2">
        <v>1</v>
      </c>
      <c r="E76" s="4">
        <v>1378000</v>
      </c>
      <c r="F76" s="4">
        <f>+D76*E76</f>
        <v>1378000</v>
      </c>
    </row>
    <row r="77" spans="1:6" x14ac:dyDescent="0.25">
      <c r="A77" s="5">
        <v>2.1</v>
      </c>
      <c r="B77" s="6" t="s">
        <v>9</v>
      </c>
      <c r="C77" s="6"/>
      <c r="D77" s="5"/>
      <c r="E77" s="7"/>
      <c r="F77" s="7"/>
    </row>
    <row r="78" spans="1:6" x14ac:dyDescent="0.25">
      <c r="A78" s="5">
        <v>2.2000000000000002</v>
      </c>
      <c r="B78" s="6" t="s">
        <v>10</v>
      </c>
      <c r="C78" s="6"/>
      <c r="D78" s="5"/>
      <c r="E78" s="7"/>
      <c r="F78" s="7"/>
    </row>
    <row r="79" spans="1:6" x14ac:dyDescent="0.25">
      <c r="A79" s="2">
        <v>3</v>
      </c>
      <c r="B79" s="3" t="s">
        <v>11</v>
      </c>
      <c r="C79" s="3" t="s">
        <v>3</v>
      </c>
      <c r="D79" s="2">
        <v>1</v>
      </c>
      <c r="E79" s="4">
        <v>1696000</v>
      </c>
      <c r="F79" s="4">
        <f>+D79*E79</f>
        <v>1696000</v>
      </c>
    </row>
    <row r="80" spans="1:6" x14ac:dyDescent="0.25">
      <c r="A80" s="5">
        <v>3.1</v>
      </c>
      <c r="B80" s="6" t="s">
        <v>12</v>
      </c>
      <c r="C80" s="6"/>
      <c r="D80" s="5"/>
      <c r="E80" s="6"/>
      <c r="F80" s="6"/>
    </row>
    <row r="81" spans="1:6" x14ac:dyDescent="0.25">
      <c r="A81" s="5">
        <v>3.2</v>
      </c>
      <c r="B81" s="6" t="s">
        <v>13</v>
      </c>
      <c r="C81" s="6"/>
      <c r="D81" s="5"/>
      <c r="E81" s="6"/>
      <c r="F81" s="6"/>
    </row>
    <row r="82" spans="1:6" x14ac:dyDescent="0.25">
      <c r="A82" s="2">
        <v>4</v>
      </c>
      <c r="B82" s="3" t="s">
        <v>14</v>
      </c>
      <c r="C82" s="3" t="s">
        <v>3</v>
      </c>
      <c r="D82" s="2">
        <v>1</v>
      </c>
      <c r="E82" s="4">
        <v>1484000</v>
      </c>
      <c r="F82" s="4">
        <f>+D82*E82</f>
        <v>1484000</v>
      </c>
    </row>
    <row r="83" spans="1:6" x14ac:dyDescent="0.25">
      <c r="A83" s="2">
        <v>5</v>
      </c>
      <c r="B83" s="3" t="s">
        <v>15</v>
      </c>
      <c r="C83" s="3" t="s">
        <v>3</v>
      </c>
      <c r="D83" s="2">
        <v>1</v>
      </c>
      <c r="E83" s="8">
        <v>636000</v>
      </c>
      <c r="F83" s="4">
        <f>+D83*E83</f>
        <v>636000</v>
      </c>
    </row>
    <row r="84" spans="1:6" x14ac:dyDescent="0.25">
      <c r="A84" s="5">
        <v>5.0999999999999996</v>
      </c>
      <c r="B84" s="6" t="s">
        <v>16</v>
      </c>
      <c r="C84" s="6"/>
      <c r="D84" s="6"/>
      <c r="E84" s="6"/>
      <c r="F84" s="6"/>
    </row>
    <row r="85" spans="1:6" x14ac:dyDescent="0.25">
      <c r="A85" s="5">
        <v>5.2</v>
      </c>
      <c r="B85" s="6" t="s">
        <v>17</v>
      </c>
      <c r="C85" s="6"/>
      <c r="D85" s="6"/>
      <c r="E85" s="6"/>
      <c r="F85" s="6"/>
    </row>
    <row r="86" spans="1:6" x14ac:dyDescent="0.25">
      <c r="A86" s="17" t="s">
        <v>18</v>
      </c>
      <c r="B86" s="18"/>
      <c r="C86" s="18"/>
      <c r="D86" s="18"/>
      <c r="E86" s="19"/>
      <c r="F86" s="9">
        <f>SUM(F75:F85)</f>
        <v>7264000</v>
      </c>
    </row>
    <row r="87" spans="1:6" x14ac:dyDescent="0.25">
      <c r="A87" s="22" t="s">
        <v>26</v>
      </c>
      <c r="B87" s="22"/>
      <c r="C87" s="22"/>
      <c r="D87" s="22"/>
      <c r="E87" s="22"/>
      <c r="F87" s="22"/>
    </row>
    <row r="88" spans="1:6" x14ac:dyDescent="0.25">
      <c r="A88" s="1" t="s">
        <v>1</v>
      </c>
      <c r="B88" s="1" t="s">
        <v>2</v>
      </c>
      <c r="C88" s="1" t="s">
        <v>3</v>
      </c>
      <c r="D88" s="1" t="s">
        <v>4</v>
      </c>
      <c r="E88" s="1" t="s">
        <v>5</v>
      </c>
      <c r="F88" s="1" t="s">
        <v>6</v>
      </c>
    </row>
    <row r="89" spans="1:6" x14ac:dyDescent="0.25">
      <c r="A89" s="2">
        <v>1</v>
      </c>
      <c r="B89" s="3" t="s">
        <v>7</v>
      </c>
      <c r="C89" s="3" t="s">
        <v>3</v>
      </c>
      <c r="D89" s="2">
        <v>1</v>
      </c>
      <c r="E89" s="4">
        <v>2070000</v>
      </c>
      <c r="F89" s="4">
        <f>+D89*E89</f>
        <v>2070000</v>
      </c>
    </row>
    <row r="90" spans="1:6" x14ac:dyDescent="0.25">
      <c r="A90" s="2">
        <v>2</v>
      </c>
      <c r="B90" s="3" t="s">
        <v>8</v>
      </c>
      <c r="C90" s="3" t="s">
        <v>3</v>
      </c>
      <c r="D90" s="2">
        <v>1</v>
      </c>
      <c r="E90" s="4">
        <v>1657500</v>
      </c>
      <c r="F90" s="4">
        <f>+D90*E90</f>
        <v>1657500</v>
      </c>
    </row>
    <row r="91" spans="1:6" x14ac:dyDescent="0.25">
      <c r="A91" s="5">
        <v>2.1</v>
      </c>
      <c r="B91" s="6" t="s">
        <v>9</v>
      </c>
      <c r="C91" s="6"/>
      <c r="D91" s="5"/>
      <c r="E91" s="7"/>
      <c r="F91" s="7"/>
    </row>
    <row r="92" spans="1:6" x14ac:dyDescent="0.25">
      <c r="A92" s="5">
        <v>2.2000000000000002</v>
      </c>
      <c r="B92" s="6" t="s">
        <v>10</v>
      </c>
      <c r="C92" s="6"/>
      <c r="D92" s="5"/>
      <c r="E92" s="7"/>
      <c r="F92" s="7"/>
    </row>
    <row r="93" spans="1:6" x14ac:dyDescent="0.25">
      <c r="A93" s="2">
        <v>3</v>
      </c>
      <c r="B93" s="3" t="s">
        <v>11</v>
      </c>
      <c r="C93" s="3" t="s">
        <v>3</v>
      </c>
      <c r="D93" s="2">
        <v>1</v>
      </c>
      <c r="E93" s="4">
        <v>2040000</v>
      </c>
      <c r="F93" s="4">
        <f>+D93*E93</f>
        <v>2040000</v>
      </c>
    </row>
    <row r="94" spans="1:6" x14ac:dyDescent="0.25">
      <c r="A94" s="5">
        <v>3.1</v>
      </c>
      <c r="B94" s="6" t="s">
        <v>12</v>
      </c>
      <c r="C94" s="6"/>
      <c r="D94" s="5"/>
      <c r="E94" s="6"/>
      <c r="F94" s="6"/>
    </row>
    <row r="95" spans="1:6" x14ac:dyDescent="0.25">
      <c r="A95" s="5">
        <v>3.2</v>
      </c>
      <c r="B95" s="6" t="s">
        <v>13</v>
      </c>
      <c r="C95" s="6"/>
      <c r="D95" s="5"/>
      <c r="E95" s="6"/>
      <c r="F95" s="6"/>
    </row>
    <row r="96" spans="1:6" x14ac:dyDescent="0.25">
      <c r="A96" s="2">
        <v>4</v>
      </c>
      <c r="B96" s="3" t="s">
        <v>14</v>
      </c>
      <c r="C96" s="3" t="s">
        <v>3</v>
      </c>
      <c r="D96" s="2">
        <v>1</v>
      </c>
      <c r="E96" s="4">
        <v>1657500</v>
      </c>
      <c r="F96" s="4">
        <f>+D96*E96</f>
        <v>1657500</v>
      </c>
    </row>
    <row r="97" spans="1:6" x14ac:dyDescent="0.25">
      <c r="A97" s="2">
        <v>5</v>
      </c>
      <c r="B97" s="3" t="s">
        <v>15</v>
      </c>
      <c r="C97" s="3" t="s">
        <v>3</v>
      </c>
      <c r="D97" s="2">
        <v>1</v>
      </c>
      <c r="E97" s="8">
        <v>765000</v>
      </c>
      <c r="F97" s="4">
        <f>+D97*E97</f>
        <v>765000</v>
      </c>
    </row>
    <row r="98" spans="1:6" x14ac:dyDescent="0.25">
      <c r="A98" s="5">
        <v>5.0999999999999996</v>
      </c>
      <c r="B98" s="6" t="s">
        <v>16</v>
      </c>
      <c r="C98" s="6"/>
      <c r="D98" s="6"/>
      <c r="E98" s="6"/>
      <c r="F98" s="6"/>
    </row>
    <row r="99" spans="1:6" x14ac:dyDescent="0.25">
      <c r="A99" s="5">
        <v>5.2</v>
      </c>
      <c r="B99" s="6" t="s">
        <v>17</v>
      </c>
      <c r="C99" s="6"/>
      <c r="D99" s="6"/>
      <c r="E99" s="6"/>
      <c r="F99" s="6"/>
    </row>
    <row r="100" spans="1:6" x14ac:dyDescent="0.25">
      <c r="A100" s="17" t="s">
        <v>18</v>
      </c>
      <c r="B100" s="18"/>
      <c r="C100" s="18"/>
      <c r="D100" s="18"/>
      <c r="E100" s="19"/>
      <c r="F100" s="9">
        <f>SUM(F89:F99)</f>
        <v>8190000</v>
      </c>
    </row>
    <row r="101" spans="1:6" x14ac:dyDescent="0.25">
      <c r="A101" s="16" t="s">
        <v>27</v>
      </c>
      <c r="B101" s="16"/>
      <c r="C101" s="16"/>
      <c r="D101" s="16"/>
      <c r="E101" s="16"/>
      <c r="F101" s="16"/>
    </row>
    <row r="102" spans="1:6" x14ac:dyDescent="0.25">
      <c r="A102" s="1" t="s">
        <v>1</v>
      </c>
      <c r="B102" s="1" t="s">
        <v>2</v>
      </c>
      <c r="C102" s="1" t="s">
        <v>3</v>
      </c>
      <c r="D102" s="1" t="s">
        <v>4</v>
      </c>
      <c r="E102" s="1" t="s">
        <v>5</v>
      </c>
      <c r="F102" s="1" t="s">
        <v>6</v>
      </c>
    </row>
    <row r="103" spans="1:6" x14ac:dyDescent="0.25">
      <c r="A103" s="2">
        <v>1</v>
      </c>
      <c r="B103" s="3" t="s">
        <v>7</v>
      </c>
      <c r="C103" s="3" t="s">
        <v>3</v>
      </c>
      <c r="D103" s="2">
        <v>1</v>
      </c>
      <c r="E103" s="4">
        <v>2070000</v>
      </c>
      <c r="F103" s="4">
        <f>+D103*E103</f>
        <v>2070000</v>
      </c>
    </row>
    <row r="104" spans="1:6" x14ac:dyDescent="0.25">
      <c r="A104" s="2">
        <v>2</v>
      </c>
      <c r="B104" s="3" t="s">
        <v>8</v>
      </c>
      <c r="C104" s="3" t="s">
        <v>3</v>
      </c>
      <c r="D104" s="2">
        <v>1</v>
      </c>
      <c r="E104" s="4">
        <v>1820000</v>
      </c>
      <c r="F104" s="4">
        <f>+D104*E104</f>
        <v>1820000</v>
      </c>
    </row>
    <row r="105" spans="1:6" x14ac:dyDescent="0.25">
      <c r="A105" s="5">
        <v>2.1</v>
      </c>
      <c r="B105" s="6" t="s">
        <v>9</v>
      </c>
      <c r="C105" s="6"/>
      <c r="D105" s="5"/>
      <c r="E105" s="7"/>
      <c r="F105" s="7"/>
    </row>
    <row r="106" spans="1:6" x14ac:dyDescent="0.25">
      <c r="A106" s="5">
        <v>2.2000000000000002</v>
      </c>
      <c r="B106" s="6" t="s">
        <v>10</v>
      </c>
      <c r="C106" s="6"/>
      <c r="D106" s="5"/>
      <c r="E106" s="7"/>
      <c r="F106" s="7"/>
    </row>
    <row r="107" spans="1:6" x14ac:dyDescent="0.25">
      <c r="A107" s="2">
        <v>3</v>
      </c>
      <c r="B107" s="3" t="s">
        <v>11</v>
      </c>
      <c r="C107" s="3" t="s">
        <v>3</v>
      </c>
      <c r="D107" s="2">
        <v>1</v>
      </c>
      <c r="E107" s="4">
        <v>2240000</v>
      </c>
      <c r="F107" s="4">
        <f>+D107*E107</f>
        <v>2240000</v>
      </c>
    </row>
    <row r="108" spans="1:6" x14ac:dyDescent="0.25">
      <c r="A108" s="5">
        <v>3.1</v>
      </c>
      <c r="B108" s="6" t="s">
        <v>12</v>
      </c>
      <c r="C108" s="6"/>
      <c r="D108" s="5"/>
      <c r="E108" s="6"/>
      <c r="F108" s="6"/>
    </row>
    <row r="109" spans="1:6" x14ac:dyDescent="0.25">
      <c r="A109" s="5">
        <v>3.2</v>
      </c>
      <c r="B109" s="6" t="s">
        <v>13</v>
      </c>
      <c r="C109" s="6"/>
      <c r="D109" s="5"/>
      <c r="E109" s="6"/>
      <c r="F109" s="6"/>
    </row>
    <row r="110" spans="1:6" x14ac:dyDescent="0.25">
      <c r="A110" s="2">
        <v>4</v>
      </c>
      <c r="B110" s="3" t="s">
        <v>14</v>
      </c>
      <c r="C110" s="3" t="s">
        <v>3</v>
      </c>
      <c r="D110" s="2">
        <v>1</v>
      </c>
      <c r="E110" s="4">
        <v>1960000</v>
      </c>
      <c r="F110" s="4">
        <f>+D110*E110</f>
        <v>1960000</v>
      </c>
    </row>
    <row r="111" spans="1:6" x14ac:dyDescent="0.25">
      <c r="A111" s="2">
        <v>5</v>
      </c>
      <c r="B111" s="3" t="s">
        <v>15</v>
      </c>
      <c r="C111" s="3" t="s">
        <v>3</v>
      </c>
      <c r="D111" s="2">
        <v>1</v>
      </c>
      <c r="E111" s="8">
        <v>840000</v>
      </c>
      <c r="F111" s="4">
        <f>+D111*E111</f>
        <v>840000</v>
      </c>
    </row>
    <row r="112" spans="1:6" x14ac:dyDescent="0.25">
      <c r="A112" s="5">
        <v>5.0999999999999996</v>
      </c>
      <c r="B112" s="6" t="s">
        <v>16</v>
      </c>
      <c r="C112" s="6"/>
      <c r="D112" s="6"/>
      <c r="E112" s="6"/>
      <c r="F112" s="6"/>
    </row>
    <row r="113" spans="1:6" x14ac:dyDescent="0.25">
      <c r="A113" s="5">
        <v>5.2</v>
      </c>
      <c r="B113" s="6" t="s">
        <v>17</v>
      </c>
      <c r="C113" s="6"/>
      <c r="D113" s="6"/>
      <c r="E113" s="6"/>
      <c r="F113" s="6"/>
    </row>
    <row r="114" spans="1:6" x14ac:dyDescent="0.25">
      <c r="A114" s="17" t="s">
        <v>18</v>
      </c>
      <c r="B114" s="18"/>
      <c r="C114" s="18"/>
      <c r="D114" s="18"/>
      <c r="E114" s="19"/>
      <c r="F114" s="9">
        <f>SUM(F103:F113)</f>
        <v>8930000</v>
      </c>
    </row>
    <row r="115" spans="1:6" x14ac:dyDescent="0.25">
      <c r="A115" s="16" t="s">
        <v>28</v>
      </c>
      <c r="B115" s="16"/>
      <c r="C115" s="16"/>
      <c r="D115" s="16"/>
      <c r="E115" s="16"/>
      <c r="F115" s="16"/>
    </row>
    <row r="116" spans="1:6" x14ac:dyDescent="0.25">
      <c r="A116" s="1" t="s">
        <v>1</v>
      </c>
      <c r="B116" s="1" t="s">
        <v>2</v>
      </c>
      <c r="C116" s="1" t="s">
        <v>3</v>
      </c>
      <c r="D116" s="1" t="s">
        <v>4</v>
      </c>
      <c r="E116" s="1" t="s">
        <v>5</v>
      </c>
      <c r="F116" s="1" t="s">
        <v>6</v>
      </c>
    </row>
    <row r="117" spans="1:6" x14ac:dyDescent="0.25">
      <c r="A117" s="2">
        <v>1</v>
      </c>
      <c r="B117" s="3" t="s">
        <v>7</v>
      </c>
      <c r="C117" s="3" t="s">
        <v>3</v>
      </c>
      <c r="D117" s="2">
        <v>1</v>
      </c>
      <c r="E117" s="4">
        <v>2070000</v>
      </c>
      <c r="F117" s="4">
        <f>+D117*E117</f>
        <v>2070000</v>
      </c>
    </row>
    <row r="118" spans="1:6" x14ac:dyDescent="0.25">
      <c r="A118" s="2">
        <v>2</v>
      </c>
      <c r="B118" s="3" t="s">
        <v>8</v>
      </c>
      <c r="C118" s="3" t="s">
        <v>3</v>
      </c>
      <c r="D118" s="2">
        <v>1</v>
      </c>
      <c r="E118" s="4">
        <v>1787500</v>
      </c>
      <c r="F118" s="4">
        <f>+D118*E118</f>
        <v>1787500</v>
      </c>
    </row>
    <row r="119" spans="1:6" x14ac:dyDescent="0.25">
      <c r="A119" s="5">
        <v>2.1</v>
      </c>
      <c r="B119" s="6" t="s">
        <v>9</v>
      </c>
      <c r="C119" s="6"/>
      <c r="D119" s="5"/>
      <c r="E119" s="7"/>
      <c r="F119" s="7"/>
    </row>
    <row r="120" spans="1:6" x14ac:dyDescent="0.25">
      <c r="A120" s="5">
        <v>2.2000000000000002</v>
      </c>
      <c r="B120" s="6" t="s">
        <v>10</v>
      </c>
      <c r="C120" s="6"/>
      <c r="D120" s="5"/>
      <c r="E120" s="7"/>
      <c r="F120" s="7"/>
    </row>
    <row r="121" spans="1:6" x14ac:dyDescent="0.25">
      <c r="A121" s="2">
        <v>3</v>
      </c>
      <c r="B121" s="3" t="s">
        <v>11</v>
      </c>
      <c r="C121" s="3" t="s">
        <v>3</v>
      </c>
      <c r="D121" s="2">
        <v>1</v>
      </c>
      <c r="E121" s="4">
        <v>2200000</v>
      </c>
      <c r="F121" s="4">
        <f>+D121*E121</f>
        <v>2200000</v>
      </c>
    </row>
    <row r="122" spans="1:6" x14ac:dyDescent="0.25">
      <c r="A122" s="5">
        <v>3.1</v>
      </c>
      <c r="B122" s="6" t="s">
        <v>12</v>
      </c>
      <c r="C122" s="6"/>
      <c r="D122" s="5"/>
      <c r="E122" s="6"/>
      <c r="F122" s="6"/>
    </row>
    <row r="123" spans="1:6" x14ac:dyDescent="0.25">
      <c r="A123" s="5">
        <v>3.2</v>
      </c>
      <c r="B123" s="6" t="s">
        <v>13</v>
      </c>
      <c r="C123" s="6"/>
      <c r="D123" s="5"/>
      <c r="E123" s="6"/>
      <c r="F123" s="6"/>
    </row>
    <row r="124" spans="1:6" x14ac:dyDescent="0.25">
      <c r="A124" s="2">
        <v>4</v>
      </c>
      <c r="B124" s="3" t="s">
        <v>14</v>
      </c>
      <c r="C124" s="3" t="s">
        <v>3</v>
      </c>
      <c r="D124" s="2">
        <v>1</v>
      </c>
      <c r="E124" s="4">
        <v>1925000</v>
      </c>
      <c r="F124" s="4">
        <f>+D124*E124</f>
        <v>1925000</v>
      </c>
    </row>
    <row r="125" spans="1:6" x14ac:dyDescent="0.25">
      <c r="A125" s="2">
        <v>5</v>
      </c>
      <c r="B125" s="3" t="s">
        <v>15</v>
      </c>
      <c r="C125" s="3" t="s">
        <v>3</v>
      </c>
      <c r="D125" s="2">
        <v>1</v>
      </c>
      <c r="E125" s="8">
        <v>825000</v>
      </c>
      <c r="F125" s="4">
        <f>+D125*E125</f>
        <v>825000</v>
      </c>
    </row>
    <row r="126" spans="1:6" x14ac:dyDescent="0.25">
      <c r="A126" s="5">
        <v>5.0999999999999996</v>
      </c>
      <c r="B126" s="6" t="s">
        <v>16</v>
      </c>
      <c r="C126" s="6"/>
      <c r="D126" s="6"/>
      <c r="E126" s="6"/>
      <c r="F126" s="6"/>
    </row>
    <row r="127" spans="1:6" x14ac:dyDescent="0.25">
      <c r="A127" s="5">
        <v>5.2</v>
      </c>
      <c r="B127" s="6" t="s">
        <v>17</v>
      </c>
      <c r="C127" s="6"/>
      <c r="D127" s="6"/>
      <c r="E127" s="6"/>
      <c r="F127" s="6"/>
    </row>
    <row r="128" spans="1:6" x14ac:dyDescent="0.25">
      <c r="A128" s="17" t="s">
        <v>18</v>
      </c>
      <c r="B128" s="18"/>
      <c r="C128" s="18"/>
      <c r="D128" s="18"/>
      <c r="E128" s="19"/>
      <c r="F128" s="9">
        <f>SUM(F117:F127)</f>
        <v>8807500</v>
      </c>
    </row>
    <row r="129" spans="1:6" x14ac:dyDescent="0.25">
      <c r="A129" s="16" t="s">
        <v>29</v>
      </c>
      <c r="B129" s="16"/>
      <c r="C129" s="16"/>
      <c r="D129" s="16"/>
      <c r="E129" s="16"/>
      <c r="F129" s="16"/>
    </row>
    <row r="130" spans="1:6" x14ac:dyDescent="0.25">
      <c r="A130" s="1" t="s">
        <v>1</v>
      </c>
      <c r="B130" s="1" t="s">
        <v>2</v>
      </c>
      <c r="C130" s="1" t="s">
        <v>3</v>
      </c>
      <c r="D130" s="1" t="s">
        <v>4</v>
      </c>
      <c r="E130" s="1" t="s">
        <v>5</v>
      </c>
      <c r="F130" s="1" t="s">
        <v>6</v>
      </c>
    </row>
    <row r="131" spans="1:6" x14ac:dyDescent="0.25">
      <c r="A131" s="2">
        <v>1</v>
      </c>
      <c r="B131" s="3" t="s">
        <v>7</v>
      </c>
      <c r="C131" s="3" t="s">
        <v>3</v>
      </c>
      <c r="D131" s="2">
        <v>1</v>
      </c>
      <c r="E131" s="4">
        <v>2070000</v>
      </c>
      <c r="F131" s="4">
        <f>+D131*E131</f>
        <v>2070000</v>
      </c>
    </row>
    <row r="132" spans="1:6" x14ac:dyDescent="0.25">
      <c r="A132" s="2">
        <v>2</v>
      </c>
      <c r="B132" s="3" t="s">
        <v>8</v>
      </c>
      <c r="C132" s="3" t="s">
        <v>3</v>
      </c>
      <c r="D132" s="2">
        <v>1</v>
      </c>
      <c r="E132" s="4">
        <v>1200000</v>
      </c>
      <c r="F132" s="4">
        <f>+D132*E132</f>
        <v>1200000</v>
      </c>
    </row>
    <row r="133" spans="1:6" x14ac:dyDescent="0.25">
      <c r="A133" s="5">
        <v>2.1</v>
      </c>
      <c r="B133" s="6" t="s">
        <v>9</v>
      </c>
      <c r="C133" s="6"/>
      <c r="D133" s="5"/>
      <c r="E133" s="7"/>
      <c r="F133" s="7"/>
    </row>
    <row r="134" spans="1:6" x14ac:dyDescent="0.25">
      <c r="A134" s="5">
        <v>2.2000000000000002</v>
      </c>
      <c r="B134" s="6" t="s">
        <v>10</v>
      </c>
      <c r="C134" s="6"/>
      <c r="D134" s="5"/>
      <c r="E134" s="7"/>
      <c r="F134" s="7"/>
    </row>
    <row r="135" spans="1:6" x14ac:dyDescent="0.25">
      <c r="A135" s="2">
        <v>3</v>
      </c>
      <c r="B135" s="3" t="s">
        <v>11</v>
      </c>
      <c r="C135" s="3" t="s">
        <v>3</v>
      </c>
      <c r="D135" s="2">
        <v>1</v>
      </c>
      <c r="E135" s="4">
        <v>1500000</v>
      </c>
      <c r="F135" s="4">
        <f>+D135*E135</f>
        <v>1500000</v>
      </c>
    </row>
    <row r="136" spans="1:6" x14ac:dyDescent="0.25">
      <c r="A136" s="5">
        <v>3.1</v>
      </c>
      <c r="B136" s="6" t="s">
        <v>12</v>
      </c>
      <c r="C136" s="6"/>
      <c r="D136" s="5"/>
      <c r="E136" s="6"/>
      <c r="F136" s="6"/>
    </row>
    <row r="137" spans="1:6" x14ac:dyDescent="0.25">
      <c r="A137" s="5">
        <v>3.2</v>
      </c>
      <c r="B137" s="6" t="s">
        <v>13</v>
      </c>
      <c r="C137" s="6"/>
      <c r="D137" s="5"/>
      <c r="E137" s="6"/>
      <c r="F137" s="6"/>
    </row>
    <row r="138" spans="1:6" x14ac:dyDescent="0.25">
      <c r="A138" s="2">
        <v>4</v>
      </c>
      <c r="B138" s="3" t="s">
        <v>14</v>
      </c>
      <c r="C138" s="3" t="s">
        <v>3</v>
      </c>
      <c r="D138" s="2">
        <v>1</v>
      </c>
      <c r="E138" s="4">
        <v>1200000</v>
      </c>
      <c r="F138" s="4">
        <f>+D138*E138</f>
        <v>1200000</v>
      </c>
    </row>
    <row r="139" spans="1:6" x14ac:dyDescent="0.25">
      <c r="A139" s="2">
        <v>5</v>
      </c>
      <c r="B139" s="3" t="s">
        <v>15</v>
      </c>
      <c r="C139" s="3" t="s">
        <v>3</v>
      </c>
      <c r="D139" s="2">
        <v>1</v>
      </c>
      <c r="E139" s="8">
        <v>600000</v>
      </c>
      <c r="F139" s="4">
        <f>+D139*E139</f>
        <v>600000</v>
      </c>
    </row>
    <row r="140" spans="1:6" x14ac:dyDescent="0.25">
      <c r="A140" s="5">
        <v>5.0999999999999996</v>
      </c>
      <c r="B140" s="6" t="s">
        <v>16</v>
      </c>
      <c r="C140" s="6"/>
      <c r="D140" s="6"/>
      <c r="E140" s="6"/>
      <c r="F140" s="6"/>
    </row>
    <row r="141" spans="1:6" x14ac:dyDescent="0.25">
      <c r="A141" s="5">
        <v>5.2</v>
      </c>
      <c r="B141" s="6" t="s">
        <v>17</v>
      </c>
      <c r="C141" s="6"/>
      <c r="D141" s="6"/>
      <c r="E141" s="6"/>
      <c r="F141" s="6"/>
    </row>
    <row r="142" spans="1:6" x14ac:dyDescent="0.25">
      <c r="A142" s="17" t="s">
        <v>18</v>
      </c>
      <c r="B142" s="18"/>
      <c r="C142" s="18"/>
      <c r="D142" s="18"/>
      <c r="E142" s="19"/>
      <c r="F142" s="9">
        <f>SUM(F131:F141)</f>
        <v>6570000</v>
      </c>
    </row>
    <row r="143" spans="1:6" x14ac:dyDescent="0.25">
      <c r="A143" s="16" t="s">
        <v>30</v>
      </c>
      <c r="B143" s="16"/>
      <c r="C143" s="16"/>
      <c r="D143" s="16"/>
      <c r="E143" s="16"/>
      <c r="F143" s="16"/>
    </row>
    <row r="144" spans="1:6" x14ac:dyDescent="0.25">
      <c r="A144" s="1" t="s">
        <v>1</v>
      </c>
      <c r="B144" s="1" t="s">
        <v>2</v>
      </c>
      <c r="C144" s="1" t="s">
        <v>3</v>
      </c>
      <c r="D144" s="1" t="s">
        <v>4</v>
      </c>
      <c r="E144" s="1" t="s">
        <v>5</v>
      </c>
      <c r="F144" s="1" t="s">
        <v>6</v>
      </c>
    </row>
    <row r="145" spans="1:6" x14ac:dyDescent="0.25">
      <c r="A145" s="2">
        <v>1</v>
      </c>
      <c r="B145" s="3" t="s">
        <v>11</v>
      </c>
      <c r="C145" s="3" t="s">
        <v>3</v>
      </c>
      <c r="D145" s="2">
        <v>1</v>
      </c>
      <c r="E145" s="4">
        <v>2672000</v>
      </c>
      <c r="F145" s="4">
        <f>+D145*E145</f>
        <v>2672000</v>
      </c>
    </row>
    <row r="146" spans="1:6" x14ac:dyDescent="0.25">
      <c r="A146" s="5">
        <v>1.1000000000000001</v>
      </c>
      <c r="B146" s="6" t="s">
        <v>12</v>
      </c>
      <c r="C146" s="6"/>
      <c r="D146" s="5"/>
      <c r="E146" s="6"/>
      <c r="F146" s="6"/>
    </row>
    <row r="147" spans="1:6" x14ac:dyDescent="0.25">
      <c r="A147" s="5">
        <v>1.2</v>
      </c>
      <c r="B147" s="6" t="s">
        <v>13</v>
      </c>
      <c r="C147" s="6"/>
      <c r="D147" s="5"/>
      <c r="E147" s="6"/>
      <c r="F147" s="6"/>
    </row>
    <row r="148" spans="1:6" x14ac:dyDescent="0.25">
      <c r="A148" s="2">
        <v>2</v>
      </c>
      <c r="B148" s="3" t="s">
        <v>20</v>
      </c>
      <c r="C148" s="3" t="s">
        <v>3</v>
      </c>
      <c r="D148" s="2">
        <v>1</v>
      </c>
      <c r="E148" s="4">
        <v>2338000</v>
      </c>
      <c r="F148" s="4">
        <f>+D148*E148</f>
        <v>2338000</v>
      </c>
    </row>
    <row r="149" spans="1:6" x14ac:dyDescent="0.25">
      <c r="A149" s="5">
        <v>2.1</v>
      </c>
      <c r="B149" s="6" t="s">
        <v>14</v>
      </c>
      <c r="C149" s="3"/>
      <c r="D149" s="2"/>
      <c r="E149" s="4"/>
      <c r="F149" s="4"/>
    </row>
    <row r="150" spans="1:6" x14ac:dyDescent="0.25">
      <c r="A150" s="5">
        <v>2.2000000000000002</v>
      </c>
      <c r="B150" s="6" t="s">
        <v>21</v>
      </c>
      <c r="C150" s="3"/>
      <c r="D150" s="2"/>
      <c r="E150" s="4"/>
      <c r="F150" s="4"/>
    </row>
    <row r="151" spans="1:6" x14ac:dyDescent="0.25">
      <c r="A151" s="2">
        <v>3</v>
      </c>
      <c r="B151" s="3" t="s">
        <v>15</v>
      </c>
      <c r="C151" s="3" t="s">
        <v>3</v>
      </c>
      <c r="D151" s="2">
        <v>1</v>
      </c>
      <c r="E151" s="8">
        <v>1002000</v>
      </c>
      <c r="F151" s="4">
        <f>+D151*E151</f>
        <v>1002000</v>
      </c>
    </row>
    <row r="152" spans="1:6" x14ac:dyDescent="0.25">
      <c r="A152" s="5">
        <v>3.1</v>
      </c>
      <c r="B152" s="6" t="s">
        <v>16</v>
      </c>
      <c r="C152" s="6"/>
      <c r="D152" s="6"/>
      <c r="E152" s="6"/>
      <c r="F152" s="6"/>
    </row>
    <row r="153" spans="1:6" x14ac:dyDescent="0.25">
      <c r="A153" s="5">
        <v>3.2</v>
      </c>
      <c r="B153" s="6" t="s">
        <v>17</v>
      </c>
      <c r="C153" s="6"/>
      <c r="D153" s="6"/>
      <c r="E153" s="6"/>
      <c r="F153" s="6"/>
    </row>
    <row r="154" spans="1:6" x14ac:dyDescent="0.25">
      <c r="A154" s="17" t="s">
        <v>18</v>
      </c>
      <c r="B154" s="18"/>
      <c r="C154" s="18"/>
      <c r="D154" s="18"/>
      <c r="E154" s="19"/>
      <c r="F154" s="9">
        <f>SUM(F145:F153)</f>
        <v>6012000</v>
      </c>
    </row>
    <row r="155" spans="1:6" x14ac:dyDescent="0.25">
      <c r="A155" s="16" t="s">
        <v>31</v>
      </c>
      <c r="B155" s="16"/>
      <c r="C155" s="16"/>
      <c r="D155" s="16"/>
      <c r="E155" s="16"/>
      <c r="F155" s="16"/>
    </row>
    <row r="156" spans="1:6" x14ac:dyDescent="0.25">
      <c r="A156" s="1" t="s">
        <v>1</v>
      </c>
      <c r="B156" s="1" t="s">
        <v>2</v>
      </c>
      <c r="C156" s="1" t="s">
        <v>3</v>
      </c>
      <c r="D156" s="1" t="s">
        <v>4</v>
      </c>
      <c r="E156" s="1" t="s">
        <v>5</v>
      </c>
      <c r="F156" s="1" t="s">
        <v>6</v>
      </c>
    </row>
    <row r="157" spans="1:6" x14ac:dyDescent="0.25">
      <c r="A157" s="2">
        <v>1</v>
      </c>
      <c r="B157" s="3" t="s">
        <v>7</v>
      </c>
      <c r="C157" s="3" t="s">
        <v>3</v>
      </c>
      <c r="D157" s="2">
        <v>1</v>
      </c>
      <c r="E157" s="4">
        <v>2070000</v>
      </c>
      <c r="F157" s="4">
        <f>+D157*E157</f>
        <v>2070000</v>
      </c>
    </row>
    <row r="158" spans="1:6" x14ac:dyDescent="0.25">
      <c r="A158" s="2">
        <v>2</v>
      </c>
      <c r="B158" s="3" t="s">
        <v>8</v>
      </c>
      <c r="C158" s="3" t="s">
        <v>3</v>
      </c>
      <c r="D158" s="2">
        <v>1</v>
      </c>
      <c r="E158" s="4">
        <v>2470000</v>
      </c>
      <c r="F158" s="4">
        <f>+D158*E158</f>
        <v>2470000</v>
      </c>
    </row>
    <row r="159" spans="1:6" x14ac:dyDescent="0.25">
      <c r="A159" s="5">
        <v>2.1</v>
      </c>
      <c r="B159" s="6" t="s">
        <v>9</v>
      </c>
      <c r="C159" s="6"/>
      <c r="D159" s="5"/>
      <c r="E159" s="7"/>
      <c r="F159" s="7"/>
    </row>
    <row r="160" spans="1:6" x14ac:dyDescent="0.25">
      <c r="A160" s="5">
        <v>2.2000000000000002</v>
      </c>
      <c r="B160" s="6" t="s">
        <v>10</v>
      </c>
      <c r="C160" s="6"/>
      <c r="D160" s="5"/>
      <c r="E160" s="7"/>
      <c r="F160" s="7"/>
    </row>
    <row r="161" spans="1:6" x14ac:dyDescent="0.25">
      <c r="A161" s="2">
        <v>3</v>
      </c>
      <c r="B161" s="3" t="s">
        <v>11</v>
      </c>
      <c r="C161" s="3" t="s">
        <v>3</v>
      </c>
      <c r="D161" s="2">
        <v>1</v>
      </c>
      <c r="E161" s="4">
        <v>3040000</v>
      </c>
      <c r="F161" s="4">
        <f>+D161*E161</f>
        <v>3040000</v>
      </c>
    </row>
    <row r="162" spans="1:6" x14ac:dyDescent="0.25">
      <c r="A162" s="5">
        <v>3.1</v>
      </c>
      <c r="B162" s="6" t="s">
        <v>12</v>
      </c>
      <c r="C162" s="6"/>
      <c r="D162" s="5"/>
      <c r="E162" s="6"/>
      <c r="F162" s="6"/>
    </row>
    <row r="163" spans="1:6" x14ac:dyDescent="0.25">
      <c r="A163" s="5">
        <v>3.2</v>
      </c>
      <c r="B163" s="6" t="s">
        <v>13</v>
      </c>
      <c r="C163" s="6"/>
      <c r="D163" s="5"/>
      <c r="E163" s="6"/>
      <c r="F163" s="6"/>
    </row>
    <row r="164" spans="1:6" x14ac:dyDescent="0.25">
      <c r="A164" s="2">
        <v>4</v>
      </c>
      <c r="B164" s="3" t="s">
        <v>14</v>
      </c>
      <c r="C164" s="3" t="s">
        <v>3</v>
      </c>
      <c r="D164" s="2">
        <v>1</v>
      </c>
      <c r="E164" s="4">
        <v>2660000</v>
      </c>
      <c r="F164" s="4">
        <f>+D164*E164</f>
        <v>2660000</v>
      </c>
    </row>
    <row r="165" spans="1:6" x14ac:dyDescent="0.25">
      <c r="A165" s="2">
        <v>5</v>
      </c>
      <c r="B165" s="3" t="s">
        <v>15</v>
      </c>
      <c r="C165" s="3" t="s">
        <v>3</v>
      </c>
      <c r="D165" s="2">
        <v>1</v>
      </c>
      <c r="E165" s="8">
        <v>1140000</v>
      </c>
      <c r="F165" s="4">
        <f>+D165*E165</f>
        <v>1140000</v>
      </c>
    </row>
    <row r="166" spans="1:6" x14ac:dyDescent="0.25">
      <c r="A166" s="5">
        <v>5.0999999999999996</v>
      </c>
      <c r="B166" s="6" t="s">
        <v>16</v>
      </c>
      <c r="C166" s="6"/>
      <c r="D166" s="6"/>
      <c r="E166" s="6"/>
      <c r="F166" s="6"/>
    </row>
    <row r="167" spans="1:6" x14ac:dyDescent="0.25">
      <c r="A167" s="5">
        <v>5.2</v>
      </c>
      <c r="B167" s="6" t="s">
        <v>17</v>
      </c>
      <c r="C167" s="6"/>
      <c r="D167" s="6"/>
      <c r="E167" s="6"/>
      <c r="F167" s="6"/>
    </row>
    <row r="168" spans="1:6" x14ac:dyDescent="0.25">
      <c r="A168" s="17" t="s">
        <v>18</v>
      </c>
      <c r="B168" s="18"/>
      <c r="C168" s="18"/>
      <c r="D168" s="18"/>
      <c r="E168" s="19"/>
      <c r="F168" s="9">
        <f>SUM(F157:F167)</f>
        <v>11380000</v>
      </c>
    </row>
    <row r="169" spans="1:6" x14ac:dyDescent="0.25">
      <c r="A169" s="16" t="s">
        <v>32</v>
      </c>
      <c r="B169" s="16"/>
      <c r="C169" s="16"/>
      <c r="D169" s="16"/>
      <c r="E169" s="16"/>
      <c r="F169" s="16"/>
    </row>
    <row r="170" spans="1:6" x14ac:dyDescent="0.25">
      <c r="A170" s="1" t="s">
        <v>1</v>
      </c>
      <c r="B170" s="1" t="s">
        <v>2</v>
      </c>
      <c r="C170" s="1" t="s">
        <v>3</v>
      </c>
      <c r="D170" s="1" t="s">
        <v>4</v>
      </c>
      <c r="E170" s="1" t="s">
        <v>5</v>
      </c>
      <c r="F170" s="1" t="s">
        <v>6</v>
      </c>
    </row>
    <row r="171" spans="1:6" x14ac:dyDescent="0.25">
      <c r="A171" s="2">
        <v>1</v>
      </c>
      <c r="B171" s="3" t="s">
        <v>7</v>
      </c>
      <c r="C171" s="3" t="s">
        <v>3</v>
      </c>
      <c r="D171" s="2">
        <v>1</v>
      </c>
      <c r="E171" s="4">
        <v>2070000</v>
      </c>
      <c r="F171" s="4">
        <f>+D171*E171</f>
        <v>2070000</v>
      </c>
    </row>
    <row r="172" spans="1:6" x14ac:dyDescent="0.25">
      <c r="A172" s="2">
        <v>2</v>
      </c>
      <c r="B172" s="3" t="s">
        <v>8</v>
      </c>
      <c r="C172" s="3" t="s">
        <v>3</v>
      </c>
      <c r="D172" s="2">
        <v>1</v>
      </c>
      <c r="E172" s="4">
        <v>1755000</v>
      </c>
      <c r="F172" s="4">
        <f>+D172*E172</f>
        <v>1755000</v>
      </c>
    </row>
    <row r="173" spans="1:6" x14ac:dyDescent="0.25">
      <c r="A173" s="5">
        <v>2.1</v>
      </c>
      <c r="B173" s="6" t="s">
        <v>9</v>
      </c>
      <c r="C173" s="6"/>
      <c r="D173" s="5"/>
      <c r="E173" s="7"/>
      <c r="F173" s="7"/>
    </row>
    <row r="174" spans="1:6" x14ac:dyDescent="0.25">
      <c r="A174" s="5">
        <v>2.2000000000000002</v>
      </c>
      <c r="B174" s="6" t="s">
        <v>10</v>
      </c>
      <c r="C174" s="6"/>
      <c r="D174" s="5"/>
      <c r="E174" s="7"/>
      <c r="F174" s="7"/>
    </row>
    <row r="175" spans="1:6" x14ac:dyDescent="0.25">
      <c r="A175" s="2">
        <v>3</v>
      </c>
      <c r="B175" s="3" t="s">
        <v>11</v>
      </c>
      <c r="C175" s="3" t="s">
        <v>3</v>
      </c>
      <c r="D175" s="2">
        <v>1</v>
      </c>
      <c r="E175" s="4">
        <v>2160000</v>
      </c>
      <c r="F175" s="4">
        <f>+D175*E175</f>
        <v>2160000</v>
      </c>
    </row>
    <row r="176" spans="1:6" x14ac:dyDescent="0.25">
      <c r="A176" s="5">
        <v>3.1</v>
      </c>
      <c r="B176" s="6" t="s">
        <v>12</v>
      </c>
      <c r="C176" s="6"/>
      <c r="D176" s="5"/>
      <c r="E176" s="6"/>
      <c r="F176" s="6"/>
    </row>
    <row r="177" spans="1:6" x14ac:dyDescent="0.25">
      <c r="A177" s="5">
        <v>3.2</v>
      </c>
      <c r="B177" s="6" t="s">
        <v>13</v>
      </c>
      <c r="C177" s="6"/>
      <c r="D177" s="5"/>
      <c r="E177" s="6"/>
      <c r="F177" s="6"/>
    </row>
    <row r="178" spans="1:6" x14ac:dyDescent="0.25">
      <c r="A178" s="2">
        <v>4</v>
      </c>
      <c r="B178" s="3" t="s">
        <v>14</v>
      </c>
      <c r="C178" s="3" t="s">
        <v>3</v>
      </c>
      <c r="D178" s="2">
        <v>1</v>
      </c>
      <c r="E178" s="4">
        <v>1650000</v>
      </c>
      <c r="F178" s="4">
        <f>+D178*E178</f>
        <v>1650000</v>
      </c>
    </row>
    <row r="179" spans="1:6" x14ac:dyDescent="0.25">
      <c r="A179" s="2">
        <v>5</v>
      </c>
      <c r="B179" s="3" t="s">
        <v>15</v>
      </c>
      <c r="C179" s="3" t="s">
        <v>3</v>
      </c>
      <c r="D179" s="2">
        <v>1</v>
      </c>
      <c r="E179" s="8">
        <v>810000</v>
      </c>
      <c r="F179" s="4">
        <f>+D179*E179</f>
        <v>810000</v>
      </c>
    </row>
    <row r="180" spans="1:6" x14ac:dyDescent="0.25">
      <c r="A180" s="5">
        <v>5.0999999999999996</v>
      </c>
      <c r="B180" s="6" t="s">
        <v>16</v>
      </c>
      <c r="C180" s="6"/>
      <c r="D180" s="6"/>
      <c r="E180" s="6"/>
      <c r="F180" s="6"/>
    </row>
    <row r="181" spans="1:6" x14ac:dyDescent="0.25">
      <c r="A181" s="5">
        <v>5.2</v>
      </c>
      <c r="B181" s="6" t="s">
        <v>17</v>
      </c>
      <c r="C181" s="6"/>
      <c r="D181" s="6"/>
      <c r="E181" s="6"/>
      <c r="F181" s="6"/>
    </row>
    <row r="182" spans="1:6" x14ac:dyDescent="0.25">
      <c r="A182" s="17" t="s">
        <v>18</v>
      </c>
      <c r="B182" s="18"/>
      <c r="C182" s="18"/>
      <c r="D182" s="18"/>
      <c r="E182" s="19"/>
      <c r="F182" s="9">
        <f>SUM(F171:F181)</f>
        <v>8445000</v>
      </c>
    </row>
    <row r="183" spans="1:6" x14ac:dyDescent="0.25">
      <c r="A183" s="16" t="s">
        <v>33</v>
      </c>
      <c r="B183" s="16"/>
      <c r="C183" s="16"/>
      <c r="D183" s="16"/>
      <c r="E183" s="16"/>
      <c r="F183" s="16"/>
    </row>
    <row r="184" spans="1:6" x14ac:dyDescent="0.25">
      <c r="A184" s="1" t="s">
        <v>1</v>
      </c>
      <c r="B184" s="1" t="s">
        <v>2</v>
      </c>
      <c r="C184" s="1" t="s">
        <v>3</v>
      </c>
      <c r="D184" s="1" t="s">
        <v>4</v>
      </c>
      <c r="E184" s="1" t="s">
        <v>5</v>
      </c>
      <c r="F184" s="1" t="s">
        <v>6</v>
      </c>
    </row>
    <row r="185" spans="1:6" x14ac:dyDescent="0.25">
      <c r="A185" s="2">
        <v>1</v>
      </c>
      <c r="B185" s="3" t="s">
        <v>7</v>
      </c>
      <c r="C185" s="3" t="s">
        <v>3</v>
      </c>
      <c r="D185" s="2">
        <v>1</v>
      </c>
      <c r="E185" s="4">
        <v>2070000</v>
      </c>
      <c r="F185" s="4">
        <f>+D185*E185</f>
        <v>2070000</v>
      </c>
    </row>
    <row r="186" spans="1:6" x14ac:dyDescent="0.25">
      <c r="A186" s="2">
        <v>2</v>
      </c>
      <c r="B186" s="3" t="s">
        <v>8</v>
      </c>
      <c r="C186" s="3" t="s">
        <v>3</v>
      </c>
      <c r="D186" s="2">
        <v>1</v>
      </c>
      <c r="E186" s="4">
        <v>1917500</v>
      </c>
      <c r="F186" s="4">
        <f>+D186*E186</f>
        <v>1917500</v>
      </c>
    </row>
    <row r="187" spans="1:6" x14ac:dyDescent="0.25">
      <c r="A187" s="5">
        <v>2.1</v>
      </c>
      <c r="B187" s="6" t="s">
        <v>9</v>
      </c>
      <c r="C187" s="6"/>
      <c r="D187" s="5"/>
      <c r="E187" s="7"/>
      <c r="F187" s="7"/>
    </row>
    <row r="188" spans="1:6" x14ac:dyDescent="0.25">
      <c r="A188" s="5">
        <v>2.2000000000000002</v>
      </c>
      <c r="B188" s="6" t="s">
        <v>10</v>
      </c>
      <c r="C188" s="6"/>
      <c r="D188" s="5"/>
      <c r="E188" s="7"/>
      <c r="F188" s="7"/>
    </row>
    <row r="189" spans="1:6" x14ac:dyDescent="0.25">
      <c r="A189" s="2">
        <v>3</v>
      </c>
      <c r="B189" s="3" t="s">
        <v>11</v>
      </c>
      <c r="C189" s="3" t="s">
        <v>3</v>
      </c>
      <c r="D189" s="2">
        <v>1</v>
      </c>
      <c r="E189" s="4">
        <v>2360000</v>
      </c>
      <c r="F189" s="4">
        <f>+D189*E189</f>
        <v>2360000</v>
      </c>
    </row>
    <row r="190" spans="1:6" x14ac:dyDescent="0.25">
      <c r="A190" s="5">
        <v>3.1</v>
      </c>
      <c r="B190" s="6" t="s">
        <v>12</v>
      </c>
      <c r="C190" s="6"/>
      <c r="D190" s="5"/>
      <c r="E190" s="6"/>
      <c r="F190" s="6"/>
    </row>
    <row r="191" spans="1:6" x14ac:dyDescent="0.25">
      <c r="A191" s="5">
        <v>3.2</v>
      </c>
      <c r="B191" s="6" t="s">
        <v>13</v>
      </c>
      <c r="C191" s="6"/>
      <c r="D191" s="5"/>
      <c r="E191" s="6"/>
      <c r="F191" s="6"/>
    </row>
    <row r="192" spans="1:6" x14ac:dyDescent="0.25">
      <c r="A192" s="2">
        <v>4</v>
      </c>
      <c r="B192" s="3" t="s">
        <v>14</v>
      </c>
      <c r="C192" s="3" t="s">
        <v>3</v>
      </c>
      <c r="D192" s="2">
        <v>1</v>
      </c>
      <c r="E192" s="4">
        <v>1600000</v>
      </c>
      <c r="F192" s="4">
        <f>+D192*E192</f>
        <v>1600000</v>
      </c>
    </row>
    <row r="193" spans="1:6" x14ac:dyDescent="0.25">
      <c r="A193" s="2">
        <v>5</v>
      </c>
      <c r="B193" s="3" t="s">
        <v>15</v>
      </c>
      <c r="C193" s="3" t="s">
        <v>3</v>
      </c>
      <c r="D193" s="2">
        <v>1</v>
      </c>
      <c r="E193" s="8">
        <v>885000</v>
      </c>
      <c r="F193" s="4">
        <f>+D193*E193</f>
        <v>885000</v>
      </c>
    </row>
    <row r="194" spans="1:6" x14ac:dyDescent="0.25">
      <c r="A194" s="5">
        <v>5.0999999999999996</v>
      </c>
      <c r="B194" s="6" t="s">
        <v>16</v>
      </c>
      <c r="C194" s="6"/>
      <c r="D194" s="6"/>
      <c r="E194" s="6"/>
      <c r="F194" s="6"/>
    </row>
    <row r="195" spans="1:6" x14ac:dyDescent="0.25">
      <c r="A195" s="5">
        <v>5.2</v>
      </c>
      <c r="B195" s="6" t="s">
        <v>17</v>
      </c>
      <c r="C195" s="6"/>
      <c r="D195" s="6"/>
      <c r="E195" s="6"/>
      <c r="F195" s="6"/>
    </row>
    <row r="196" spans="1:6" x14ac:dyDescent="0.25">
      <c r="A196" s="17" t="s">
        <v>18</v>
      </c>
      <c r="B196" s="18"/>
      <c r="C196" s="18"/>
      <c r="D196" s="18"/>
      <c r="E196" s="19"/>
      <c r="F196" s="9">
        <f>SUM(F185:F195)</f>
        <v>8832500</v>
      </c>
    </row>
    <row r="197" spans="1:6" x14ac:dyDescent="0.25">
      <c r="A197" s="16" t="s">
        <v>34</v>
      </c>
      <c r="B197" s="16"/>
      <c r="C197" s="16"/>
      <c r="D197" s="16"/>
      <c r="E197" s="16"/>
      <c r="F197" s="16"/>
    </row>
    <row r="198" spans="1:6" x14ac:dyDescent="0.25">
      <c r="A198" s="1" t="s">
        <v>1</v>
      </c>
      <c r="B198" s="1" t="s">
        <v>2</v>
      </c>
      <c r="C198" s="1" t="s">
        <v>3</v>
      </c>
      <c r="D198" s="1" t="s">
        <v>4</v>
      </c>
      <c r="E198" s="1" t="s">
        <v>5</v>
      </c>
      <c r="F198" s="1" t="s">
        <v>6</v>
      </c>
    </row>
    <row r="199" spans="1:6" x14ac:dyDescent="0.25">
      <c r="A199" s="2">
        <v>1</v>
      </c>
      <c r="B199" s="3" t="s">
        <v>7</v>
      </c>
      <c r="C199" s="3" t="s">
        <v>3</v>
      </c>
      <c r="D199" s="2">
        <v>1</v>
      </c>
      <c r="E199" s="4">
        <v>2070000</v>
      </c>
      <c r="F199" s="4">
        <f>+D199*E199</f>
        <v>2070000</v>
      </c>
    </row>
    <row r="200" spans="1:6" x14ac:dyDescent="0.25">
      <c r="A200" s="2">
        <v>2</v>
      </c>
      <c r="B200" s="3" t="s">
        <v>8</v>
      </c>
      <c r="C200" s="3" t="s">
        <v>3</v>
      </c>
      <c r="D200" s="2">
        <v>1</v>
      </c>
      <c r="E200" s="4">
        <v>2080000</v>
      </c>
      <c r="F200" s="4">
        <f>+D200*E200</f>
        <v>2080000</v>
      </c>
    </row>
    <row r="201" spans="1:6" x14ac:dyDescent="0.25">
      <c r="A201" s="5">
        <v>2.1</v>
      </c>
      <c r="B201" s="6" t="s">
        <v>9</v>
      </c>
      <c r="C201" s="6"/>
      <c r="D201" s="5"/>
      <c r="E201" s="7"/>
      <c r="F201" s="7"/>
    </row>
    <row r="202" spans="1:6" x14ac:dyDescent="0.25">
      <c r="A202" s="5">
        <v>2.2000000000000002</v>
      </c>
      <c r="B202" s="6" t="s">
        <v>10</v>
      </c>
      <c r="C202" s="6"/>
      <c r="D202" s="5"/>
      <c r="E202" s="7"/>
      <c r="F202" s="7"/>
    </row>
    <row r="203" spans="1:6" x14ac:dyDescent="0.25">
      <c r="A203" s="2">
        <v>3</v>
      </c>
      <c r="B203" s="3" t="s">
        <v>11</v>
      </c>
      <c r="C203" s="3" t="s">
        <v>3</v>
      </c>
      <c r="D203" s="2">
        <v>1</v>
      </c>
      <c r="E203" s="4">
        <f>2560000-160055</f>
        <v>2399945</v>
      </c>
      <c r="F203" s="4">
        <f>+D203*E203</f>
        <v>2399945</v>
      </c>
    </row>
    <row r="204" spans="1:6" x14ac:dyDescent="0.25">
      <c r="A204" s="5">
        <v>3.1</v>
      </c>
      <c r="B204" s="6" t="s">
        <v>12</v>
      </c>
      <c r="C204" s="6"/>
      <c r="D204" s="5"/>
      <c r="E204" s="6"/>
      <c r="F204" s="6"/>
    </row>
    <row r="205" spans="1:6" x14ac:dyDescent="0.25">
      <c r="A205" s="5">
        <v>3.2</v>
      </c>
      <c r="B205" s="6" t="s">
        <v>13</v>
      </c>
      <c r="C205" s="6"/>
      <c r="D205" s="5"/>
      <c r="E205" s="6"/>
      <c r="F205" s="6"/>
    </row>
    <row r="206" spans="1:6" x14ac:dyDescent="0.25">
      <c r="A206" s="2">
        <v>4</v>
      </c>
      <c r="B206" s="3" t="s">
        <v>14</v>
      </c>
      <c r="C206" s="3" t="s">
        <v>3</v>
      </c>
      <c r="D206" s="2">
        <v>1</v>
      </c>
      <c r="E206" s="4">
        <v>2100000</v>
      </c>
      <c r="F206" s="4">
        <f>+D206*E206</f>
        <v>2100000</v>
      </c>
    </row>
    <row r="207" spans="1:6" x14ac:dyDescent="0.25">
      <c r="A207" s="2">
        <v>5</v>
      </c>
      <c r="B207" s="3" t="s">
        <v>15</v>
      </c>
      <c r="C207" s="3" t="s">
        <v>3</v>
      </c>
      <c r="D207" s="2">
        <v>1</v>
      </c>
      <c r="E207" s="8">
        <v>960000</v>
      </c>
      <c r="F207" s="4">
        <f>+D207*E207</f>
        <v>960000</v>
      </c>
    </row>
    <row r="208" spans="1:6" x14ac:dyDescent="0.25">
      <c r="A208" s="5">
        <v>5.0999999999999996</v>
      </c>
      <c r="B208" s="6" t="s">
        <v>16</v>
      </c>
      <c r="C208" s="6"/>
      <c r="D208" s="6"/>
      <c r="E208" s="6"/>
      <c r="F208" s="6"/>
    </row>
    <row r="209" spans="1:6" x14ac:dyDescent="0.25">
      <c r="A209" s="5">
        <v>5.2</v>
      </c>
      <c r="B209" s="6" t="s">
        <v>17</v>
      </c>
      <c r="C209" s="6"/>
      <c r="D209" s="6"/>
      <c r="E209" s="6"/>
      <c r="F209" s="6"/>
    </row>
    <row r="210" spans="1:6" x14ac:dyDescent="0.25">
      <c r="A210" s="17" t="s">
        <v>18</v>
      </c>
      <c r="B210" s="18"/>
      <c r="C210" s="18"/>
      <c r="D210" s="18"/>
      <c r="E210" s="19"/>
      <c r="F210" s="9">
        <f>SUM(F199:F209)</f>
        <v>9609945</v>
      </c>
    </row>
    <row r="211" spans="1:6" x14ac:dyDescent="0.25">
      <c r="A211" s="16" t="s">
        <v>35</v>
      </c>
      <c r="B211" s="16"/>
      <c r="C211" s="16"/>
      <c r="D211" s="16"/>
      <c r="E211" s="16"/>
      <c r="F211" s="16"/>
    </row>
    <row r="212" spans="1:6" x14ac:dyDescent="0.25">
      <c r="A212" s="1" t="s">
        <v>1</v>
      </c>
      <c r="B212" s="1" t="s">
        <v>2</v>
      </c>
      <c r="C212" s="1" t="s">
        <v>3</v>
      </c>
      <c r="D212" s="1" t="s">
        <v>4</v>
      </c>
      <c r="E212" s="1" t="s">
        <v>5</v>
      </c>
      <c r="F212" s="1" t="s">
        <v>6</v>
      </c>
    </row>
    <row r="213" spans="1:6" x14ac:dyDescent="0.25">
      <c r="A213" s="2">
        <v>1</v>
      </c>
      <c r="B213" s="3" t="s">
        <v>7</v>
      </c>
      <c r="C213" s="3" t="s">
        <v>3</v>
      </c>
      <c r="D213" s="2">
        <v>1</v>
      </c>
      <c r="E213" s="4">
        <v>2070000</v>
      </c>
      <c r="F213" s="4">
        <f>+D213*E213</f>
        <v>2070000</v>
      </c>
    </row>
    <row r="214" spans="1:6" x14ac:dyDescent="0.25">
      <c r="A214" s="2">
        <v>2</v>
      </c>
      <c r="B214" s="3" t="s">
        <v>8</v>
      </c>
      <c r="C214" s="3" t="s">
        <v>3</v>
      </c>
      <c r="D214" s="2">
        <v>1</v>
      </c>
      <c r="E214" s="4">
        <v>1105000</v>
      </c>
      <c r="F214" s="4">
        <f>+D214*E214</f>
        <v>1105000</v>
      </c>
    </row>
    <row r="215" spans="1:6" x14ac:dyDescent="0.25">
      <c r="A215" s="5">
        <v>2.1</v>
      </c>
      <c r="B215" s="6" t="s">
        <v>9</v>
      </c>
      <c r="C215" s="6"/>
      <c r="D215" s="5"/>
      <c r="E215" s="7"/>
      <c r="F215" s="7"/>
    </row>
    <row r="216" spans="1:6" x14ac:dyDescent="0.25">
      <c r="A216" s="5">
        <v>2.2000000000000002</v>
      </c>
      <c r="B216" s="6" t="s">
        <v>10</v>
      </c>
      <c r="C216" s="6"/>
      <c r="D216" s="5"/>
      <c r="E216" s="7"/>
      <c r="F216" s="7"/>
    </row>
    <row r="217" spans="1:6" x14ac:dyDescent="0.25">
      <c r="A217" s="2">
        <v>3</v>
      </c>
      <c r="B217" s="3" t="s">
        <v>11</v>
      </c>
      <c r="C217" s="3" t="s">
        <v>3</v>
      </c>
      <c r="D217" s="2">
        <v>1</v>
      </c>
      <c r="E217" s="4">
        <v>1360000</v>
      </c>
      <c r="F217" s="4">
        <f>+D217*E217</f>
        <v>1360000</v>
      </c>
    </row>
    <row r="218" spans="1:6" x14ac:dyDescent="0.25">
      <c r="A218" s="5">
        <v>3.1</v>
      </c>
      <c r="B218" s="6" t="s">
        <v>12</v>
      </c>
      <c r="C218" s="6"/>
      <c r="D218" s="5"/>
      <c r="E218" s="6"/>
      <c r="F218" s="6"/>
    </row>
    <row r="219" spans="1:6" x14ac:dyDescent="0.25">
      <c r="A219" s="5">
        <v>3.2</v>
      </c>
      <c r="B219" s="6" t="s">
        <v>13</v>
      </c>
      <c r="C219" s="6"/>
      <c r="D219" s="5"/>
      <c r="E219" s="6"/>
      <c r="F219" s="6"/>
    </row>
    <row r="220" spans="1:6" x14ac:dyDescent="0.25">
      <c r="A220" s="2">
        <v>4</v>
      </c>
      <c r="B220" s="3" t="s">
        <v>14</v>
      </c>
      <c r="C220" s="3" t="s">
        <v>3</v>
      </c>
      <c r="D220" s="2">
        <v>1</v>
      </c>
      <c r="E220" s="4">
        <v>1190000</v>
      </c>
      <c r="F220" s="4">
        <f>+D220*E220</f>
        <v>1190000</v>
      </c>
    </row>
    <row r="221" spans="1:6" x14ac:dyDescent="0.25">
      <c r="A221" s="2">
        <v>5</v>
      </c>
      <c r="B221" s="3" t="s">
        <v>15</v>
      </c>
      <c r="C221" s="3" t="s">
        <v>3</v>
      </c>
      <c r="D221" s="2">
        <v>1</v>
      </c>
      <c r="E221" s="8">
        <v>535555</v>
      </c>
      <c r="F221" s="4">
        <f>+D221*E221</f>
        <v>535555</v>
      </c>
    </row>
    <row r="222" spans="1:6" x14ac:dyDescent="0.25">
      <c r="A222" s="5">
        <v>5.0999999999999996</v>
      </c>
      <c r="B222" s="6" t="s">
        <v>16</v>
      </c>
      <c r="C222" s="6"/>
      <c r="D222" s="6"/>
      <c r="E222" s="6"/>
      <c r="F222" s="6"/>
    </row>
    <row r="223" spans="1:6" x14ac:dyDescent="0.25">
      <c r="A223" s="5">
        <v>5.2</v>
      </c>
      <c r="B223" s="6" t="s">
        <v>17</v>
      </c>
      <c r="C223" s="6"/>
      <c r="D223" s="6"/>
      <c r="E223" s="6"/>
      <c r="F223" s="6"/>
    </row>
    <row r="224" spans="1:6" x14ac:dyDescent="0.25">
      <c r="A224" s="17" t="s">
        <v>18</v>
      </c>
      <c r="B224" s="18"/>
      <c r="C224" s="18"/>
      <c r="D224" s="18"/>
      <c r="E224" s="19"/>
      <c r="F224" s="9">
        <f>SUM(F213:F223)</f>
        <v>6260555</v>
      </c>
    </row>
    <row r="225" spans="1:8" x14ac:dyDescent="0.25">
      <c r="A225" s="16" t="s">
        <v>36</v>
      </c>
      <c r="B225" s="16"/>
      <c r="C225" s="16"/>
      <c r="D225" s="16"/>
      <c r="E225" s="16"/>
      <c r="F225" s="16"/>
    </row>
    <row r="226" spans="1:8" x14ac:dyDescent="0.25">
      <c r="A226" s="1" t="s">
        <v>1</v>
      </c>
      <c r="B226" s="1" t="s">
        <v>2</v>
      </c>
      <c r="C226" s="1" t="s">
        <v>3</v>
      </c>
      <c r="D226" s="1" t="s">
        <v>4</v>
      </c>
      <c r="E226" s="1" t="s">
        <v>5</v>
      </c>
      <c r="F226" s="1" t="s">
        <v>6</v>
      </c>
    </row>
    <row r="227" spans="1:8" x14ac:dyDescent="0.25">
      <c r="A227" s="2">
        <v>1</v>
      </c>
      <c r="B227" s="3" t="s">
        <v>7</v>
      </c>
      <c r="C227" s="3" t="s">
        <v>3</v>
      </c>
      <c r="D227" s="2">
        <v>1</v>
      </c>
      <c r="E227" s="4">
        <v>2070000</v>
      </c>
      <c r="F227" s="4">
        <f>+D227*E227</f>
        <v>2070000</v>
      </c>
    </row>
    <row r="228" spans="1:8" x14ac:dyDescent="0.25">
      <c r="A228" s="2">
        <v>2</v>
      </c>
      <c r="B228" s="3" t="s">
        <v>8</v>
      </c>
      <c r="C228" s="3" t="s">
        <v>3</v>
      </c>
      <c r="D228" s="2">
        <v>1</v>
      </c>
      <c r="E228" s="4">
        <v>1586000</v>
      </c>
      <c r="F228" s="4">
        <f>+D228*E228</f>
        <v>1586000</v>
      </c>
    </row>
    <row r="229" spans="1:8" x14ac:dyDescent="0.25">
      <c r="A229" s="5">
        <v>2.1</v>
      </c>
      <c r="B229" s="6" t="s">
        <v>9</v>
      </c>
      <c r="C229" s="6"/>
      <c r="D229" s="5"/>
      <c r="E229" s="7"/>
      <c r="F229" s="7"/>
    </row>
    <row r="230" spans="1:8" x14ac:dyDescent="0.25">
      <c r="A230" s="5">
        <v>2.2000000000000002</v>
      </c>
      <c r="B230" s="6" t="s">
        <v>10</v>
      </c>
      <c r="C230" s="6"/>
      <c r="D230" s="5"/>
      <c r="E230" s="7"/>
      <c r="F230" s="7"/>
    </row>
    <row r="231" spans="1:8" x14ac:dyDescent="0.25">
      <c r="A231" s="2">
        <v>3</v>
      </c>
      <c r="B231" s="3" t="s">
        <v>11</v>
      </c>
      <c r="C231" s="3" t="s">
        <v>3</v>
      </c>
      <c r="D231" s="2">
        <v>1</v>
      </c>
      <c r="E231" s="4">
        <v>1500000</v>
      </c>
      <c r="F231" s="4">
        <f>+D231*E231</f>
        <v>1500000</v>
      </c>
    </row>
    <row r="232" spans="1:8" x14ac:dyDescent="0.25">
      <c r="A232" s="5">
        <v>3.1</v>
      </c>
      <c r="B232" s="6" t="s">
        <v>12</v>
      </c>
      <c r="C232" s="6"/>
      <c r="D232" s="5"/>
      <c r="E232" s="6"/>
      <c r="F232" s="6"/>
    </row>
    <row r="233" spans="1:8" x14ac:dyDescent="0.25">
      <c r="A233" s="5">
        <v>3.2</v>
      </c>
      <c r="B233" s="6" t="s">
        <v>13</v>
      </c>
      <c r="C233" s="6"/>
      <c r="D233" s="5"/>
      <c r="E233" s="6"/>
      <c r="F233" s="6"/>
    </row>
    <row r="234" spans="1:8" x14ac:dyDescent="0.25">
      <c r="A234" s="2">
        <v>4</v>
      </c>
      <c r="B234" s="3" t="s">
        <v>14</v>
      </c>
      <c r="C234" s="3" t="s">
        <v>3</v>
      </c>
      <c r="D234" s="2">
        <v>1</v>
      </c>
      <c r="E234" s="4">
        <v>1430000</v>
      </c>
      <c r="F234" s="4">
        <f>+D234*E234</f>
        <v>1430000</v>
      </c>
    </row>
    <row r="235" spans="1:8" x14ac:dyDescent="0.25">
      <c r="A235" s="2">
        <v>5</v>
      </c>
      <c r="B235" s="3" t="s">
        <v>15</v>
      </c>
      <c r="C235" s="3" t="s">
        <v>3</v>
      </c>
      <c r="D235" s="2">
        <v>1</v>
      </c>
      <c r="E235" s="8">
        <v>732000</v>
      </c>
      <c r="F235" s="4">
        <f>+D235*E235</f>
        <v>732000</v>
      </c>
    </row>
    <row r="236" spans="1:8" x14ac:dyDescent="0.25">
      <c r="A236" s="5">
        <v>5.0999999999999996</v>
      </c>
      <c r="B236" s="6" t="s">
        <v>16</v>
      </c>
      <c r="C236" s="6"/>
      <c r="D236" s="6"/>
      <c r="E236" s="6"/>
      <c r="F236" s="6"/>
    </row>
    <row r="237" spans="1:8" x14ac:dyDescent="0.25">
      <c r="A237" s="5">
        <v>5.2</v>
      </c>
      <c r="B237" s="6" t="s">
        <v>17</v>
      </c>
      <c r="C237" s="6"/>
      <c r="D237" s="6"/>
      <c r="E237" s="6"/>
      <c r="F237" s="6"/>
    </row>
    <row r="238" spans="1:8" x14ac:dyDescent="0.25">
      <c r="A238" s="17" t="s">
        <v>18</v>
      </c>
      <c r="B238" s="18"/>
      <c r="C238" s="18"/>
      <c r="D238" s="18"/>
      <c r="E238" s="19"/>
      <c r="F238" s="9">
        <f>SUM(F227:F237)</f>
        <v>7318000</v>
      </c>
      <c r="H238" s="10"/>
    </row>
    <row r="239" spans="1:8" x14ac:dyDescent="0.25">
      <c r="C239" s="20" t="s">
        <v>37</v>
      </c>
      <c r="D239" s="20"/>
      <c r="E239" s="21"/>
      <c r="F239" s="11">
        <f>+F238+F224+F210+F196+F182+F168+F154+F142+F128+F114+F100+F86+F72+F58+F44+F30+F14</f>
        <v>138940500</v>
      </c>
    </row>
    <row r="240" spans="1:8" x14ac:dyDescent="0.25">
      <c r="C240" s="14" t="s">
        <v>38</v>
      </c>
      <c r="D240" s="14"/>
      <c r="E240" s="15"/>
      <c r="F240" s="12">
        <f>+F239*0.19</f>
        <v>26398695</v>
      </c>
      <c r="H240" s="13"/>
    </row>
    <row r="241" spans="3:6" x14ac:dyDescent="0.25">
      <c r="C241" s="14" t="s">
        <v>39</v>
      </c>
      <c r="D241" s="14"/>
      <c r="E241" s="15"/>
      <c r="F241" s="11">
        <f>+F239+F240</f>
        <v>165339195</v>
      </c>
    </row>
  </sheetData>
  <mergeCells count="37">
    <mergeCell ref="A1:F1"/>
    <mergeCell ref="A14:E14"/>
    <mergeCell ref="A15:F15"/>
    <mergeCell ref="A30:E30"/>
    <mergeCell ref="A31:F31"/>
    <mergeCell ref="A44:E44"/>
    <mergeCell ref="A45:F45"/>
    <mergeCell ref="A58:E58"/>
    <mergeCell ref="A59:F59"/>
    <mergeCell ref="A72:E72"/>
    <mergeCell ref="A73:F73"/>
    <mergeCell ref="A86:E86"/>
    <mergeCell ref="A87:F87"/>
    <mergeCell ref="A100:E100"/>
    <mergeCell ref="A101:F101"/>
    <mergeCell ref="A114:E114"/>
    <mergeCell ref="A115:F115"/>
    <mergeCell ref="A128:E128"/>
    <mergeCell ref="A129:F129"/>
    <mergeCell ref="A142:E142"/>
    <mergeCell ref="A143:F143"/>
    <mergeCell ref="A154:E154"/>
    <mergeCell ref="A155:F155"/>
    <mergeCell ref="A168:E168"/>
    <mergeCell ref="C240:E240"/>
    <mergeCell ref="A169:F169"/>
    <mergeCell ref="A182:E182"/>
    <mergeCell ref="A183:F183"/>
    <mergeCell ref="A196:E196"/>
    <mergeCell ref="A197:F197"/>
    <mergeCell ref="A210:E210"/>
    <mergeCell ref="C241:E241"/>
    <mergeCell ref="A211:F211"/>
    <mergeCell ref="A224:E224"/>
    <mergeCell ref="A225:F225"/>
    <mergeCell ref="A238:E238"/>
    <mergeCell ref="C239:E23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2025-02-15T17:39:00Z</dcterms:created>
  <dcterms:modified xsi:type="dcterms:W3CDTF">2025-02-19T00:15:50Z</dcterms:modified>
</cp:coreProperties>
</file>