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https://etbcsj-my.sharepoint.com/personal/amogollj_cendoj_ramajudicial_gov_co/Documents/ADQUISICIONES DE BIENES Y SERVICIOS/COMPRAS 2025/1. MC-2025- Proceso Renovación Certificación/"/>
    </mc:Choice>
  </mc:AlternateContent>
  <xr:revisionPtr revIDLastSave="2" documentId="13_ncr:1_{7F4FA9AB-4C30-40B4-AC37-9A09B4EF6C0B}" xr6:coauthVersionLast="47" xr6:coauthVersionMax="47" xr10:uidLastSave="{357BE0F2-0198-474F-8B86-FACB770BBAFD}"/>
  <bookViews>
    <workbookView xWindow="-120" yWindow="-120" windowWidth="29040" windowHeight="15720" xr2:uid="{00000000-000D-0000-FFFF-FFFF00000000}"/>
  </bookViews>
  <sheets>
    <sheet name="MATRIZ RIESGOS - SERVICIOS" sheetId="8" r:id="rId1"/>
    <sheet name="TABLA 1" sheetId="9" r:id="rId2"/>
    <sheet name="TABLA 2" sheetId="10" r:id="rId3"/>
    <sheet name="TABLA 3" sheetId="11" r:id="rId4"/>
    <sheet name="Hoja1" sheetId="12" r:id="rId5"/>
  </sheets>
  <definedNames>
    <definedName name="_xlnm.Print_Area" localSheetId="0">'MATRIZ RIESGOS - SERVICIOS'!$A$1:$W$17</definedName>
    <definedName name="_xlnm.Print_Titles" localSheetId="0">'MATRIZ RIESGOS - SERVICIOS'!$1:$2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7" i="8" l="1"/>
  <c r="Q17" i="8" s="1"/>
  <c r="P16" i="8"/>
  <c r="Q16" i="8" s="1"/>
  <c r="P13" i="8"/>
  <c r="Q13" i="8" s="1"/>
  <c r="P12" i="8"/>
  <c r="Q12" i="8" s="1"/>
  <c r="P11" i="8"/>
  <c r="Q11" i="8" s="1"/>
  <c r="P10" i="8"/>
  <c r="Q10" i="8" s="1"/>
  <c r="P9" i="8"/>
  <c r="Q9" i="8" s="1"/>
  <c r="P7" i="8"/>
  <c r="Q7" i="8" s="1"/>
  <c r="P5" i="8"/>
  <c r="Q5" i="8" s="1"/>
  <c r="P4" i="8"/>
  <c r="Q4" i="8" s="1"/>
  <c r="P3" i="8"/>
  <c r="Q3" i="8" s="1"/>
  <c r="J3" i="8"/>
  <c r="K3" i="8" s="1"/>
  <c r="J17" i="8"/>
  <c r="K17" i="8" s="1"/>
  <c r="J16" i="8"/>
  <c r="K16" i="8" s="1"/>
  <c r="J13" i="8"/>
  <c r="K13" i="8" s="1"/>
  <c r="J12" i="8"/>
  <c r="K12" i="8" s="1"/>
  <c r="J11" i="8"/>
  <c r="K11" i="8" s="1"/>
  <c r="J10" i="8"/>
  <c r="K10" i="8" s="1"/>
  <c r="J9" i="8"/>
  <c r="K9" i="8" s="1"/>
  <c r="J7" i="8"/>
  <c r="K7" i="8" s="1"/>
  <c r="J5" i="8"/>
  <c r="K5" i="8" s="1"/>
  <c r="J4" i="8"/>
  <c r="K4" i="8" s="1"/>
</calcChain>
</file>

<file path=xl/sharedStrings.xml><?xml version="1.0" encoding="utf-8"?>
<sst xmlns="http://schemas.openxmlformats.org/spreadsheetml/2006/main" count="403" uniqueCount="209">
  <si>
    <t>General</t>
  </si>
  <si>
    <t>Externo</t>
  </si>
  <si>
    <t>Contratista</t>
  </si>
  <si>
    <t>Regulatorio</t>
  </si>
  <si>
    <t xml:space="preserve">Ejecución </t>
  </si>
  <si>
    <t>Especifico</t>
  </si>
  <si>
    <t xml:space="preserve">Operacional </t>
  </si>
  <si>
    <t xml:space="preserve">Inicio del contrato </t>
  </si>
  <si>
    <t>Ejecución</t>
  </si>
  <si>
    <t xml:space="preserve">Revisión por parte del supervisor del contrato </t>
  </si>
  <si>
    <t xml:space="preserve">Plazo de ejecución del contrato </t>
  </si>
  <si>
    <t xml:space="preserve">Durante la ejecución del Contrato </t>
  </si>
  <si>
    <t>Interno</t>
  </si>
  <si>
    <t>Selección</t>
  </si>
  <si>
    <t>Precios artificialmente bajos</t>
  </si>
  <si>
    <t>SI</t>
  </si>
  <si>
    <t>Contratacion</t>
  </si>
  <si>
    <t>externo</t>
  </si>
  <si>
    <t>Reclamos de terceros sobre la selección del oferente retrasando el perfeccionamiento del contrato</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</si>
  <si>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</si>
  <si>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</si>
  <si>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</si>
  <si>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</si>
  <si>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</si>
  <si>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</si>
  <si>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</si>
  <si>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</si>
  <si>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</si>
  <si>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</si>
  <si>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</si>
  <si>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</si>
  <si>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</si>
  <si>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</si>
  <si>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</si>
  <si>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</si>
  <si>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</si>
  <si>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</si>
  <si>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</si>
  <si>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</si>
  <si>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</si>
  <si>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</si>
  <si>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</si>
  <si>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Insignificante</t>
  </si>
  <si>
    <t>Menor</t>
  </si>
  <si>
    <t>Moderado</t>
  </si>
  <si>
    <t>Mayor</t>
  </si>
  <si>
    <t>Catastrófico</t>
  </si>
  <si>
    <t>Tabla 3 - VALORACIÓN DEL RIESGO</t>
  </si>
  <si>
    <t>Monitoreo y Revisión</t>
  </si>
  <si>
    <t>No.</t>
  </si>
  <si>
    <t>CLASE</t>
  </si>
  <si>
    <t>FUENTE</t>
  </si>
  <si>
    <t>ETAPA</t>
  </si>
  <si>
    <t>TIPO</t>
  </si>
  <si>
    <t>PROBABILIDAD</t>
  </si>
  <si>
    <t>IMPACTO</t>
  </si>
  <si>
    <t>Valoración del Riesgo</t>
  </si>
  <si>
    <t>CATEGORIA</t>
  </si>
  <si>
    <t>Periodicidad? Cuándo?</t>
  </si>
  <si>
    <t xml:space="preserve">Revisión por parte de la Junta de Contratación  </t>
  </si>
  <si>
    <t>Durante el periodo de evaluación</t>
  </si>
  <si>
    <t>Perfeccionamiento de contrato</t>
  </si>
  <si>
    <t xml:space="preserve">VALORACIÓN DEL RIESGO </t>
  </si>
  <si>
    <t>NIVEL DE RIESGO INHERENTE</t>
  </si>
  <si>
    <t>CALIFICACIÓN</t>
  </si>
  <si>
    <t xml:space="preserve">EXTREMO </t>
  </si>
  <si>
    <t xml:space="preserve">ALTO </t>
  </si>
  <si>
    <t>MODERADO</t>
  </si>
  <si>
    <t>BAJO</t>
  </si>
  <si>
    <t>8 A 10</t>
  </si>
  <si>
    <t>6 A 7</t>
  </si>
  <si>
    <t>1 A 4</t>
  </si>
  <si>
    <t>Supervisor del contrato.</t>
  </si>
  <si>
    <t>Planeación</t>
  </si>
  <si>
    <t>Económico</t>
  </si>
  <si>
    <t>Adjudicación del contrato</t>
  </si>
  <si>
    <t>Desde la estructuración del proceso de selección</t>
  </si>
  <si>
    <t>Elaboración de los estudios previos</t>
  </si>
  <si>
    <t xml:space="preserve">Durante la estructuración del proceso de selección. </t>
  </si>
  <si>
    <t>Evaluación de propuestas</t>
  </si>
  <si>
    <t xml:space="preserve">Antes de la adjudicación del proceso </t>
  </si>
  <si>
    <t xml:space="preserve">Evaluación del proceso </t>
  </si>
  <si>
    <t>Incremento en los costos directos de las actividades objeto del contrato</t>
  </si>
  <si>
    <t>Raro</t>
  </si>
  <si>
    <t>DESAJ - Contratista</t>
  </si>
  <si>
    <t>La Dirección Ejecutiva Seccional de Administración Judicial de Cali - Valle del Cauca, identificó para el presente proceso de contratación los riesgos que se relacionan en la siguiente tabla:</t>
  </si>
  <si>
    <t>¿A quién se le asigna?</t>
  </si>
  <si>
    <r>
      <rPr>
        <b/>
        <sz val="10"/>
        <rFont val="Arial"/>
        <family val="2"/>
      </rPr>
      <t>Tratamiento / Controles a ser implementados</t>
    </r>
  </si>
  <si>
    <r>
      <rPr>
        <b/>
        <sz val="10"/>
        <rFont val="Arial"/>
        <family val="2"/>
      </rPr>
      <t>Impacto después del tratamiento</t>
    </r>
  </si>
  <si>
    <r>
      <rPr>
        <b/>
        <sz val="10"/>
        <rFont val="Arial"/>
        <family val="2"/>
      </rPr>
      <t>¿Afecta la ejecución del Contrato?</t>
    </r>
  </si>
  <si>
    <r>
      <rPr>
        <b/>
        <sz val="10"/>
        <rFont val="Arial"/>
        <family val="2"/>
      </rPr>
      <t>Persona Responsable por implementar el tratamiento</t>
    </r>
  </si>
  <si>
    <r>
      <rPr>
        <b/>
        <sz val="10"/>
        <rFont val="Arial"/>
        <family val="2"/>
      </rPr>
      <t>Fecha estimada en que se inicia el tratamiento</t>
    </r>
  </si>
  <si>
    <r>
      <rPr>
        <b/>
        <sz val="10"/>
        <rFont val="Arial"/>
        <family val="2"/>
      </rPr>
      <t>Fecha estimada en que se termina el tratamiento</t>
    </r>
  </si>
  <si>
    <r>
      <rPr>
        <b/>
        <sz val="10"/>
        <rFont val="Arial"/>
        <family val="2"/>
      </rPr>
      <t>DESCRIPCIÓN (Qué puede pasar y cómo puede ocurrir)</t>
    </r>
  </si>
  <si>
    <r>
      <rPr>
        <b/>
        <sz val="10"/>
        <rFont val="Arial"/>
        <family val="2"/>
      </rPr>
      <t>CONSECUENCIA DE LA OCURRENCIA DEL EVENTO</t>
    </r>
  </si>
  <si>
    <r>
      <rPr>
        <b/>
        <sz val="10"/>
        <rFont val="Arial"/>
        <family val="2"/>
      </rPr>
      <t>¿Como se realiza el monitoreo?</t>
    </r>
  </si>
  <si>
    <t>DESAJ</t>
  </si>
  <si>
    <t>Improbable</t>
  </si>
  <si>
    <t xml:space="preserve">Contratista  </t>
  </si>
  <si>
    <t>Documentos precontractuales sin la normatividad vigente</t>
  </si>
  <si>
    <t>Acaecido el cambio normativo de carácter general emanado de una autoridad externa a las partes del contrato.</t>
  </si>
  <si>
    <t>DESAJ (Junta de contratación)</t>
  </si>
  <si>
    <t xml:space="preserve">Junta de Contratación </t>
  </si>
  <si>
    <t>Desde que se inicia el proceso de contratación en su fase de estudio de mercado</t>
  </si>
  <si>
    <t>Fechas establecidas para la recepción de las observaciones al informe de evaluación.</t>
  </si>
  <si>
    <t>Fecha de publicación de las respuestas a las observaciones recibidas al informe de evaluación.</t>
  </si>
  <si>
    <t>Hasta el recibo y entrega final de los servicios contratados</t>
  </si>
  <si>
    <t>Supervisor del Contrato</t>
  </si>
  <si>
    <t xml:space="preserve">El no pago de salarios, prestaciones sociales e indemnizaciones de los operarios que prestan el servicio a la Entidad </t>
  </si>
  <si>
    <t xml:space="preserve">Revisión de los documentos precontractuales por parte de la Junta Seccional de Contratación </t>
  </si>
  <si>
    <t>Cada vez que se estructura un proceso de contratación.</t>
  </si>
  <si>
    <t>Servicios inexactos o con características erradas o descripciones incompletas, que no satisfacen la necesidad concreta de la Entidad.</t>
  </si>
  <si>
    <t>A partir que entre en vigencia la nueva norma.</t>
  </si>
  <si>
    <t xml:space="preserve">1. Verificación y seguimiento del servicio.
2. Verificación del funcionamiento de los equipos. </t>
  </si>
  <si>
    <t xml:space="preserve">Durante la ejecución del contrato </t>
  </si>
  <si>
    <t>1. Utilización de los mecanismos de apoyo del secop. 
2. Conceptos jurídicos
3. Manual de Contratación
4. Actualización del proceso conforme a la normatividad vigente.</t>
  </si>
  <si>
    <t>Coordinador del Área Administrativa</t>
  </si>
  <si>
    <t>Publicación de la Invitación o Pliego</t>
  </si>
  <si>
    <t>Expedicion de nuevas normas que generen nuevos impuestos y tributos que puedan afectar la ecuación económica del contrato</t>
  </si>
  <si>
    <t>Contratista - Supervisor del Contrato</t>
  </si>
  <si>
    <t>una vez realizado el analis de la ecuacion economica del contrato por parte del supervisor del mismo y el Area Juridica</t>
  </si>
  <si>
    <t>Revisar los cambios normativos en materia de impuestos y tributos que incidan de forma grave y anormal el contrato.</t>
  </si>
  <si>
    <t>Afectación del contrato, requerimientos continuos al contratista y exigibilidad de garantías</t>
  </si>
  <si>
    <t>1. Solicitar garantía de Salarios y Pago de prestaciones sociales equivalente al veinte por ciento (20%) del valor total del contrato, vigente por un término igual al plazo del contrato y tres (3) años más.
2. Solicitar la certificación y planillas de pago de la seguridad social y parafiscales a los operarios que prestan el servicio a la Entidad.</t>
  </si>
  <si>
    <t>Probable</t>
  </si>
  <si>
    <t>Junta de Contratación y Cordinador del Area Administrativa</t>
  </si>
  <si>
    <t xml:space="preserve">Revisión de la oferta economica por parte del Cordinador del Area Adminisrtativa y de la Junta de Contratación cuando se solicita aclaracion de precios  </t>
  </si>
  <si>
    <t>una vez se apruebe la poliza por parte del Area Juridica</t>
  </si>
  <si>
    <t>Seguimiento por parte del Supervisor</t>
  </si>
  <si>
    <t xml:space="preserve">Al momento de perfeccionamiento del contrato </t>
  </si>
  <si>
    <t>Por medio de la verificación por parte de la Junta de Contratación de las evaluaciones realizadas y de las observaciones allegadas</t>
  </si>
  <si>
    <t>En la etapa de evaluación y publicacion de los informes correspondientes</t>
  </si>
  <si>
    <t>Desde el inicio de ejecucion del contrato</t>
  </si>
  <si>
    <t xml:space="preserve">1. Cumplimiento de protocolos de bioseguridad, en las sedes Judicial.
2. Modificacion de cronograma de ejecucion de actividades.
3.Suspension del Contrato                                                                                 </t>
  </si>
  <si>
    <t>Ejecucion</t>
  </si>
  <si>
    <t>1. Declaratoria de Emergencia Sanitaria.</t>
  </si>
  <si>
    <t xml:space="preserve">1. Terminacion de la Emergencia Sanitaria o Hasta la finalización del contrato. </t>
  </si>
  <si>
    <t xml:space="preserve">1. Identificacion el evento de fuerza mayor y revisando la posibilidad de cumplimiento de las obligaciones contractuales por parte del supervisor </t>
  </si>
  <si>
    <t>Permanente durante la emergencia sanitaria</t>
  </si>
  <si>
    <t xml:space="preserve">Emergencia sanitaria y alteraciones del orden publico, a nivel local, nacional o mundial </t>
  </si>
  <si>
    <t>1. Incumplimiento del Contrato.                      
2. Afectacion de la ejecucion del contrato.</t>
  </si>
  <si>
    <t>1. Retraso en el inicio de la ejecución del contrato.                                                         
2. Multas o sanciones establecidas al contratista
3. Inicio del proceso nuevamente.</t>
  </si>
  <si>
    <t>Seguimiento por parte del supervisor que el contratista constituya las garantias exigidas para la ejecucion del contrato</t>
  </si>
  <si>
    <t>1. Realizar la Evaluacion conforme las reglas establecidas en el proceso de Seleccion respecto de los requisitos habilitantes y especificaciones tecnicas.                         
2. Verificar y/o revisar las observaciones que lleguen al informe de evaluación.
3. Responder a las observaciones del informe de evaluación de forma motivada.</t>
  </si>
  <si>
    <t>Selección de contratistas que no cumplan con las condiciones del proceso de selección o cuente con inhabilidades o incompatibilidades</t>
  </si>
  <si>
    <t>Naturaleza - Social</t>
  </si>
  <si>
    <t>Posible</t>
  </si>
  <si>
    <t xml:space="preserve">1. Identificación de las Especificaciones técnicas del servicio 
2. Investigación del mercado sobre el servicio a contratar. 
3. Desagregación del servicio y descripción detallada del mismo. 
</t>
  </si>
  <si>
    <t xml:space="preserve">Solicitud de requisitos habilitantes que no correspondan con la modalidad de contratación y/o con el servicio requerido por la Entidad </t>
  </si>
  <si>
    <t xml:space="preserve">1.  Poca pluralidad de oferentes. 
2.  Declaratoria desierta del proceso.
3.  Retraso en la ejecución del contrato </t>
  </si>
  <si>
    <t xml:space="preserve">1. Aplicación de la normatividad de acuerdo a las modalidades de contratación y al Servicio requerido. 
2. Revisión jurídica del proceso de acuerdo a la norma aplicable
3. Aplicación de los manuales publicados por Colombia Compra Eficiente
4. Elaboración de Estudio del Sector, en el qué se identifiquen los aspectos del mercado. </t>
  </si>
  <si>
    <t xml:space="preserve">1.Desequilibrio económico del Contratista.
2. Servicios  de baja calidad
3. Retraso en la prestación del servicio - no entrega de certificaciones renovadas </t>
  </si>
  <si>
    <t>1.Estudio del Mercado con pluralidad de participantes - Banco información proveedores.
2. Especificaciones técnicas detalladas del alcance del objeto a contratar.
3. Tener encuenta el Históricos de precios de la Entidad.
4. Apoyo en la guía de Colombia Compra Eficiente relacionado con el valor mínimo aceptable.
5. Solicitud al oferente de la aclaración del precio ofertado.</t>
  </si>
  <si>
    <t xml:space="preserve">El contratista no presente las garantías requeridas en el contrato
</t>
  </si>
  <si>
    <t>Entrega de servicios que no cumplen con lo exigido por la entidad</t>
  </si>
  <si>
    <t xml:space="preserve">1. Retraso en la atención de la necesidad de la Entidad
</t>
  </si>
  <si>
    <t xml:space="preserve">1. Realizar una descripcion detallada de las especificaciones tecnicas requeridas. 
2..Exigencia de las garantías de cumplimiento del contrato, calidad de los bienes y de los servicios.                                                                                                      3. Efectuar una adecuada supervision en la ejecucion de las actividades a realizar por el contratista.
</t>
  </si>
  <si>
    <t>1. Aumenta los tiempos de ejecución 
2. Retraso en las visitas para realizar la renovación de certificaciones        
3. Alzas en los precios. 
4. Incumplimiento del Contrato</t>
  </si>
  <si>
    <t>Casi Cierto</t>
  </si>
  <si>
    <t xml:space="preserve">1. Invitación pública o documentos pre contractuales erróneos.
2. Prestación de los servicios sin las características y condiciones requeridas por la entidad.
3. Posible reclamación por desequilibrio económico </t>
  </si>
  <si>
    <t xml:space="preserve">1. Estudios previos incompletos. 
2. Servicios que no correspondan al servicio requerido por la Entidad, conforme la normatividad legal vigente. </t>
  </si>
  <si>
    <t>Coordinador del Área Jurídica</t>
  </si>
  <si>
    <t>1. Verificación adecuada de los requisitos habilitantes del proceso de selección.
2. Consulta de antecedentes, disciplinarios, fiscales, judiciales y medidas correctivas</t>
  </si>
  <si>
    <t xml:space="preserve">
1. Comités extraordinarios para
evaluar la situación.                                                              
2. Retraso en la prestacion del servicio objeto de contratacion
3.Demada Administrativa de Nulidad y Restablecimiento del Derecho</t>
  </si>
  <si>
    <t>La Dirección Ejecutiva Seccional de Administración Judicial de Cali se ajustara a los lineamientos que en ésta materia expida el Gobierno Nacional. Si el impuesto es directamente relacionado con el objeto del contrato, el mayor costo deberá ser reconocido por parte del contratista, hasta el punto donde el mismo, pueda demostrar que está incurriendo en pérdidas.</t>
  </si>
  <si>
    <t>Tecnólogicos</t>
  </si>
  <si>
    <t>Indisponibilidad de la Plataforma del SECOP II</t>
  </si>
  <si>
    <t>1. Falla de la plataforma.
2. Interrupción en el servicio.
3. Retrazo en el cronograma del proceso de contratación (Etapa Precontractual).</t>
  </si>
  <si>
    <t xml:space="preserve">Posible </t>
  </si>
  <si>
    <t>Riesgo Alto</t>
  </si>
  <si>
    <t>CCE</t>
  </si>
  <si>
    <t xml:space="preserve">1. Comunicación a la mesa de servicio de Colombia Compra Eficiente para generar el caso de indisponibilidad o falla.
2. Verificación restablecimiento de la plataforma.
3. Modificación del cronograma del proceso de contratación, elaboración adenda.  </t>
  </si>
  <si>
    <t>Lider del Proceso y Junta de Contratación.</t>
  </si>
  <si>
    <t>Desde que inicia la falla o indisponibilidad de la Plataforma del SECOP II</t>
  </si>
  <si>
    <t>Cuando termina la falla o indisponibilidad de la Plataforma del SECOP II</t>
  </si>
  <si>
    <t xml:space="preserve">Revisión de la funcionalidad de la plataforma del SECOP II </t>
  </si>
  <si>
    <t>Cada vez que se presente la falla o indisponibilidad de la Plataforma del SECOP II.</t>
  </si>
  <si>
    <t xml:space="preserve">Indebida evaluacion de los requisitos habilitantes </t>
  </si>
  <si>
    <t>1. Reclamos de terceros sobre la selección del oferente retrasando el perfeccionamiento del contrato.
2. Comités extraordinarios para
evaluar la situación.                                                              
3. Retraso en la prestacion del servicio objeto de contratacion
4.Demada Administrativa de Nulidad y Restablecimiento del Dereho</t>
  </si>
  <si>
    <t xml:space="preserve">Improbable </t>
  </si>
  <si>
    <t xml:space="preserve">Menor </t>
  </si>
  <si>
    <t>Riesgo Bajo</t>
  </si>
  <si>
    <t>Jurídico</t>
  </si>
  <si>
    <t>Riesgo derivado de la declaratoria de desierto del proceso</t>
  </si>
  <si>
    <t>1. Retrasa la adjudicación del contrato objeto o aceptacion de la oferta del proceso de selección
2. Se hace necesario modificar en algunos aspectos la modalidad de selección.
3. Se retrasa la satisfacción de la necesidad.</t>
  </si>
  <si>
    <t xml:space="preserve">Raro </t>
  </si>
  <si>
    <t>Catastrofico</t>
  </si>
  <si>
    <t>Revisión juridica y técnica en la etapa de planeación, de tal forma que los requisitos de participación del proceso de selección permitan una mayor participación respetando los principios que gobiernan la actividad contractual.</t>
  </si>
  <si>
    <t>Coordinadores del Área Juridica y Admnistrativa</t>
  </si>
  <si>
    <t>Desde la estructuración del estudio previo.</t>
  </si>
  <si>
    <t>Hasta la publicación del proceso</t>
  </si>
  <si>
    <t>El monitoreo se realiza con el Área Administrativa y Juridica  durante las reuniones de la Junta de Contratación.</t>
  </si>
  <si>
    <t xml:space="preserve">Económico </t>
  </si>
  <si>
    <t xml:space="preserve">Retraso en la ejecucion del contrato por la escases de repuestos por falta de materia prima u obsolesencia </t>
  </si>
  <si>
    <t xml:space="preserve">Afectación del funcionamiento de los equipos.                                                                                                         </t>
  </si>
  <si>
    <t>Incluir en las obligaciones contractuales que el Contratista dentro del mantenimiento debera realizar un informe de cada una de las partes que componen los sistemas objeto de contratacion, con el fin de preveer la necesidad de repuestos y realizar el tramite correspondiente de forma oportuna</t>
  </si>
  <si>
    <t>El supervisor del Contrato</t>
  </si>
  <si>
    <t>A partir de la suscripción del acta de inicio del contrato</t>
  </si>
  <si>
    <t>Finalización del contrato.</t>
  </si>
  <si>
    <t>Verificacion de las obligaciones del contrato</t>
  </si>
  <si>
    <t>Durante la Ejecucion del Contrato</t>
  </si>
  <si>
    <t>Incumplimiento del contrato</t>
  </si>
  <si>
    <t>No ejecución del contrato</t>
  </si>
  <si>
    <t>Riesgo Extremo</t>
  </si>
  <si>
    <t>1. Solicitud de Garantidas dentro del Proceso de Selección. 
2. Transferencia del riesgo imputable a la aseguradora que expida las pólizas de cumplimiento</t>
  </si>
  <si>
    <t>Coordinador del Área Juridica y Administrativa - Supervisor del contrato</t>
  </si>
  <si>
    <t>Desde la estructuración del proceso.</t>
  </si>
  <si>
    <t xml:space="preserve">Finalización del plazo de ejecución del contrato </t>
  </si>
  <si>
    <t>Inspección permanente al cumplimiento de las obligaciones contractuales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</si>
</sst>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0"/>
      <color rgb="FF000000"/>
      <name val="Times New Roman"/>
      <charset val="204"/>
    </font>
    <font>
      <sz val="11"/>
      <color rgb="FF000000"/>
      <name val="Arial"/>
      <family val="2"/>
    </font>
    <font>
      <sz val="11"/>
      <name val="Arial"/>
      <family val="2"/>
    </font>
    <font>
      <b/>
      <sz val="11"/>
      <color rgb="FF000000"/>
      <name val="Arial"/>
      <family val="2"/>
    </font>
    <font>
      <b/>
      <sz val="11"/>
      <color theme="0"/>
      <name val="Arial"/>
      <family val="2"/>
    </font>
    <font>
      <b/>
      <sz val="10"/>
      <color theme="0"/>
      <name val="Times New Roman"/>
      <family val="1"/>
    </font>
    <font>
      <sz val="11"/>
      <color theme="0"/>
      <name val="Arial"/>
      <family val="2"/>
    </font>
    <font>
      <b/>
      <sz val="10"/>
      <name val="Arial"/>
      <family val="2"/>
    </font>
    <font>
      <sz val="10"/>
      <name val="Arial"/>
      <family val="2"/>
    </font>
    <font>
      <sz val="10"/>
      <color rgb="FF000000"/>
      <name val="Arial"/>
      <family val="2"/>
    </font>
    <font>
      <b/>
      <sz val="12"/>
      <name val="Calibri"/>
      <family val="2"/>
      <scheme val="minor"/>
    </font>
    <font>
      <sz val="12"/>
      <name val="Calibri"/>
      <family val="2"/>
      <scheme val="minor"/>
    </font>
    <font>
      <sz val="9"/>
      <name val="Arial"/>
      <family val="2"/>
    </font>
  </fonts>
  <fills count="13">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99003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
      <patternFill patternType="solid">
        <fgColor theme="0" tint="-0.14999847407452621"/>
        <bgColor indexed="64"/>
      </patternFill>
    </fill>
  </fills>
  <borders count="3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
      <left style="thin">
        <color rgb="FF000000"/>
      </left>
      <right style="thin">
        <color rgb="FF000000"/>
      </right>
      <top style="thin">
        <color indexed="64"/>
      </top>
      <bottom style="thin">
        <color indexed="64"/>
      </bottom>
      <diagonal/>
    </border>
  </borders>
  <cellStyleXfs count="2">
    <xf numFmtId="0" fontId="0" fillId="0" borderId="0"/>
    <xf numFmtId="0" fontId="8" fillId="0" borderId="0"/>
  </cellStyleXfs>
  <cellXfs count="135">
    <xf numFmtId="0" fontId="0" fillId="0" borderId="0" xfId="0" applyFill="1" applyBorder="1" applyAlignment="1">
      <alignment horizontal="left" vertical="top"/>
    </xf>
    <xf numFmtId="0" fontId="1" fillId="0" borderId="0" xfId="0" applyFont="1" applyFill="1" applyBorder="1" applyAlignment="1">
      <alignment horizontal="left" vertical="center"/>
    </xf>
    <xf numFmtId="0" fontId="4" fillId="3" borderId="7" xfId="0" applyFont="1" applyFill="1" applyBorder="1" applyAlignment="1">
      <alignment horizontal="center" vertical="center"/>
    </xf>
    <xf numFmtId="0" fontId="4" fillId="3" borderId="0" xfId="0" applyFont="1" applyFill="1" applyBorder="1" applyAlignment="1">
      <alignment horizontal="center" vertical="center"/>
    </xf>
    <xf numFmtId="0" fontId="1" fillId="4" borderId="7" xfId="0" applyFont="1" applyFill="1" applyBorder="1" applyAlignment="1">
      <alignment horizontal="center" vertical="center" wrapText="1"/>
    </xf>
    <xf numFmtId="0" fontId="3" fillId="4" borderId="7" xfId="0" applyFont="1" applyFill="1" applyBorder="1" applyAlignment="1">
      <alignment horizontal="center" vertical="center"/>
    </xf>
    <xf numFmtId="0" fontId="1" fillId="0" borderId="7" xfId="0" applyFont="1" applyFill="1" applyBorder="1" applyAlignment="1">
      <alignment horizontal="center" vertical="center" wrapText="1"/>
    </xf>
    <xf numFmtId="0" fontId="6" fillId="3" borderId="7" xfId="0" applyFont="1" applyFill="1" applyBorder="1" applyAlignment="1">
      <alignment horizontal="center" vertical="center"/>
    </xf>
    <xf numFmtId="0" fontId="1" fillId="0" borderId="0" xfId="0" applyFont="1" applyFill="1" applyBorder="1" applyAlignment="1">
      <alignment horizontal="center" vertical="center"/>
    </xf>
    <xf numFmtId="0" fontId="2" fillId="4" borderId="7"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1" fillId="10" borderId="24" xfId="1" applyFont="1" applyFill="1" applyBorder="1" applyAlignment="1">
      <alignment horizontal="left" vertical="center" wrapText="1"/>
    </xf>
    <xf numFmtId="0" fontId="11" fillId="10" borderId="14" xfId="1" applyFont="1" applyFill="1" applyBorder="1" applyAlignment="1">
      <alignment horizontal="center" vertical="center" wrapText="1"/>
    </xf>
    <xf numFmtId="0" fontId="11" fillId="10" borderId="15" xfId="1" applyFont="1" applyFill="1" applyBorder="1" applyAlignment="1">
      <alignment horizontal="center" vertical="center" wrapText="1"/>
    </xf>
    <xf numFmtId="0" fontId="11" fillId="11" borderId="24" xfId="1" applyFont="1" applyFill="1" applyBorder="1" applyAlignment="1">
      <alignment horizontal="left" vertical="center" wrapText="1"/>
    </xf>
    <xf numFmtId="0" fontId="11" fillId="11" borderId="14" xfId="1" applyFont="1" applyFill="1" applyBorder="1" applyAlignment="1">
      <alignment horizontal="center" vertical="center" wrapText="1"/>
    </xf>
    <xf numFmtId="0" fontId="11" fillId="11" borderId="15" xfId="1" applyFont="1" applyFill="1" applyBorder="1" applyAlignment="1">
      <alignment horizontal="center" vertical="center" wrapText="1"/>
    </xf>
    <xf numFmtId="0" fontId="11" fillId="5" borderId="26" xfId="1" applyFont="1" applyFill="1" applyBorder="1" applyAlignment="1">
      <alignment horizontal="left" vertical="center" wrapText="1"/>
    </xf>
    <xf numFmtId="0" fontId="11" fillId="5" borderId="27" xfId="1" applyFont="1" applyFill="1" applyBorder="1" applyAlignment="1">
      <alignment horizontal="center" vertical="center" wrapText="1"/>
    </xf>
    <xf numFmtId="0" fontId="11" fillId="5" borderId="28" xfId="1" applyFont="1" applyFill="1" applyBorder="1" applyAlignment="1">
      <alignment horizontal="center" vertical="center" wrapText="1"/>
    </xf>
    <xf numFmtId="0" fontId="9" fillId="0" borderId="0" xfId="0" applyFont="1" applyFill="1" applyBorder="1" applyAlignment="1">
      <alignment horizontal="left" vertical="center"/>
    </xf>
    <xf numFmtId="0" fontId="8" fillId="2" borderId="0" xfId="0" applyFont="1" applyFill="1" applyBorder="1" applyAlignment="1">
      <alignment horizontal="left" vertical="center"/>
    </xf>
    <xf numFmtId="0" fontId="8" fillId="0" borderId="7" xfId="0" applyFont="1" applyFill="1" applyBorder="1" applyAlignment="1">
      <alignment horizontal="center" vertical="center" textRotation="90" wrapText="1"/>
    </xf>
    <xf numFmtId="0" fontId="8" fillId="0" borderId="7" xfId="0" applyFont="1" applyFill="1" applyBorder="1" applyAlignment="1">
      <alignment horizontal="justify" vertical="center" wrapText="1"/>
    </xf>
    <xf numFmtId="0" fontId="8" fillId="0" borderId="1" xfId="0" applyFont="1" applyFill="1" applyBorder="1" applyAlignment="1">
      <alignment horizontal="justify" vertical="center" wrapText="1"/>
    </xf>
    <xf numFmtId="164" fontId="9" fillId="0" borderId="5" xfId="0" applyNumberFormat="1" applyFont="1" applyFill="1" applyBorder="1" applyAlignment="1">
      <alignment horizontal="center" vertical="center" wrapText="1"/>
    </xf>
    <xf numFmtId="0" fontId="8" fillId="0" borderId="1" xfId="0" applyFont="1" applyFill="1" applyBorder="1" applyAlignment="1">
      <alignment horizontal="center" vertical="center" textRotation="90" wrapText="1"/>
    </xf>
    <xf numFmtId="0" fontId="8" fillId="0" borderId="9" xfId="0" applyFont="1" applyFill="1" applyBorder="1" applyAlignment="1">
      <alignment horizontal="center" vertical="center" textRotation="90" wrapText="1"/>
    </xf>
    <xf numFmtId="0" fontId="8" fillId="0" borderId="7" xfId="0" applyFont="1" applyFill="1" applyBorder="1" applyAlignment="1">
      <alignment horizontal="center" vertical="center" wrapText="1"/>
    </xf>
    <xf numFmtId="0" fontId="8" fillId="0" borderId="13" xfId="0" applyFont="1" applyFill="1" applyBorder="1" applyAlignment="1">
      <alignment horizontal="justify" vertical="center" wrapText="1"/>
    </xf>
    <xf numFmtId="164" fontId="8" fillId="0" borderId="1" xfId="0" applyNumberFormat="1" applyFont="1" applyFill="1" applyBorder="1" applyAlignment="1">
      <alignment horizontal="center" vertical="center" wrapText="1"/>
    </xf>
    <xf numFmtId="164" fontId="9" fillId="0" borderId="7" xfId="0" applyNumberFormat="1" applyFont="1" applyFill="1" applyBorder="1" applyAlignment="1">
      <alignment horizontal="center" vertical="center" wrapText="1"/>
    </xf>
    <xf numFmtId="0" fontId="8" fillId="2" borderId="4" xfId="0" applyFont="1" applyFill="1" applyBorder="1" applyAlignment="1">
      <alignment horizontal="left" vertical="center" wrapText="1"/>
    </xf>
    <xf numFmtId="0" fontId="7" fillId="12" borderId="1" xfId="0" applyFont="1" applyFill="1" applyBorder="1" applyAlignment="1">
      <alignment horizontal="center" vertical="center" wrapText="1"/>
    </xf>
    <xf numFmtId="0" fontId="7" fillId="12" borderId="1" xfId="0" applyFont="1" applyFill="1" applyBorder="1" applyAlignment="1">
      <alignment horizontal="center" vertical="center" textRotation="90" wrapText="1"/>
    </xf>
    <xf numFmtId="0" fontId="9" fillId="12" borderId="2" xfId="0" applyFont="1" applyFill="1" applyBorder="1" applyAlignment="1">
      <alignment horizontal="center" vertical="center" wrapText="1"/>
    </xf>
    <xf numFmtId="0" fontId="7" fillId="12" borderId="5" xfId="0" applyFont="1" applyFill="1" applyBorder="1" applyAlignment="1">
      <alignment horizontal="center" vertical="center" textRotation="90" wrapText="1"/>
    </xf>
    <xf numFmtId="0" fontId="9" fillId="12" borderId="10" xfId="0" applyFont="1" applyFill="1" applyBorder="1" applyAlignment="1">
      <alignment horizontal="center" vertical="center" textRotation="90" wrapText="1"/>
    </xf>
    <xf numFmtId="0" fontId="7" fillId="12" borderId="33" xfId="0" applyFont="1" applyFill="1" applyBorder="1" applyAlignment="1">
      <alignment horizontal="center" vertical="center" textRotation="90" wrapText="1"/>
    </xf>
    <xf numFmtId="0" fontId="4" fillId="3" borderId="7" xfId="0" applyFont="1" applyFill="1" applyBorder="1" applyAlignment="1">
      <alignment horizontal="center" vertical="center"/>
    </xf>
    <xf numFmtId="0" fontId="7" fillId="12" borderId="2" xfId="0" applyFont="1" applyFill="1" applyBorder="1" applyAlignment="1">
      <alignment horizontal="left" vertical="center" wrapText="1"/>
    </xf>
    <xf numFmtId="0" fontId="9" fillId="12" borderId="3" xfId="0" applyFont="1" applyFill="1" applyBorder="1" applyAlignment="1">
      <alignment horizontal="left" vertical="center" wrapText="1"/>
    </xf>
    <xf numFmtId="0" fontId="9" fillId="12" borderId="4" xfId="0" applyFont="1" applyFill="1" applyBorder="1" applyAlignment="1">
      <alignment horizontal="left" vertical="center" wrapText="1"/>
    </xf>
    <xf numFmtId="0" fontId="7" fillId="12" borderId="12" xfId="0" applyFont="1" applyFill="1" applyBorder="1" applyAlignment="1">
      <alignment horizontal="center" vertical="center" wrapText="1"/>
    </xf>
    <xf numFmtId="0" fontId="7" fillId="12" borderId="4" xfId="0" applyFont="1" applyFill="1" applyBorder="1" applyAlignment="1">
      <alignment horizontal="center" vertical="center" wrapText="1"/>
    </xf>
    <xf numFmtId="0" fontId="9" fillId="12" borderId="5" xfId="0" applyFont="1" applyFill="1" applyBorder="1" applyAlignment="1">
      <alignment horizontal="center" vertical="center" wrapText="1"/>
    </xf>
    <xf numFmtId="0" fontId="9" fillId="12" borderId="11" xfId="0" applyFont="1" applyFill="1" applyBorder="1" applyAlignment="1">
      <alignment horizontal="center" vertical="center" wrapText="1"/>
    </xf>
    <xf numFmtId="0" fontId="7" fillId="12" borderId="5" xfId="0" applyFont="1" applyFill="1" applyBorder="1" applyAlignment="1">
      <alignment horizontal="center" vertical="center" wrapText="1"/>
    </xf>
    <xf numFmtId="0" fontId="9" fillId="12" borderId="6" xfId="0" applyFont="1" applyFill="1" applyBorder="1" applyAlignment="1">
      <alignment horizontal="center" vertical="center" wrapText="1"/>
    </xf>
    <xf numFmtId="0" fontId="9" fillId="12" borderId="2" xfId="0" applyFont="1" applyFill="1" applyBorder="1" applyAlignment="1">
      <alignment horizontal="center" vertical="center" wrapText="1"/>
    </xf>
    <xf numFmtId="0" fontId="9" fillId="12" borderId="3" xfId="0" applyFont="1" applyFill="1" applyBorder="1" applyAlignment="1">
      <alignment horizontal="center" vertical="center" wrapText="1"/>
    </xf>
    <xf numFmtId="0" fontId="9" fillId="12" borderId="4" xfId="0" applyFont="1" applyFill="1" applyBorder="1" applyAlignment="1">
      <alignment horizontal="center" vertical="center" wrapText="1"/>
    </xf>
    <xf numFmtId="0" fontId="9" fillId="12" borderId="8" xfId="0" applyFont="1" applyFill="1" applyBorder="1" applyAlignment="1">
      <alignment horizontal="left" vertical="center" wrapText="1"/>
    </xf>
    <xf numFmtId="0" fontId="9" fillId="12" borderId="31" xfId="0" applyFont="1" applyFill="1" applyBorder="1" applyAlignment="1">
      <alignment horizontal="left" vertical="center" wrapText="1"/>
    </xf>
    <xf numFmtId="0" fontId="9" fillId="12" borderId="10" xfId="0" applyFont="1" applyFill="1" applyBorder="1" applyAlignment="1">
      <alignment horizontal="center" vertical="center" wrapText="1"/>
    </xf>
    <xf numFmtId="0" fontId="9" fillId="12" borderId="32"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3" borderId="7" xfId="0" applyFont="1" applyFill="1" applyBorder="1" applyAlignment="1">
      <alignment horizontal="center" vertical="center" textRotation="90"/>
    </xf>
    <xf numFmtId="0" fontId="5" fillId="3" borderId="7" xfId="0" applyFont="1" applyFill="1" applyBorder="1" applyAlignment="1">
      <alignment horizontal="center" vertical="center" textRotation="90"/>
    </xf>
    <xf numFmtId="0" fontId="4" fillId="3" borderId="7" xfId="0" applyFont="1" applyFill="1" applyBorder="1" applyAlignment="1">
      <alignment horizontal="center" vertical="center"/>
    </xf>
    <xf numFmtId="0" fontId="6" fillId="3" borderId="13" xfId="0" applyFont="1" applyFill="1" applyBorder="1" applyAlignment="1">
      <alignment horizontal="center" vertical="center" wrapText="1"/>
    </xf>
    <xf numFmtId="0" fontId="0" fillId="0" borderId="15" xfId="0" applyFill="1" applyBorder="1" applyAlignment="1">
      <alignment horizontal="center" vertical="center" wrapText="1"/>
    </xf>
    <xf numFmtId="0" fontId="6" fillId="3" borderId="7" xfId="0" applyFont="1" applyFill="1" applyBorder="1" applyAlignment="1">
      <alignment horizontal="center" vertical="center"/>
    </xf>
    <xf numFmtId="0" fontId="0" fillId="0" borderId="7" xfId="0" applyFill="1" applyBorder="1" applyAlignment="1">
      <alignment horizontal="left" vertical="top"/>
    </xf>
    <xf numFmtId="1" fontId="11" fillId="11" borderId="13" xfId="1" applyNumberFormat="1" applyFont="1" applyFill="1" applyBorder="1" applyAlignment="1">
      <alignment horizontal="center" vertical="center" wrapText="1"/>
    </xf>
    <xf numFmtId="1" fontId="11" fillId="11" borderId="25" xfId="1" applyNumberFormat="1" applyFont="1" applyFill="1" applyBorder="1" applyAlignment="1">
      <alignment horizontal="center" vertical="center" wrapText="1"/>
    </xf>
    <xf numFmtId="0" fontId="11" fillId="5" borderId="29" xfId="1" applyFont="1" applyFill="1" applyBorder="1" applyAlignment="1">
      <alignment horizontal="center" vertical="center" wrapText="1"/>
    </xf>
    <xf numFmtId="0" fontId="11" fillId="5" borderId="30" xfId="1" applyFont="1" applyFill="1" applyBorder="1" applyAlignment="1">
      <alignment horizontal="center" vertical="center" wrapText="1"/>
    </xf>
    <xf numFmtId="0" fontId="2" fillId="8" borderId="13" xfId="0" applyFont="1" applyFill="1" applyBorder="1" applyAlignment="1">
      <alignment horizontal="left" vertical="center" wrapText="1"/>
    </xf>
    <xf numFmtId="0" fontId="2" fillId="8" borderId="14" xfId="0" applyFont="1" applyFill="1" applyBorder="1" applyAlignment="1">
      <alignment horizontal="left" vertical="center" wrapText="1"/>
    </xf>
    <xf numFmtId="0" fontId="2" fillId="8" borderId="15" xfId="0" applyFont="1" applyFill="1" applyBorder="1" applyAlignment="1">
      <alignment horizontal="left" vertical="center" wrapText="1"/>
    </xf>
    <xf numFmtId="0" fontId="7" fillId="0" borderId="16"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10" fillId="9" borderId="19" xfId="1" applyFont="1" applyFill="1" applyBorder="1" applyAlignment="1">
      <alignment horizontal="center" vertical="center" wrapText="1"/>
    </xf>
    <xf numFmtId="0" fontId="10" fillId="9" borderId="20" xfId="1" applyFont="1" applyFill="1" applyBorder="1" applyAlignment="1">
      <alignment horizontal="center" vertical="center" wrapText="1"/>
    </xf>
    <xf numFmtId="0" fontId="10" fillId="9" borderId="21" xfId="1" applyFont="1" applyFill="1" applyBorder="1" applyAlignment="1">
      <alignment horizontal="center" vertical="center" wrapText="1"/>
    </xf>
    <xf numFmtId="0" fontId="10" fillId="9" borderId="22" xfId="1" applyFont="1" applyFill="1" applyBorder="1" applyAlignment="1">
      <alignment horizontal="center" vertical="center" wrapText="1"/>
    </xf>
    <xf numFmtId="0" fontId="10" fillId="9" borderId="23" xfId="1" applyFont="1" applyFill="1" applyBorder="1" applyAlignment="1">
      <alignment horizontal="center" vertical="center" wrapText="1"/>
    </xf>
    <xf numFmtId="0" fontId="2" fillId="8" borderId="13" xfId="0" applyFont="1" applyFill="1" applyBorder="1" applyAlignment="1">
      <alignment horizontal="center" vertical="center" wrapText="1"/>
    </xf>
    <xf numFmtId="0" fontId="2" fillId="8" borderId="15" xfId="0" applyFont="1" applyFill="1" applyBorder="1" applyAlignment="1">
      <alignment horizontal="center" vertical="center" wrapText="1"/>
    </xf>
    <xf numFmtId="0" fontId="11" fillId="10" borderId="13" xfId="1" applyFont="1" applyFill="1" applyBorder="1" applyAlignment="1">
      <alignment horizontal="center" vertical="center" wrapText="1"/>
    </xf>
    <xf numFmtId="0" fontId="11" fillId="10" borderId="25" xfId="1" applyFont="1" applyFill="1" applyBorder="1" applyAlignment="1">
      <alignment horizontal="center" vertical="center" wrapText="1"/>
    </xf>
    <xf numFmtId="0" fontId="8" fillId="0" borderId="1" xfId="0" applyFont="1" applyFill="1" applyBorder="1" applyAlignment="1">
      <alignment horizontal="center" vertical="center" textRotation="90" wrapText="1"/>
    </xf>
    <xf numFmtId="164" fontId="8" fillId="0" borderId="1" xfId="0" applyNumberFormat="1" applyFont="1" applyFill="1" applyBorder="1" applyAlignment="1">
      <alignment horizontal="center" vertical="center" wrapText="1"/>
    </xf>
    <xf numFmtId="164" fontId="12" fillId="0" borderId="7" xfId="0" applyNumberFormat="1" applyFont="1" applyFill="1" applyBorder="1" applyAlignment="1">
      <alignment horizontal="center" vertical="center" wrapText="1"/>
    </xf>
    <xf numFmtId="0" fontId="12" fillId="0" borderId="7" xfId="0" applyFont="1" applyFill="1" applyBorder="1" applyAlignment="1">
      <alignment horizontal="center" vertical="center" textRotation="90" wrapText="1"/>
    </xf>
    <xf numFmtId="0" fontId="12" fillId="0" borderId="1" xfId="0" applyFont="1" applyFill="1" applyBorder="1" applyAlignment="1">
      <alignment horizontal="center" vertical="center" textRotation="90" wrapText="1"/>
    </xf>
    <xf numFmtId="0" fontId="12" fillId="0" borderId="7" xfId="0" applyFont="1" applyFill="1" applyBorder="1" applyAlignment="1">
      <alignment horizontal="justify" vertical="center" wrapText="1"/>
    </xf>
    <xf numFmtId="0" fontId="12" fillId="0" borderId="7" xfId="0" applyFont="1" applyFill="1" applyBorder="1" applyAlignment="1">
      <alignment horizontal="center" vertical="center" wrapText="1"/>
    </xf>
    <xf numFmtId="0" fontId="8" fillId="0" borderId="7" xfId="0" applyFont="1" applyFill="1" applyBorder="1" applyAlignment="1">
      <alignment horizontal="center" vertical="center" textRotation="90" wrapText="1"/>
    </xf>
    <xf numFmtId="0" fontId="8" fillId="0" borderId="7" xfId="0" applyFont="1" applyFill="1" applyBorder="1" applyAlignment="1">
      <alignment horizontal="justify" vertical="center" wrapText="1"/>
    </xf>
    <xf numFmtId="0" fontId="8" fillId="0" borderId="1" xfId="0" applyFont="1" applyFill="1" applyBorder="1" applyAlignment="1">
      <alignment horizontal="justify" vertical="center" wrapText="1"/>
    </xf>
    <xf numFmtId="164" fontId="9" fillId="0" borderId="5" xfId="0" applyNumberFormat="1" applyFont="1" applyFill="1" applyBorder="1" applyAlignment="1">
      <alignment horizontal="center" vertical="center" wrapText="1"/>
    </xf>
    <xf numFmtId="0" fontId="8" fillId="0" borderId="1" xfId="0" applyFont="1" applyFill="1" applyBorder="1" applyAlignment="1">
      <alignment horizontal="center" vertical="center" textRotation="90" wrapText="1"/>
    </xf>
    <xf numFmtId="0" fontId="8" fillId="0" borderId="9" xfId="0" applyFont="1" applyFill="1" applyBorder="1" applyAlignment="1">
      <alignment horizontal="center" vertical="center" textRotation="90" wrapText="1"/>
    </xf>
    <xf numFmtId="0" fontId="8" fillId="0" borderId="7" xfId="0" applyFont="1" applyFill="1" applyBorder="1" applyAlignment="1">
      <alignment horizontal="center" vertical="center" wrapText="1"/>
    </xf>
    <xf numFmtId="164" fontId="8" fillId="0" borderId="7" xfId="0" applyNumberFormat="1" applyFont="1" applyFill="1" applyBorder="1" applyAlignment="1">
      <alignment horizontal="center" vertical="center" wrapText="1"/>
    </xf>
    <xf numFmtId="0" fontId="8" fillId="0" borderId="13" xfId="0" applyFont="1" applyFill="1" applyBorder="1" applyAlignment="1">
      <alignment horizontal="justify" vertical="center" wrapText="1"/>
    </xf>
    <xf numFmtId="164" fontId="8" fillId="0" borderId="1" xfId="0" applyNumberFormat="1" applyFont="1" applyFill="1" applyBorder="1" applyAlignment="1">
      <alignment horizontal="center" vertical="center" wrapText="1"/>
    </xf>
    <xf numFmtId="0" fontId="8" fillId="0" borderId="7" xfId="0" applyFont="1" applyFill="1" applyBorder="1" applyAlignment="1">
      <alignment horizontal="center" vertical="center" textRotation="90" wrapText="1"/>
    </xf>
    <xf numFmtId="0" fontId="8" fillId="0" borderId="7" xfId="0" applyFont="1" applyFill="1" applyBorder="1" applyAlignment="1">
      <alignment horizontal="justify" vertical="center" wrapText="1"/>
    </xf>
    <xf numFmtId="0" fontId="8" fillId="0" borderId="1" xfId="0" applyFont="1" applyFill="1" applyBorder="1" applyAlignment="1">
      <alignment horizontal="justify" vertical="center" wrapText="1"/>
    </xf>
    <xf numFmtId="164" fontId="9" fillId="0" borderId="5" xfId="0" applyNumberFormat="1" applyFont="1" applyFill="1" applyBorder="1" applyAlignment="1">
      <alignment horizontal="center" vertical="center" wrapText="1"/>
    </xf>
    <xf numFmtId="0" fontId="8" fillId="0" borderId="1" xfId="0" applyFont="1" applyFill="1" applyBorder="1" applyAlignment="1">
      <alignment horizontal="center" vertical="center" textRotation="90" wrapText="1"/>
    </xf>
    <xf numFmtId="0" fontId="8" fillId="0" borderId="9" xfId="0" applyFont="1" applyFill="1" applyBorder="1" applyAlignment="1">
      <alignment horizontal="center" vertical="center" textRotation="90" wrapText="1"/>
    </xf>
    <xf numFmtId="0" fontId="8" fillId="0" borderId="7" xfId="0" applyFont="1" applyFill="1" applyBorder="1" applyAlignment="1">
      <alignment horizontal="center" vertical="center" wrapText="1"/>
    </xf>
    <xf numFmtId="164" fontId="8" fillId="0" borderId="7" xfId="0" applyNumberFormat="1" applyFont="1" applyFill="1" applyBorder="1" applyAlignment="1">
      <alignment horizontal="center" vertical="center" wrapText="1"/>
    </xf>
    <xf numFmtId="0" fontId="8" fillId="0" borderId="13" xfId="0" applyFont="1" applyFill="1" applyBorder="1" applyAlignment="1">
      <alignment horizontal="justify" vertical="center" wrapText="1"/>
    </xf>
    <xf numFmtId="164" fontId="8" fillId="0" borderId="1" xfId="0" applyNumberFormat="1" applyFont="1" applyFill="1" applyBorder="1" applyAlignment="1">
      <alignment horizontal="center" vertical="center" wrapText="1"/>
    </xf>
    <xf numFmtId="0" fontId="8" fillId="0" borderId="35" xfId="0" applyFont="1" applyFill="1" applyBorder="1" applyAlignment="1">
      <alignment horizontal="center" vertical="center" textRotation="90" wrapText="1"/>
    </xf>
    <xf numFmtId="0" fontId="7" fillId="0" borderId="7" xfId="0" applyFont="1" applyFill="1" applyBorder="1" applyAlignment="1">
      <alignment horizontal="center" vertical="center" textRotation="90" wrapText="1"/>
    </xf>
    <xf numFmtId="0" fontId="8" fillId="0" borderId="7" xfId="0" applyFont="1" applyFill="1" applyBorder="1" applyAlignment="1">
      <alignment horizontal="center" vertical="center" textRotation="90" wrapText="1"/>
    </xf>
    <xf numFmtId="0" fontId="8" fillId="0" borderId="7" xfId="0" applyFont="1" applyFill="1" applyBorder="1" applyAlignment="1">
      <alignment horizontal="justify" vertical="center" wrapText="1"/>
    </xf>
    <xf numFmtId="0" fontId="8" fillId="0" borderId="7" xfId="0" applyFont="1" applyFill="1" applyBorder="1" applyAlignment="1">
      <alignment horizontal="center" vertical="center" wrapText="1"/>
    </xf>
    <xf numFmtId="164" fontId="8" fillId="0" borderId="7" xfId="0" applyNumberFormat="1" applyFont="1" applyFill="1" applyBorder="1" applyAlignment="1">
      <alignment horizontal="center" vertical="center" wrapText="1"/>
    </xf>
    <xf numFmtId="164" fontId="9" fillId="0" borderId="7" xfId="0" applyNumberFormat="1" applyFont="1" applyFill="1" applyBorder="1" applyAlignment="1">
      <alignment horizontal="center" vertical="center" wrapText="1"/>
    </xf>
    <xf numFmtId="0" fontId="8" fillId="0" borderId="10" xfId="0" applyFont="1" applyFill="1" applyBorder="1" applyAlignment="1">
      <alignment horizontal="justify" vertical="center" wrapText="1"/>
    </xf>
    <xf numFmtId="0" fontId="8" fillId="0" borderId="7" xfId="0" applyFont="1" applyFill="1" applyBorder="1" applyAlignment="1">
      <alignment horizontal="center" vertical="center" textRotation="90" wrapText="1"/>
    </xf>
    <xf numFmtId="0" fontId="8" fillId="0" borderId="7" xfId="0" applyFont="1" applyFill="1" applyBorder="1" applyAlignment="1">
      <alignment horizontal="justify" vertical="center" wrapText="1"/>
    </xf>
    <xf numFmtId="0" fontId="8" fillId="0" borderId="1" xfId="0" applyFont="1" applyFill="1" applyBorder="1" applyAlignment="1">
      <alignment horizontal="justify" vertical="center" wrapText="1"/>
    </xf>
    <xf numFmtId="164" fontId="9" fillId="0" borderId="5" xfId="0" applyNumberFormat="1" applyFont="1" applyFill="1" applyBorder="1" applyAlignment="1">
      <alignment horizontal="center" vertical="center" wrapText="1"/>
    </xf>
    <xf numFmtId="0" fontId="8" fillId="0" borderId="1" xfId="0" applyFont="1" applyFill="1" applyBorder="1" applyAlignment="1">
      <alignment horizontal="center" vertical="center" textRotation="90" wrapText="1"/>
    </xf>
    <xf numFmtId="0" fontId="8" fillId="0" borderId="9" xfId="0" applyFont="1" applyFill="1" applyBorder="1" applyAlignment="1">
      <alignment horizontal="center" vertical="center" textRotation="90" wrapText="1"/>
    </xf>
    <xf numFmtId="0" fontId="8" fillId="0" borderId="7" xfId="0" applyFont="1" applyFill="1" applyBorder="1" applyAlignment="1">
      <alignment horizontal="center" vertical="center" wrapText="1"/>
    </xf>
    <xf numFmtId="164" fontId="8" fillId="0" borderId="7" xfId="0" applyNumberFormat="1" applyFont="1" applyFill="1" applyBorder="1" applyAlignment="1">
      <alignment horizontal="center" vertical="center" wrapText="1"/>
    </xf>
    <xf numFmtId="0" fontId="8" fillId="0" borderId="13" xfId="0" applyFont="1" applyFill="1" applyBorder="1" applyAlignment="1">
      <alignment horizontal="justify" vertical="center" wrapText="1"/>
    </xf>
    <xf numFmtId="164" fontId="8"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34" xfId="0" applyFont="1" applyFill="1" applyBorder="1" applyAlignment="1">
      <alignment horizontal="center" vertical="center" textRotation="90" wrapText="1"/>
    </xf>
    <xf numFmtId="0" fontId="8" fillId="0" borderId="0" xfId="0" applyFont="1" applyFill="1" applyBorder="1" applyAlignment="1">
      <alignment horizontal="justify" vertical="center" wrapText="1"/>
    </xf>
  </cellXfs>
  <cellStyles count="2">
    <cellStyle name="Normal" xfId="0" builtinId="0"/>
    <cellStyle name="Normal 2" xfId="1" xr:uid="{00000000-0005-0000-0000-000001000000}"/>
  </cellStyles>
  <dxfs count="48">
    <dxf>
      <font>
        <color auto="1"/>
      </font>
      <fill>
        <patternFill>
          <bgColor rgb="FFFFC000"/>
        </patternFill>
      </fill>
    </dxf>
    <dxf>
      <font>
        <color theme="0"/>
      </font>
      <fill>
        <patternFill>
          <bgColor theme="5" tint="-0.24994659260841701"/>
        </patternFill>
      </fill>
    </dxf>
    <dxf>
      <font>
        <color theme="1"/>
      </font>
      <fill>
        <patternFill>
          <bgColor rgb="FF00B050"/>
        </patternFill>
      </fill>
    </dxf>
    <dxf>
      <font>
        <color auto="1"/>
      </font>
      <fill>
        <patternFill>
          <bgColor rgb="FFFFFF00"/>
        </patternFill>
      </fill>
    </dxf>
    <dxf>
      <fill>
        <patternFill>
          <bgColor rgb="FF00B050"/>
        </patternFill>
      </fill>
    </dxf>
    <dxf>
      <font>
        <color rgb="FF9C0006"/>
      </font>
      <fill>
        <patternFill>
          <bgColor rgb="FFFFFF00"/>
        </patternFill>
      </fill>
    </dxf>
    <dxf>
      <font>
        <color rgb="FF9C0006"/>
      </font>
      <fill>
        <patternFill>
          <bgColor rgb="FFFFC000"/>
        </patternFill>
      </fill>
    </dxf>
    <dxf>
      <font>
        <color theme="0"/>
      </font>
      <fill>
        <patternFill>
          <bgColor theme="5" tint="-0.24994659260841701"/>
        </patternFill>
      </fill>
    </dxf>
    <dxf>
      <font>
        <color auto="1"/>
      </font>
      <fill>
        <patternFill>
          <bgColor rgb="FFFFC000"/>
        </patternFill>
      </fill>
    </dxf>
    <dxf>
      <font>
        <color theme="0"/>
      </font>
      <fill>
        <patternFill>
          <bgColor theme="5" tint="-0.24994659260841701"/>
        </patternFill>
      </fill>
    </dxf>
    <dxf>
      <font>
        <color theme="1"/>
      </font>
      <fill>
        <patternFill>
          <bgColor rgb="FF00B050"/>
        </patternFill>
      </fill>
    </dxf>
    <dxf>
      <font>
        <color auto="1"/>
      </font>
      <fill>
        <patternFill>
          <bgColor rgb="FFFFFF00"/>
        </patternFill>
      </fill>
    </dxf>
    <dxf>
      <fill>
        <patternFill>
          <bgColor rgb="FF00B050"/>
        </patternFill>
      </fill>
    </dxf>
    <dxf>
      <font>
        <color rgb="FF9C0006"/>
      </font>
      <fill>
        <patternFill>
          <bgColor rgb="FFFFFF00"/>
        </patternFill>
      </fill>
    </dxf>
    <dxf>
      <font>
        <color rgb="FF9C0006"/>
      </font>
      <fill>
        <patternFill>
          <bgColor rgb="FFFFC000"/>
        </patternFill>
      </fill>
    </dxf>
    <dxf>
      <font>
        <color theme="0"/>
      </font>
      <fill>
        <patternFill>
          <bgColor theme="5" tint="-0.24994659260841701"/>
        </patternFill>
      </fill>
    </dxf>
    <dxf>
      <font>
        <color auto="1"/>
      </font>
      <fill>
        <patternFill>
          <bgColor rgb="FFFFC000"/>
        </patternFill>
      </fill>
    </dxf>
    <dxf>
      <font>
        <color theme="0"/>
      </font>
      <fill>
        <patternFill>
          <bgColor theme="5" tint="-0.24994659260841701"/>
        </patternFill>
      </fill>
    </dxf>
    <dxf>
      <font>
        <color theme="1"/>
      </font>
      <fill>
        <patternFill>
          <bgColor rgb="FF00B050"/>
        </patternFill>
      </fill>
    </dxf>
    <dxf>
      <font>
        <color auto="1"/>
      </font>
      <fill>
        <patternFill>
          <bgColor rgb="FFFFFF00"/>
        </patternFill>
      </fill>
    </dxf>
    <dxf>
      <fill>
        <patternFill>
          <bgColor rgb="FF00B050"/>
        </patternFill>
      </fill>
    </dxf>
    <dxf>
      <font>
        <color rgb="FF9C0006"/>
      </font>
      <fill>
        <patternFill>
          <bgColor rgb="FFFFFF00"/>
        </patternFill>
      </fill>
    </dxf>
    <dxf>
      <font>
        <color rgb="FF9C0006"/>
      </font>
      <fill>
        <patternFill>
          <bgColor rgb="FFFFC000"/>
        </patternFill>
      </fill>
    </dxf>
    <dxf>
      <font>
        <color theme="0"/>
      </font>
      <fill>
        <patternFill>
          <bgColor theme="5" tint="-0.24994659260841701"/>
        </patternFill>
      </fill>
    </dxf>
    <dxf>
      <font>
        <color auto="1"/>
      </font>
      <fill>
        <patternFill>
          <bgColor rgb="FFFFC000"/>
        </patternFill>
      </fill>
    </dxf>
    <dxf>
      <font>
        <color theme="0"/>
      </font>
      <fill>
        <patternFill>
          <bgColor theme="5" tint="-0.24994659260841701"/>
        </patternFill>
      </fill>
    </dxf>
    <dxf>
      <font>
        <color theme="1"/>
      </font>
      <fill>
        <patternFill>
          <bgColor rgb="FF00B050"/>
        </patternFill>
      </fill>
    </dxf>
    <dxf>
      <font>
        <color auto="1"/>
      </font>
      <fill>
        <patternFill>
          <bgColor rgb="FFFFFF00"/>
        </patternFill>
      </fill>
    </dxf>
    <dxf>
      <fill>
        <patternFill>
          <bgColor rgb="FF00B050"/>
        </patternFill>
      </fill>
    </dxf>
    <dxf>
      <font>
        <color rgb="FF9C0006"/>
      </font>
      <fill>
        <patternFill>
          <bgColor rgb="FFFFFF00"/>
        </patternFill>
      </fill>
    </dxf>
    <dxf>
      <font>
        <color rgb="FF9C0006"/>
      </font>
      <fill>
        <patternFill>
          <bgColor rgb="FFFFC000"/>
        </patternFill>
      </fill>
    </dxf>
    <dxf>
      <font>
        <color theme="0"/>
      </font>
      <fill>
        <patternFill>
          <bgColor theme="5" tint="-0.24994659260841701"/>
        </patternFill>
      </fill>
    </dxf>
    <dxf>
      <font>
        <color auto="1"/>
      </font>
      <fill>
        <patternFill>
          <bgColor rgb="FFFFC000"/>
        </patternFill>
      </fill>
    </dxf>
    <dxf>
      <font>
        <color theme="0"/>
      </font>
      <fill>
        <patternFill>
          <bgColor theme="5" tint="-0.24994659260841701"/>
        </patternFill>
      </fill>
    </dxf>
    <dxf>
      <font>
        <color theme="1"/>
      </font>
      <fill>
        <patternFill>
          <bgColor rgb="FF00B050"/>
        </patternFill>
      </fill>
    </dxf>
    <dxf>
      <font>
        <color auto="1"/>
      </font>
      <fill>
        <patternFill>
          <bgColor rgb="FFFFFF00"/>
        </patternFill>
      </fill>
    </dxf>
    <dxf>
      <fill>
        <patternFill>
          <bgColor rgb="FF00B050"/>
        </patternFill>
      </fill>
    </dxf>
    <dxf>
      <font>
        <color rgb="FF9C0006"/>
      </font>
      <fill>
        <patternFill>
          <bgColor rgb="FFFFFF00"/>
        </patternFill>
      </fill>
    </dxf>
    <dxf>
      <font>
        <color rgb="FF9C0006"/>
      </font>
      <fill>
        <patternFill>
          <bgColor rgb="FFFFC000"/>
        </patternFill>
      </fill>
    </dxf>
    <dxf>
      <font>
        <color theme="0"/>
      </font>
      <fill>
        <patternFill>
          <bgColor theme="5" tint="-0.24994659260841701"/>
        </patternFill>
      </fill>
    </dxf>
    <dxf>
      <font>
        <color auto="1"/>
      </font>
      <fill>
        <patternFill>
          <bgColor rgb="FFFFC000"/>
        </patternFill>
      </fill>
    </dxf>
    <dxf>
      <font>
        <color theme="0"/>
      </font>
      <fill>
        <patternFill>
          <bgColor theme="5" tint="-0.24994659260841701"/>
        </patternFill>
      </fill>
    </dxf>
    <dxf>
      <font>
        <color theme="1"/>
      </font>
      <fill>
        <patternFill>
          <bgColor rgb="FF00B050"/>
        </patternFill>
      </fill>
    </dxf>
    <dxf>
      <font>
        <color auto="1"/>
      </font>
      <fill>
        <patternFill>
          <bgColor rgb="FFFFFF00"/>
        </patternFill>
      </fill>
    </dxf>
    <dxf>
      <fill>
        <patternFill>
          <bgColor rgb="FF00B050"/>
        </patternFill>
      </fill>
    </dxf>
    <dxf>
      <font>
        <color rgb="FF9C0006"/>
      </font>
      <fill>
        <patternFill>
          <bgColor rgb="FFFFFF00"/>
        </patternFill>
      </fill>
    </dxf>
    <dxf>
      <font>
        <color rgb="FF9C0006"/>
      </font>
      <fill>
        <patternFill>
          <bgColor rgb="FFFFC000"/>
        </patternFill>
      </fill>
    </dxf>
    <dxf>
      <font>
        <color theme="0"/>
      </font>
      <fill>
        <patternFill>
          <bgColor theme="5" tint="-0.24994659260841701"/>
        </patternFill>
      </fill>
    </dxf>
  </dxfs>
  <tableStyles count="0" defaultTableStyle="TableStyleMedium9" defaultPivotStyle="PivotStyleLight16"/>
  <colors>
    <mruColors>
      <color rgb="FFCC0099"/>
      <color rgb="FF00CC00"/>
      <color rgb="FFCC0066"/>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8"/>
  <sheetViews>
    <sheetView tabSelected="1" zoomScale="70" zoomScaleNormal="70" workbookViewId="0">
      <pane ySplit="2" topLeftCell="A3" activePane="bottomLeft" state="frozen"/>
      <selection pane="bottomLeft" activeCell="A19" sqref="A19"/>
    </sheetView>
  </sheetViews>
  <sheetFormatPr baseColWidth="10" defaultColWidth="9.33203125" defaultRowHeight="12.75" x14ac:dyDescent="0.2"/>
  <cols>
    <col min="1" max="1" width="5.6640625" style="24" customWidth="1"/>
    <col min="2" max="5" width="6.83203125" style="24" customWidth="1"/>
    <col min="6" max="6" width="51.33203125" style="24" customWidth="1"/>
    <col min="7" max="7" width="37.83203125" style="24" customWidth="1"/>
    <col min="8" max="9" width="6.83203125" style="24" customWidth="1"/>
    <col min="10" max="10" width="8.5" style="24" customWidth="1"/>
    <col min="11" max="11" width="6.83203125" style="24" customWidth="1"/>
    <col min="12" max="12" width="14" style="24" customWidth="1"/>
    <col min="13" max="13" width="51.6640625" style="24" bestFit="1" customWidth="1"/>
    <col min="14" max="14" width="5.83203125" style="24" customWidth="1"/>
    <col min="15" max="16" width="6.83203125" style="24" customWidth="1"/>
    <col min="17" max="17" width="5.83203125" style="24" customWidth="1"/>
    <col min="18" max="18" width="17.33203125" style="24" customWidth="1"/>
    <col min="19" max="20" width="22" style="24" customWidth="1"/>
    <col min="21" max="21" width="24.1640625" style="24" customWidth="1"/>
    <col min="22" max="22" width="29.6640625" style="24" customWidth="1"/>
    <col min="23" max="23" width="27.83203125" style="24" customWidth="1"/>
    <col min="24" max="16384" width="9.33203125" style="24"/>
  </cols>
  <sheetData>
    <row r="1" spans="1:23" ht="45.75" customHeight="1" x14ac:dyDescent="0.2">
      <c r="A1" s="44" t="s">
        <v>85</v>
      </c>
      <c r="B1" s="45"/>
      <c r="C1" s="45"/>
      <c r="D1" s="45"/>
      <c r="E1" s="45"/>
      <c r="F1" s="45"/>
      <c r="G1" s="45"/>
      <c r="H1" s="45"/>
      <c r="I1" s="45"/>
      <c r="J1" s="45"/>
      <c r="K1" s="46"/>
      <c r="L1" s="51" t="s">
        <v>86</v>
      </c>
      <c r="M1" s="49" t="s">
        <v>87</v>
      </c>
      <c r="N1" s="53" t="s">
        <v>88</v>
      </c>
      <c r="O1" s="54"/>
      <c r="P1" s="54"/>
      <c r="Q1" s="55"/>
      <c r="R1" s="49" t="s">
        <v>89</v>
      </c>
      <c r="S1" s="49" t="s">
        <v>90</v>
      </c>
      <c r="T1" s="56" t="s">
        <v>91</v>
      </c>
      <c r="U1" s="58" t="s">
        <v>92</v>
      </c>
      <c r="V1" s="47" t="s">
        <v>48</v>
      </c>
      <c r="W1" s="48"/>
    </row>
    <row r="2" spans="1:23" s="14" customFormat="1" ht="116.25" customHeight="1" x14ac:dyDescent="0.2">
      <c r="A2" s="37" t="s">
        <v>49</v>
      </c>
      <c r="B2" s="38" t="s">
        <v>50</v>
      </c>
      <c r="C2" s="38" t="s">
        <v>51</v>
      </c>
      <c r="D2" s="38" t="s">
        <v>52</v>
      </c>
      <c r="E2" s="38" t="s">
        <v>53</v>
      </c>
      <c r="F2" s="39" t="s">
        <v>93</v>
      </c>
      <c r="G2" s="39" t="s">
        <v>94</v>
      </c>
      <c r="H2" s="38" t="s">
        <v>54</v>
      </c>
      <c r="I2" s="38" t="s">
        <v>55</v>
      </c>
      <c r="J2" s="38" t="s">
        <v>56</v>
      </c>
      <c r="K2" s="38" t="s">
        <v>57</v>
      </c>
      <c r="L2" s="52"/>
      <c r="M2" s="50"/>
      <c r="N2" s="40" t="s">
        <v>54</v>
      </c>
      <c r="O2" s="40" t="s">
        <v>55</v>
      </c>
      <c r="P2" s="40" t="s">
        <v>56</v>
      </c>
      <c r="Q2" s="40" t="s">
        <v>57</v>
      </c>
      <c r="R2" s="50"/>
      <c r="S2" s="50"/>
      <c r="T2" s="57"/>
      <c r="U2" s="59"/>
      <c r="V2" s="41" t="s">
        <v>95</v>
      </c>
      <c r="W2" s="42" t="s">
        <v>58</v>
      </c>
    </row>
    <row r="3" spans="1:23" s="25" customFormat="1" ht="127.5" x14ac:dyDescent="0.2">
      <c r="A3" s="29">
        <v>1</v>
      </c>
      <c r="B3" s="30" t="s">
        <v>0</v>
      </c>
      <c r="C3" s="30" t="s">
        <v>12</v>
      </c>
      <c r="D3" s="30" t="s">
        <v>73</v>
      </c>
      <c r="E3" s="30" t="s">
        <v>6</v>
      </c>
      <c r="F3" s="27" t="s">
        <v>111</v>
      </c>
      <c r="G3" s="33" t="s">
        <v>160</v>
      </c>
      <c r="H3" s="30" t="s">
        <v>97</v>
      </c>
      <c r="I3" s="30" t="s">
        <v>43</v>
      </c>
      <c r="J3" s="34">
        <f>IF(AND(H3="Raro",I3="Insignificante"),2,IF(AND(H3="Raro",I3="Menor"),3,IF(AND(H3="Raro",I3="Moderado"),4,IF(AND(H3="Raro",I3="Mayor"),5,IF(AND(H3="Raro",I3="Catastrófico"),6,IF(AND(H3="Improbable",I3="Insignificante"),3,IF(AND(H3="Improbable",I3="Menor"),4,IF(AND(H3="Improbable",I3="Moderado"),5,IF(AND(H3="Improbable",I3="Mayor"),6,IF(AND(H3="Improbable",I3="Catastrófico"),7,IF(AND(H3="Posible",I3="Insignificante"),4,IF(AND(H3="Posible",I3="Menor"),5,IF(AND(H3="Posible",I3="Moderado"),6,IF(AND(H3="Posible",I3="Mayor"),7,IF(AND(H3="Posible",I3="Catastrófico"),8,IF(AND(H3="Probable",I3="Insignificante"),5,IF(AND(H3="Probable",I3="Menor"),6,IF(AND(H3="Probable",I3="Moderado"),7,IF(AND(H3="Probable",I3="Mayor"),8,IF(AND(H3="Probable",I3="Catastrófico"),9,IF(AND(H3="Casi Cierto",I3="Insignificante"),6,IF(AND(H3="Casi Cierto",I3="Menor"),7,IF(AND(H3="Casi Cierto",I3="Moderado"),8,IF(AND(H3="Casi Cierto",I3="Mayor"),9,IF(AND(H3="Casi Cierto",I3="Catastrófico"),10,"")))))))))))))))))))))))))</f>
        <v>4</v>
      </c>
      <c r="K3" s="30" t="str">
        <f>IF(J3&lt;=4,"Riesgo Bajo",IF(J3=5,"Riesgo Moderado",IF(AND(J3&gt;=6,J3&lt;=7),"Riesgo Alto",IF(AND(J3&gt;=7,J3&lt;=10),"Riesgo Extremo",""))))</f>
        <v>Riesgo Bajo</v>
      </c>
      <c r="L3" s="31" t="s">
        <v>96</v>
      </c>
      <c r="M3" s="27" t="s">
        <v>147</v>
      </c>
      <c r="N3" s="26" t="s">
        <v>83</v>
      </c>
      <c r="O3" s="26" t="s">
        <v>43</v>
      </c>
      <c r="P3" s="34">
        <f>IF(AND(N3="Raro",O3="Insignificante"),2,IF(AND(N3="Raro",O3="Menor"),3,IF(AND(N3="Raro",O3="Moderado"),4,IF(AND(N3="Raro",O3="Mayor"),5,IF(AND(N3="Raro",O3="Catastrófico"),6,IF(AND(N3="Improbable",O3="Insignificante"),3,IF(AND(N3="Improbable",O3="Menor"),4,IF(AND(N3="Improbable",O3="Moderado"),5,IF(AND(N3="Improbable",O3="Mayor"),6,IF(AND(N3="Improbable",O3="Catastrófico"),7,IF(AND(N3="Posible",O3="Insignificante"),4,IF(AND(N3="Posible",O3="Menor"),5,IF(AND(N3="Posible",O3="Moderado"),6,IF(AND(N3="Posible",O3="Mayor"),7,IF(AND(N3="Posible",O3="Catastrófico"),8,IF(AND(N3="Probable",O3="Insignificante"),5,IF(AND(N3="Probable",O3="Menor"),6,IF(AND(N3="Probable",O3="Moderado"),7,IF(AND(N3="Probable",O3="Mayor"),8,IF(AND(N3="Probable",O3="Catastrófico"),9,IF(AND(N3="Casi Cierto",O3="Insignificante"),6,IF(AND(N3="Casi Cierto",O3="Menor"),7,IF(AND(N3="Casi Cierto",O3="Moderado"),8,IF(AND(N3="Casi Cierto",O3="Mayor"),9,IF(AND(N3="Casi Cierto",O3="Catastrófico"),10,"")))))))))))))))))))))))))</f>
        <v>3</v>
      </c>
      <c r="Q3" s="30" t="str">
        <f>IF(P3&lt;=4,"Riesgo Bajo",IF(P3=5,"Riesgo Moderado",IF(AND(P3&gt;=6,P3&lt;=7),"Riesgo Alto",IF(AND(P3&gt;=7,P3&lt;=10),"Riesgo Extremo",""))))</f>
        <v>Riesgo Bajo</v>
      </c>
      <c r="R3" s="32" t="s">
        <v>15</v>
      </c>
      <c r="S3" s="28" t="s">
        <v>116</v>
      </c>
      <c r="T3" s="27" t="s">
        <v>76</v>
      </c>
      <c r="U3" s="27" t="s">
        <v>77</v>
      </c>
      <c r="V3" s="28" t="s">
        <v>109</v>
      </c>
      <c r="W3" s="28" t="s">
        <v>110</v>
      </c>
    </row>
    <row r="4" spans="1:23" s="25" customFormat="1" ht="114.75" customHeight="1" x14ac:dyDescent="0.2">
      <c r="A4" s="29">
        <v>2</v>
      </c>
      <c r="B4" s="30" t="s">
        <v>0</v>
      </c>
      <c r="C4" s="30" t="s">
        <v>12</v>
      </c>
      <c r="D4" s="30" t="s">
        <v>73</v>
      </c>
      <c r="E4" s="30" t="s">
        <v>6</v>
      </c>
      <c r="F4" s="28" t="s">
        <v>99</v>
      </c>
      <c r="G4" s="33" t="s">
        <v>159</v>
      </c>
      <c r="H4" s="30" t="s">
        <v>97</v>
      </c>
      <c r="I4" s="30" t="s">
        <v>43</v>
      </c>
      <c r="J4" s="34">
        <f t="shared" ref="J4:J11" si="0">IF(AND(H4="Raro",I4="Insignificante"),2,IF(AND(H4="Raro",I4="Menor"),3,IF(AND(H4="Raro",I4="Moderado"),4,IF(AND(H4="Raro",I4="Mayor"),5,IF(AND(H4="Raro",I4="Catastrófico"),6,IF(AND(H4="Improbable",I4="Insignificante"),3,IF(AND(H4="Improbable",I4="Menor"),4,IF(AND(H4="Improbable",I4="Moderado"),5,IF(AND(H4="Improbable",I4="Mayor"),6,IF(AND(H4="Improbable",I4="Catastrófico"),7,IF(AND(H4="Posible",I4="Insignificante"),4,IF(AND(H4="Posible",I4="Menor"),5,IF(AND(H4="Posible",I4="Moderado"),6,IF(AND(H4="Posible",I4="Mayor"),7,IF(AND(H4="Posible",I4="Catastrófico"),8,IF(AND(H4="Probable",I4="Insignificante"),5,IF(AND(H4="Probable",I4="Menor"),6,IF(AND(H4="Probable",I4="Moderado"),7,IF(AND(H4="Probable",I4="Mayor"),8,IF(AND(H4="Probable",I4="Catastrófico"),9,IF(AND(H4="Casi Cierto",I4="Insignificante"),6,IF(AND(H4="Casi Cierto",I4="Menor"),7,IF(AND(H4="Casi Cierto",I4="Moderado"),8,IF(AND(H4="Casi Cierto",I4="Mayor"),9,IF(AND(H4="Casi Cierto",I4="Catastrófico"),10,"")))))))))))))))))))))))))</f>
        <v>4</v>
      </c>
      <c r="K4" s="30" t="str">
        <f t="shared" ref="K4:K11" si="1">IF(J4&lt;=4,"Riesgo Bajo",IF(J4=5,"Riesgo Moderado",IF(AND(J4&gt;=6,J4&lt;=7),"Riesgo Alto",IF(AND(J4&gt;=7,J4&lt;=10),"Riesgo Extremo",""))))</f>
        <v>Riesgo Bajo</v>
      </c>
      <c r="L4" s="31" t="s">
        <v>96</v>
      </c>
      <c r="M4" s="33" t="s">
        <v>115</v>
      </c>
      <c r="N4" s="26" t="s">
        <v>83</v>
      </c>
      <c r="O4" s="26" t="s">
        <v>43</v>
      </c>
      <c r="P4" s="34">
        <f t="shared" ref="P4:P17" si="2">IF(AND(N4="Raro",O4="Insignificante"),2,IF(AND(N4="Raro",O4="Menor"),3,IF(AND(N4="Raro",O4="Moderado"),4,IF(AND(N4="Raro",O4="Mayor"),5,IF(AND(N4="Raro",O4="Catastrófico"),6,IF(AND(N4="Improbable",O4="Insignificante"),3,IF(AND(N4="Improbable",O4="Menor"),4,IF(AND(N4="Improbable",O4="Moderado"),5,IF(AND(N4="Improbable",O4="Mayor"),6,IF(AND(N4="Improbable",O4="Catastrófico"),7,IF(AND(N4="Posible",O4="Insignificante"),4,IF(AND(N4="Posible",O4="Menor"),5,IF(AND(N4="Posible",O4="Moderado"),6,IF(AND(N4="Posible",O4="Mayor"),7,IF(AND(N4="Posible",O4="Catastrófico"),8,IF(AND(N4="Probable",O4="Insignificante"),5,IF(AND(N4="Probable",O4="Menor"),6,IF(AND(N4="Probable",O4="Moderado"),7,IF(AND(N4="Probable",O4="Mayor"),8,IF(AND(N4="Probable",O4="Catastrófico"),9,IF(AND(N4="Casi Cierto",O4="Insignificante"),6,IF(AND(N4="Casi Cierto",O4="Menor"),7,IF(AND(N4="Casi Cierto",O4="Moderado"),8,IF(AND(N4="Casi Cierto",O4="Mayor"),9,IF(AND(N4="Casi Cierto",O4="Catastrófico"),10,"")))))))))))))))))))))))))</f>
        <v>3</v>
      </c>
      <c r="Q4" s="30" t="str">
        <f t="shared" ref="Q4:Q17" si="3">IF(P4&lt;=4,"Riesgo Bajo",IF(P4=5,"Riesgo Moderado",IF(AND(P4&gt;=6,P4&lt;=7),"Riesgo Alto",IF(AND(P4&gt;=7,P4&lt;=10),"Riesgo Extremo",""))))</f>
        <v>Riesgo Bajo</v>
      </c>
      <c r="R4" s="32" t="s">
        <v>15</v>
      </c>
      <c r="S4" s="28" t="s">
        <v>161</v>
      </c>
      <c r="T4" s="27" t="s">
        <v>76</v>
      </c>
      <c r="U4" s="27" t="s">
        <v>117</v>
      </c>
      <c r="V4" s="27" t="s">
        <v>59</v>
      </c>
      <c r="W4" s="27" t="s">
        <v>78</v>
      </c>
    </row>
    <row r="5" spans="1:23" s="25" customFormat="1" ht="162" customHeight="1" x14ac:dyDescent="0.2">
      <c r="A5" s="29">
        <v>3</v>
      </c>
      <c r="B5" s="30" t="s">
        <v>0</v>
      </c>
      <c r="C5" s="30" t="s">
        <v>12</v>
      </c>
      <c r="D5" s="30" t="s">
        <v>73</v>
      </c>
      <c r="E5" s="30" t="s">
        <v>6</v>
      </c>
      <c r="F5" s="28" t="s">
        <v>148</v>
      </c>
      <c r="G5" s="33" t="s">
        <v>149</v>
      </c>
      <c r="H5" s="30" t="s">
        <v>97</v>
      </c>
      <c r="I5" s="30" t="s">
        <v>43</v>
      </c>
      <c r="J5" s="34">
        <f t="shared" si="0"/>
        <v>4</v>
      </c>
      <c r="K5" s="30" t="str">
        <f t="shared" si="1"/>
        <v>Riesgo Bajo</v>
      </c>
      <c r="L5" s="31" t="s">
        <v>96</v>
      </c>
      <c r="M5" s="33" t="s">
        <v>150</v>
      </c>
      <c r="N5" s="26" t="s">
        <v>83</v>
      </c>
      <c r="O5" s="26" t="s">
        <v>42</v>
      </c>
      <c r="P5" s="34">
        <f t="shared" si="2"/>
        <v>2</v>
      </c>
      <c r="Q5" s="30" t="str">
        <f t="shared" si="3"/>
        <v>Riesgo Bajo</v>
      </c>
      <c r="R5" s="32" t="s">
        <v>15</v>
      </c>
      <c r="S5" s="28" t="s">
        <v>101</v>
      </c>
      <c r="T5" s="27" t="s">
        <v>76</v>
      </c>
      <c r="U5" s="27" t="s">
        <v>117</v>
      </c>
      <c r="V5" s="27" t="s">
        <v>59</v>
      </c>
      <c r="W5" s="36" t="s">
        <v>78</v>
      </c>
    </row>
    <row r="6" spans="1:23" s="25" customFormat="1" ht="162" customHeight="1" x14ac:dyDescent="0.2">
      <c r="A6" s="125">
        <v>4</v>
      </c>
      <c r="B6" s="126" t="s">
        <v>0</v>
      </c>
      <c r="C6" s="126" t="s">
        <v>1</v>
      </c>
      <c r="D6" s="126" t="s">
        <v>8</v>
      </c>
      <c r="E6" s="126" t="s">
        <v>6</v>
      </c>
      <c r="F6" s="124" t="s">
        <v>201</v>
      </c>
      <c r="G6" s="130" t="s">
        <v>202</v>
      </c>
      <c r="H6" s="126" t="s">
        <v>168</v>
      </c>
      <c r="I6" s="126" t="s">
        <v>186</v>
      </c>
      <c r="J6" s="131">
        <v>8</v>
      </c>
      <c r="K6" s="126" t="s">
        <v>203</v>
      </c>
      <c r="L6" s="127" t="s">
        <v>2</v>
      </c>
      <c r="M6" s="132" t="s">
        <v>204</v>
      </c>
      <c r="N6" s="122" t="s">
        <v>97</v>
      </c>
      <c r="O6" s="122" t="s">
        <v>42</v>
      </c>
      <c r="P6" s="129">
        <v>3</v>
      </c>
      <c r="Q6" s="133" t="s">
        <v>181</v>
      </c>
      <c r="R6" s="128" t="s">
        <v>15</v>
      </c>
      <c r="S6" s="134" t="s">
        <v>205</v>
      </c>
      <c r="T6" s="123" t="s">
        <v>206</v>
      </c>
      <c r="U6" s="123" t="s">
        <v>207</v>
      </c>
      <c r="V6" s="123" t="s">
        <v>208</v>
      </c>
      <c r="W6" s="123" t="s">
        <v>11</v>
      </c>
    </row>
    <row r="7" spans="1:23" s="25" customFormat="1" ht="187.5" customHeight="1" x14ac:dyDescent="0.2">
      <c r="A7" s="29">
        <v>5</v>
      </c>
      <c r="B7" s="30" t="s">
        <v>0</v>
      </c>
      <c r="C7" s="30" t="s">
        <v>1</v>
      </c>
      <c r="D7" s="30" t="s">
        <v>13</v>
      </c>
      <c r="E7" s="30" t="s">
        <v>74</v>
      </c>
      <c r="F7" s="28" t="s">
        <v>14</v>
      </c>
      <c r="G7" s="33" t="s">
        <v>151</v>
      </c>
      <c r="H7" s="30" t="s">
        <v>146</v>
      </c>
      <c r="I7" s="30" t="s">
        <v>44</v>
      </c>
      <c r="J7" s="34">
        <f t="shared" si="0"/>
        <v>6</v>
      </c>
      <c r="K7" s="30" t="str">
        <f t="shared" si="1"/>
        <v>Riesgo Alto</v>
      </c>
      <c r="L7" s="31" t="s">
        <v>84</v>
      </c>
      <c r="M7" s="33" t="s">
        <v>152</v>
      </c>
      <c r="N7" s="26" t="s">
        <v>97</v>
      </c>
      <c r="O7" s="26" t="s">
        <v>44</v>
      </c>
      <c r="P7" s="34">
        <f t="shared" si="2"/>
        <v>5</v>
      </c>
      <c r="Q7" s="30" t="str">
        <f t="shared" si="3"/>
        <v>Riesgo Moderado</v>
      </c>
      <c r="R7" s="32" t="s">
        <v>15</v>
      </c>
      <c r="S7" s="28" t="s">
        <v>125</v>
      </c>
      <c r="T7" s="27" t="s">
        <v>103</v>
      </c>
      <c r="U7" s="27" t="s">
        <v>75</v>
      </c>
      <c r="V7" s="27" t="s">
        <v>126</v>
      </c>
      <c r="W7" s="27" t="s">
        <v>60</v>
      </c>
    </row>
    <row r="8" spans="1:23" s="25" customFormat="1" ht="187.5" customHeight="1" x14ac:dyDescent="0.2">
      <c r="A8" s="97">
        <v>6</v>
      </c>
      <c r="B8" s="98" t="s">
        <v>0</v>
      </c>
      <c r="C8" s="98" t="s">
        <v>17</v>
      </c>
      <c r="D8" s="98" t="s">
        <v>16</v>
      </c>
      <c r="E8" s="98" t="s">
        <v>6</v>
      </c>
      <c r="F8" s="96" t="s">
        <v>177</v>
      </c>
      <c r="G8" s="102" t="s">
        <v>178</v>
      </c>
      <c r="H8" s="98" t="s">
        <v>179</v>
      </c>
      <c r="I8" s="98" t="s">
        <v>180</v>
      </c>
      <c r="J8" s="103">
        <v>4</v>
      </c>
      <c r="K8" s="98" t="s">
        <v>181</v>
      </c>
      <c r="L8" s="99" t="s">
        <v>96</v>
      </c>
      <c r="M8" s="102" t="s">
        <v>143</v>
      </c>
      <c r="N8" s="94" t="s">
        <v>83</v>
      </c>
      <c r="O8" s="94" t="s">
        <v>42</v>
      </c>
      <c r="P8" s="101">
        <v>2</v>
      </c>
      <c r="Q8" s="94" t="s">
        <v>181</v>
      </c>
      <c r="R8" s="100" t="s">
        <v>15</v>
      </c>
      <c r="S8" s="96" t="s">
        <v>102</v>
      </c>
      <c r="T8" s="95" t="s">
        <v>104</v>
      </c>
      <c r="U8" s="95" t="s">
        <v>105</v>
      </c>
      <c r="V8" s="95" t="s">
        <v>130</v>
      </c>
      <c r="W8" s="95" t="s">
        <v>131</v>
      </c>
    </row>
    <row r="9" spans="1:23" s="25" customFormat="1" ht="114.75" customHeight="1" x14ac:dyDescent="0.2">
      <c r="A9" s="29">
        <v>7</v>
      </c>
      <c r="B9" s="30" t="s">
        <v>0</v>
      </c>
      <c r="C9" s="30" t="s">
        <v>12</v>
      </c>
      <c r="D9" s="30" t="s">
        <v>13</v>
      </c>
      <c r="E9" s="30" t="s">
        <v>6</v>
      </c>
      <c r="F9" s="28" t="s">
        <v>144</v>
      </c>
      <c r="G9" s="33" t="s">
        <v>140</v>
      </c>
      <c r="H9" s="30" t="s">
        <v>83</v>
      </c>
      <c r="I9" s="30" t="s">
        <v>45</v>
      </c>
      <c r="J9" s="34">
        <f t="shared" si="0"/>
        <v>5</v>
      </c>
      <c r="K9" s="30" t="str">
        <f t="shared" si="1"/>
        <v>Riesgo Moderado</v>
      </c>
      <c r="L9" s="31" t="s">
        <v>96</v>
      </c>
      <c r="M9" s="33" t="s">
        <v>162</v>
      </c>
      <c r="N9" s="26" t="s">
        <v>83</v>
      </c>
      <c r="O9" s="26" t="s">
        <v>44</v>
      </c>
      <c r="P9" s="34">
        <f t="shared" si="2"/>
        <v>4</v>
      </c>
      <c r="Q9" s="30" t="str">
        <f t="shared" si="3"/>
        <v>Riesgo Bajo</v>
      </c>
      <c r="R9" s="32" t="s">
        <v>15</v>
      </c>
      <c r="S9" s="28" t="s">
        <v>101</v>
      </c>
      <c r="T9" s="27" t="s">
        <v>79</v>
      </c>
      <c r="U9" s="27" t="s">
        <v>80</v>
      </c>
      <c r="V9" s="27" t="s">
        <v>59</v>
      </c>
      <c r="W9" s="27" t="s">
        <v>81</v>
      </c>
    </row>
    <row r="10" spans="1:23" s="25" customFormat="1" ht="108" customHeight="1" x14ac:dyDescent="0.2">
      <c r="A10" s="29">
        <v>8</v>
      </c>
      <c r="B10" s="30" t="s">
        <v>0</v>
      </c>
      <c r="C10" s="30" t="s">
        <v>1</v>
      </c>
      <c r="D10" s="30" t="s">
        <v>16</v>
      </c>
      <c r="E10" s="30" t="s">
        <v>6</v>
      </c>
      <c r="F10" s="28" t="s">
        <v>153</v>
      </c>
      <c r="G10" s="33" t="s">
        <v>141</v>
      </c>
      <c r="H10" s="30" t="s">
        <v>97</v>
      </c>
      <c r="I10" s="30" t="s">
        <v>46</v>
      </c>
      <c r="J10" s="34">
        <f t="shared" si="0"/>
        <v>7</v>
      </c>
      <c r="K10" s="30" t="str">
        <f t="shared" si="1"/>
        <v>Riesgo Alto</v>
      </c>
      <c r="L10" s="31" t="s">
        <v>98</v>
      </c>
      <c r="M10" s="33" t="s">
        <v>142</v>
      </c>
      <c r="N10" s="26" t="s">
        <v>83</v>
      </c>
      <c r="O10" s="30" t="s">
        <v>45</v>
      </c>
      <c r="P10" s="34">
        <f t="shared" si="2"/>
        <v>5</v>
      </c>
      <c r="Q10" s="30" t="str">
        <f t="shared" si="3"/>
        <v>Riesgo Moderado</v>
      </c>
      <c r="R10" s="32" t="s">
        <v>15</v>
      </c>
      <c r="S10" s="28" t="s">
        <v>107</v>
      </c>
      <c r="T10" s="27" t="s">
        <v>61</v>
      </c>
      <c r="U10" s="27" t="s">
        <v>127</v>
      </c>
      <c r="V10" s="27" t="s">
        <v>128</v>
      </c>
      <c r="W10" s="27" t="s">
        <v>129</v>
      </c>
    </row>
    <row r="11" spans="1:23" s="25" customFormat="1" ht="138.75" customHeight="1" x14ac:dyDescent="0.2">
      <c r="A11" s="29">
        <v>9</v>
      </c>
      <c r="B11" s="30" t="s">
        <v>0</v>
      </c>
      <c r="C11" s="30" t="s">
        <v>17</v>
      </c>
      <c r="D11" s="30" t="s">
        <v>16</v>
      </c>
      <c r="E11" s="30" t="s">
        <v>6</v>
      </c>
      <c r="F11" s="28" t="s">
        <v>18</v>
      </c>
      <c r="G11" s="33" t="s">
        <v>163</v>
      </c>
      <c r="H11" s="30" t="s">
        <v>97</v>
      </c>
      <c r="I11" s="30" t="s">
        <v>43</v>
      </c>
      <c r="J11" s="34">
        <f t="shared" si="0"/>
        <v>4</v>
      </c>
      <c r="K11" s="30" t="str">
        <f t="shared" si="1"/>
        <v>Riesgo Bajo</v>
      </c>
      <c r="L11" s="31" t="s">
        <v>96</v>
      </c>
      <c r="M11" s="33" t="s">
        <v>143</v>
      </c>
      <c r="N11" s="26" t="s">
        <v>83</v>
      </c>
      <c r="O11" s="26" t="s">
        <v>42</v>
      </c>
      <c r="P11" s="34">
        <f t="shared" si="2"/>
        <v>2</v>
      </c>
      <c r="Q11" s="30" t="str">
        <f t="shared" si="3"/>
        <v>Riesgo Bajo</v>
      </c>
      <c r="R11" s="32" t="s">
        <v>15</v>
      </c>
      <c r="S11" s="28" t="s">
        <v>102</v>
      </c>
      <c r="T11" s="27" t="s">
        <v>104</v>
      </c>
      <c r="U11" s="27" t="s">
        <v>105</v>
      </c>
      <c r="V11" s="27" t="s">
        <v>130</v>
      </c>
      <c r="W11" s="27" t="s">
        <v>131</v>
      </c>
    </row>
    <row r="12" spans="1:23" s="25" customFormat="1" ht="138.75" customHeight="1" x14ac:dyDescent="0.2">
      <c r="A12" s="29">
        <v>10</v>
      </c>
      <c r="B12" s="30" t="s">
        <v>0</v>
      </c>
      <c r="C12" s="30" t="s">
        <v>1</v>
      </c>
      <c r="D12" s="30" t="s">
        <v>4</v>
      </c>
      <c r="E12" s="30" t="s">
        <v>3</v>
      </c>
      <c r="F12" s="28" t="s">
        <v>118</v>
      </c>
      <c r="G12" s="33" t="s">
        <v>82</v>
      </c>
      <c r="H12" s="30" t="s">
        <v>146</v>
      </c>
      <c r="I12" s="30" t="s">
        <v>43</v>
      </c>
      <c r="J12" s="34">
        <f t="shared" ref="J12:J17" si="4">IF(AND(H12="Raro",I12="Insignificante"),2,IF(AND(H12="Raro",I12="Menor"),3,IF(AND(H12="Raro",I12="Moderado"),4,IF(AND(H12="Raro",I12="Mayor"),5,IF(AND(H12="Raro",I12="Catastrófico"),6,IF(AND(H12="Improbable",I12="Insignificante"),3,IF(AND(H12="Improbable",I12="Menor"),4,IF(AND(H12="Improbable",I12="Moderado"),5,IF(AND(H12="Improbable",I12="Mayor"),6,IF(AND(H12="Improbable",I12="Catastrófico"),7,IF(AND(H12="Posible",I12="Insignificante"),4,IF(AND(H12="Posible",I12="Menor"),5,IF(AND(H12="Posible",I12="Moderado"),6,IF(AND(H12="Posible",I12="Mayor"),7,IF(AND(H12="Posible",I12="Catastrófico"),8,IF(AND(H12="Probable",I12="Insignificante"),5,IF(AND(H12="Probable",I12="Menor"),6,IF(AND(H12="Probable",I12="Moderado"),7,IF(AND(H12="Probable",I12="Mayor"),8,IF(AND(H12="Probable",I12="Catastrófico"),9,IF(AND(H12="Casi Cierto",I12="Insignificante"),6,IF(AND(H12="Casi Cierto",I12="Menor"),7,IF(AND(H12="Casi Cierto",I12="Moderado"),8,IF(AND(H12="Casi Cierto",I12="Mayor"),9,IF(AND(H12="Casi Cierto",I12="Catastrófico"),10,"")))))))))))))))))))))))))</f>
        <v>5</v>
      </c>
      <c r="K12" s="30" t="str">
        <f t="shared" ref="K12:K17" si="5">IF(J12&lt;=4,"Riesgo Bajo",IF(J12=5,"Riesgo Moderado",IF(AND(J12&gt;=6,J12&lt;=7),"Riesgo Alto",IF(AND(J12&gt;=7,J12&lt;=10),"Riesgo Extremo",""))))</f>
        <v>Riesgo Moderado</v>
      </c>
      <c r="L12" s="31" t="s">
        <v>84</v>
      </c>
      <c r="M12" s="28" t="s">
        <v>164</v>
      </c>
      <c r="N12" s="26" t="s">
        <v>146</v>
      </c>
      <c r="O12" s="26" t="s">
        <v>42</v>
      </c>
      <c r="P12" s="34">
        <f t="shared" si="2"/>
        <v>4</v>
      </c>
      <c r="Q12" s="30" t="str">
        <f t="shared" si="3"/>
        <v>Riesgo Bajo</v>
      </c>
      <c r="R12" s="32" t="s">
        <v>15</v>
      </c>
      <c r="S12" s="28" t="s">
        <v>119</v>
      </c>
      <c r="T12" s="27" t="s">
        <v>100</v>
      </c>
      <c r="U12" s="27" t="s">
        <v>120</v>
      </c>
      <c r="V12" s="27" t="s">
        <v>121</v>
      </c>
      <c r="W12" s="27" t="s">
        <v>112</v>
      </c>
    </row>
    <row r="13" spans="1:23" s="25" customFormat="1" ht="138.75" customHeight="1" x14ac:dyDescent="0.2">
      <c r="A13" s="29">
        <v>11</v>
      </c>
      <c r="B13" s="30" t="s">
        <v>5</v>
      </c>
      <c r="C13" s="30" t="s">
        <v>1</v>
      </c>
      <c r="D13" s="30" t="s">
        <v>8</v>
      </c>
      <c r="E13" s="30" t="s">
        <v>6</v>
      </c>
      <c r="F13" s="28" t="s">
        <v>108</v>
      </c>
      <c r="G13" s="33" t="s">
        <v>122</v>
      </c>
      <c r="H13" s="30" t="s">
        <v>83</v>
      </c>
      <c r="I13" s="30" t="s">
        <v>43</v>
      </c>
      <c r="J13" s="34">
        <f t="shared" si="4"/>
        <v>3</v>
      </c>
      <c r="K13" s="30" t="str">
        <f t="shared" si="5"/>
        <v>Riesgo Bajo</v>
      </c>
      <c r="L13" s="31" t="s">
        <v>2</v>
      </c>
      <c r="M13" s="33" t="s">
        <v>123</v>
      </c>
      <c r="N13" s="26" t="s">
        <v>83</v>
      </c>
      <c r="O13" s="26" t="s">
        <v>42</v>
      </c>
      <c r="P13" s="34">
        <f t="shared" si="2"/>
        <v>2</v>
      </c>
      <c r="Q13" s="30" t="str">
        <f t="shared" si="3"/>
        <v>Riesgo Bajo</v>
      </c>
      <c r="R13" s="32" t="s">
        <v>15</v>
      </c>
      <c r="S13" s="28" t="s">
        <v>2</v>
      </c>
      <c r="T13" s="27" t="s">
        <v>7</v>
      </c>
      <c r="U13" s="27" t="s">
        <v>10</v>
      </c>
      <c r="V13" s="27" t="s">
        <v>9</v>
      </c>
      <c r="W13" s="27" t="s">
        <v>11</v>
      </c>
    </row>
    <row r="14" spans="1:23" s="25" customFormat="1" ht="138.75" customHeight="1" x14ac:dyDescent="0.2">
      <c r="A14" s="107">
        <v>12</v>
      </c>
      <c r="B14" s="108" t="s">
        <v>0</v>
      </c>
      <c r="C14" s="108" t="s">
        <v>12</v>
      </c>
      <c r="D14" s="108" t="s">
        <v>13</v>
      </c>
      <c r="E14" s="108" t="s">
        <v>182</v>
      </c>
      <c r="F14" s="106" t="s">
        <v>183</v>
      </c>
      <c r="G14" s="112" t="s">
        <v>184</v>
      </c>
      <c r="H14" s="108" t="s">
        <v>185</v>
      </c>
      <c r="I14" s="108" t="s">
        <v>186</v>
      </c>
      <c r="J14" s="113">
        <v>6</v>
      </c>
      <c r="K14" s="114" t="s">
        <v>169</v>
      </c>
      <c r="L14" s="109" t="s">
        <v>84</v>
      </c>
      <c r="M14" s="112" t="s">
        <v>187</v>
      </c>
      <c r="N14" s="104" t="s">
        <v>83</v>
      </c>
      <c r="O14" s="104" t="s">
        <v>43</v>
      </c>
      <c r="P14" s="111">
        <v>3</v>
      </c>
      <c r="Q14" s="115" t="s">
        <v>181</v>
      </c>
      <c r="R14" s="110" t="s">
        <v>15</v>
      </c>
      <c r="S14" s="106" t="s">
        <v>188</v>
      </c>
      <c r="T14" s="105" t="s">
        <v>189</v>
      </c>
      <c r="U14" s="105" t="s">
        <v>190</v>
      </c>
      <c r="V14" s="105" t="s">
        <v>191</v>
      </c>
      <c r="W14" s="105" t="s">
        <v>78</v>
      </c>
    </row>
    <row r="15" spans="1:23" s="25" customFormat="1" ht="138.75" customHeight="1" x14ac:dyDescent="0.2">
      <c r="A15" s="120">
        <v>13</v>
      </c>
      <c r="B15" s="116" t="s">
        <v>5</v>
      </c>
      <c r="C15" s="116" t="s">
        <v>1</v>
      </c>
      <c r="D15" s="116" t="s">
        <v>4</v>
      </c>
      <c r="E15" s="116" t="s">
        <v>192</v>
      </c>
      <c r="F15" s="117" t="s">
        <v>193</v>
      </c>
      <c r="G15" s="117" t="s">
        <v>194</v>
      </c>
      <c r="H15" s="116" t="s">
        <v>168</v>
      </c>
      <c r="I15" s="116" t="s">
        <v>45</v>
      </c>
      <c r="J15" s="119">
        <v>7</v>
      </c>
      <c r="K15" s="116" t="s">
        <v>169</v>
      </c>
      <c r="L15" s="116" t="s">
        <v>2</v>
      </c>
      <c r="M15" s="117" t="s">
        <v>195</v>
      </c>
      <c r="N15" s="116" t="s">
        <v>97</v>
      </c>
      <c r="O15" s="116" t="s">
        <v>45</v>
      </c>
      <c r="P15" s="119">
        <v>6</v>
      </c>
      <c r="Q15" s="116" t="s">
        <v>169</v>
      </c>
      <c r="R15" s="118" t="s">
        <v>15</v>
      </c>
      <c r="S15" s="117" t="s">
        <v>196</v>
      </c>
      <c r="T15" s="117" t="s">
        <v>197</v>
      </c>
      <c r="U15" s="117" t="s">
        <v>198</v>
      </c>
      <c r="V15" s="121" t="s">
        <v>199</v>
      </c>
      <c r="W15" s="121" t="s">
        <v>200</v>
      </c>
    </row>
    <row r="16" spans="1:23" s="25" customFormat="1" ht="141.75" customHeight="1" x14ac:dyDescent="0.2">
      <c r="A16" s="29">
        <v>14</v>
      </c>
      <c r="B16" s="30" t="s">
        <v>0</v>
      </c>
      <c r="C16" s="30" t="s">
        <v>1</v>
      </c>
      <c r="D16" s="30" t="s">
        <v>8</v>
      </c>
      <c r="E16" s="30" t="s">
        <v>6</v>
      </c>
      <c r="F16" s="28" t="s">
        <v>154</v>
      </c>
      <c r="G16" s="33" t="s">
        <v>155</v>
      </c>
      <c r="H16" s="30" t="s">
        <v>83</v>
      </c>
      <c r="I16" s="30" t="s">
        <v>43</v>
      </c>
      <c r="J16" s="34">
        <f t="shared" si="4"/>
        <v>3</v>
      </c>
      <c r="K16" s="30" t="str">
        <f t="shared" si="5"/>
        <v>Riesgo Bajo</v>
      </c>
      <c r="L16" s="31" t="s">
        <v>98</v>
      </c>
      <c r="M16" s="33" t="s">
        <v>156</v>
      </c>
      <c r="N16" s="26" t="s">
        <v>83</v>
      </c>
      <c r="O16" s="26" t="s">
        <v>42</v>
      </c>
      <c r="P16" s="34">
        <f t="shared" si="2"/>
        <v>2</v>
      </c>
      <c r="Q16" s="30" t="str">
        <f t="shared" si="3"/>
        <v>Riesgo Bajo</v>
      </c>
      <c r="R16" s="32" t="s">
        <v>15</v>
      </c>
      <c r="S16" s="28" t="s">
        <v>107</v>
      </c>
      <c r="T16" s="27" t="s">
        <v>132</v>
      </c>
      <c r="U16" s="27" t="s">
        <v>106</v>
      </c>
      <c r="V16" s="27" t="s">
        <v>113</v>
      </c>
      <c r="W16" s="27" t="s">
        <v>114</v>
      </c>
    </row>
    <row r="17" spans="1:25" ht="114.75" x14ac:dyDescent="0.2">
      <c r="A17" s="35">
        <v>15</v>
      </c>
      <c r="B17" s="26" t="s">
        <v>0</v>
      </c>
      <c r="C17" s="26" t="s">
        <v>1</v>
      </c>
      <c r="D17" s="26" t="s">
        <v>134</v>
      </c>
      <c r="E17" s="26" t="s">
        <v>145</v>
      </c>
      <c r="F17" s="27" t="s">
        <v>139</v>
      </c>
      <c r="G17" s="27" t="s">
        <v>157</v>
      </c>
      <c r="H17" s="26" t="s">
        <v>146</v>
      </c>
      <c r="I17" s="26" t="s">
        <v>45</v>
      </c>
      <c r="J17" s="34">
        <f t="shared" si="4"/>
        <v>7</v>
      </c>
      <c r="K17" s="30" t="str">
        <f t="shared" si="5"/>
        <v>Riesgo Alto</v>
      </c>
      <c r="L17" s="26" t="s">
        <v>96</v>
      </c>
      <c r="M17" s="27" t="s">
        <v>133</v>
      </c>
      <c r="N17" s="26" t="s">
        <v>146</v>
      </c>
      <c r="O17" s="26" t="s">
        <v>43</v>
      </c>
      <c r="P17" s="34">
        <f t="shared" si="2"/>
        <v>5</v>
      </c>
      <c r="Q17" s="30" t="str">
        <f t="shared" si="3"/>
        <v>Riesgo Moderado</v>
      </c>
      <c r="R17" s="32" t="s">
        <v>15</v>
      </c>
      <c r="S17" s="27" t="s">
        <v>72</v>
      </c>
      <c r="T17" s="27" t="s">
        <v>135</v>
      </c>
      <c r="U17" s="27" t="s">
        <v>136</v>
      </c>
      <c r="V17" s="27" t="s">
        <v>137</v>
      </c>
      <c r="W17" s="27" t="s">
        <v>138</v>
      </c>
      <c r="X17" s="25"/>
      <c r="Y17" s="25"/>
    </row>
    <row r="18" spans="1:25" ht="96" x14ac:dyDescent="0.2">
      <c r="A18" s="89">
        <v>16</v>
      </c>
      <c r="B18" s="90" t="s">
        <v>0</v>
      </c>
      <c r="C18" s="90" t="s">
        <v>1</v>
      </c>
      <c r="D18" s="91" t="s">
        <v>13</v>
      </c>
      <c r="E18" s="90" t="s">
        <v>165</v>
      </c>
      <c r="F18" s="92" t="s">
        <v>166</v>
      </c>
      <c r="G18" s="92" t="s">
        <v>167</v>
      </c>
      <c r="H18" s="90" t="s">
        <v>168</v>
      </c>
      <c r="I18" s="90" t="s">
        <v>45</v>
      </c>
      <c r="J18" s="88">
        <v>7</v>
      </c>
      <c r="K18" s="87" t="s">
        <v>169</v>
      </c>
      <c r="L18" s="90" t="s">
        <v>170</v>
      </c>
      <c r="M18" s="92" t="s">
        <v>171</v>
      </c>
      <c r="N18" s="90" t="s">
        <v>168</v>
      </c>
      <c r="O18" s="90" t="s">
        <v>44</v>
      </c>
      <c r="P18" s="88">
        <v>6</v>
      </c>
      <c r="Q18" s="87" t="s">
        <v>169</v>
      </c>
      <c r="R18" s="93" t="s">
        <v>15</v>
      </c>
      <c r="S18" s="92" t="s">
        <v>172</v>
      </c>
      <c r="T18" s="92" t="s">
        <v>173</v>
      </c>
      <c r="U18" s="92" t="s">
        <v>174</v>
      </c>
      <c r="V18" s="92" t="s">
        <v>175</v>
      </c>
      <c r="W18" s="92" t="s">
        <v>176</v>
      </c>
    </row>
  </sheetData>
  <mergeCells count="9">
    <mergeCell ref="A1:K1"/>
    <mergeCell ref="V1:W1"/>
    <mergeCell ref="R1:R2"/>
    <mergeCell ref="S1:S2"/>
    <mergeCell ref="L1:L2"/>
    <mergeCell ref="M1:M2"/>
    <mergeCell ref="N1:Q1"/>
    <mergeCell ref="T1:T2"/>
    <mergeCell ref="U1:U2"/>
  </mergeCells>
  <conditionalFormatting sqref="J3:J11">
    <cfRule type="cellIs" dxfId="47" priority="45" operator="between">
      <formula>8</formula>
      <formula>10</formula>
    </cfRule>
    <cfRule type="cellIs" dxfId="46" priority="46" operator="between">
      <formula>6</formula>
      <formula>7</formula>
    </cfRule>
    <cfRule type="cellIs" dxfId="45" priority="47" operator="equal">
      <formula>5</formula>
    </cfRule>
    <cfRule type="cellIs" dxfId="44" priority="48" stopIfTrue="1" operator="between">
      <formula>2</formula>
      <formula>4</formula>
    </cfRule>
  </conditionalFormatting>
  <conditionalFormatting sqref="K3:K11">
    <cfRule type="cellIs" dxfId="43" priority="41" operator="equal">
      <formula>"Riesgo Moderado"</formula>
    </cfRule>
    <cfRule type="cellIs" dxfId="42" priority="42" operator="equal">
      <formula>"Riesgo Bajo"</formula>
    </cfRule>
    <cfRule type="cellIs" dxfId="41" priority="43" operator="equal">
      <formula>"Riesgo Extremo"</formula>
    </cfRule>
    <cfRule type="containsText" dxfId="40" priority="44" operator="containsText" text="Riesgo Alto">
      <formula>NOT(ISERROR(SEARCH("Riesgo Alto",K3)))</formula>
    </cfRule>
  </conditionalFormatting>
  <conditionalFormatting sqref="J12:J17">
    <cfRule type="cellIs" dxfId="39" priority="37" operator="between">
      <formula>8</formula>
      <formula>10</formula>
    </cfRule>
    <cfRule type="cellIs" dxfId="38" priority="38" operator="between">
      <formula>6</formula>
      <formula>7</formula>
    </cfRule>
    <cfRule type="cellIs" dxfId="37" priority="39" operator="equal">
      <formula>5</formula>
    </cfRule>
    <cfRule type="cellIs" dxfId="36" priority="40" stopIfTrue="1" operator="between">
      <formula>2</formula>
      <formula>4</formula>
    </cfRule>
  </conditionalFormatting>
  <conditionalFormatting sqref="K12:K17">
    <cfRule type="cellIs" dxfId="35" priority="33" operator="equal">
      <formula>"Riesgo Moderado"</formula>
    </cfRule>
    <cfRule type="cellIs" dxfId="34" priority="34" operator="equal">
      <formula>"Riesgo Bajo"</formula>
    </cfRule>
    <cfRule type="cellIs" dxfId="33" priority="35" operator="equal">
      <formula>"Riesgo Extremo"</formula>
    </cfRule>
    <cfRule type="containsText" dxfId="32" priority="36" operator="containsText" text="Riesgo Alto">
      <formula>NOT(ISERROR(SEARCH("Riesgo Alto",K12)))</formula>
    </cfRule>
  </conditionalFormatting>
  <conditionalFormatting sqref="P3:P11">
    <cfRule type="cellIs" dxfId="31" priority="29" operator="between">
      <formula>8</formula>
      <formula>10</formula>
    </cfRule>
    <cfRule type="cellIs" dxfId="30" priority="30" operator="between">
      <formula>6</formula>
      <formula>7</formula>
    </cfRule>
    <cfRule type="cellIs" dxfId="29" priority="31" operator="equal">
      <formula>5</formula>
    </cfRule>
    <cfRule type="cellIs" dxfId="28" priority="32" stopIfTrue="1" operator="between">
      <formula>2</formula>
      <formula>4</formula>
    </cfRule>
  </conditionalFormatting>
  <conditionalFormatting sqref="Q3:Q11">
    <cfRule type="cellIs" dxfId="27" priority="25" operator="equal">
      <formula>"Riesgo Moderado"</formula>
    </cfRule>
    <cfRule type="cellIs" dxfId="26" priority="26" operator="equal">
      <formula>"Riesgo Bajo"</formula>
    </cfRule>
    <cfRule type="cellIs" dxfId="25" priority="27" operator="equal">
      <formula>"Riesgo Extremo"</formula>
    </cfRule>
    <cfRule type="containsText" dxfId="24" priority="28" operator="containsText" text="Riesgo Alto">
      <formula>NOT(ISERROR(SEARCH("Riesgo Alto",Q3)))</formula>
    </cfRule>
  </conditionalFormatting>
  <conditionalFormatting sqref="P12:P17">
    <cfRule type="cellIs" dxfId="23" priority="21" operator="between">
      <formula>8</formula>
      <formula>10</formula>
    </cfRule>
    <cfRule type="cellIs" dxfId="22" priority="22" operator="between">
      <formula>6</formula>
      <formula>7</formula>
    </cfRule>
    <cfRule type="cellIs" dxfId="21" priority="23" operator="equal">
      <formula>5</formula>
    </cfRule>
    <cfRule type="cellIs" dxfId="20" priority="24" stopIfTrue="1" operator="between">
      <formula>2</formula>
      <formula>4</formula>
    </cfRule>
  </conditionalFormatting>
  <conditionalFormatting sqref="Q12:Q17">
    <cfRule type="cellIs" dxfId="19" priority="17" operator="equal">
      <formula>"Riesgo Moderado"</formula>
    </cfRule>
    <cfRule type="cellIs" dxfId="18" priority="18" operator="equal">
      <formula>"Riesgo Bajo"</formula>
    </cfRule>
    <cfRule type="cellIs" dxfId="17" priority="19" operator="equal">
      <formula>"Riesgo Extremo"</formula>
    </cfRule>
    <cfRule type="containsText" dxfId="16" priority="20" operator="containsText" text="Riesgo Alto">
      <formula>NOT(ISERROR(SEARCH("Riesgo Alto",Q12)))</formula>
    </cfRule>
  </conditionalFormatting>
  <conditionalFormatting sqref="J18">
    <cfRule type="cellIs" dxfId="15" priority="13" operator="between">
      <formula>8</formula>
      <formula>10</formula>
    </cfRule>
    <cfRule type="cellIs" dxfId="14" priority="14" operator="between">
      <formula>6</formula>
      <formula>7</formula>
    </cfRule>
    <cfRule type="cellIs" dxfId="13" priority="15" operator="equal">
      <formula>5</formula>
    </cfRule>
    <cfRule type="cellIs" dxfId="12" priority="16" stopIfTrue="1" operator="between">
      <formula>2</formula>
      <formula>4</formula>
    </cfRule>
  </conditionalFormatting>
  <conditionalFormatting sqref="K18">
    <cfRule type="cellIs" dxfId="11" priority="9" operator="equal">
      <formula>"Riesgo Moderado"</formula>
    </cfRule>
    <cfRule type="cellIs" dxfId="10" priority="10" operator="equal">
      <formula>"Riesgo Bajo"</formula>
    </cfRule>
    <cfRule type="cellIs" dxfId="9" priority="11" operator="equal">
      <formula>"Riesgo Extremo"</formula>
    </cfRule>
    <cfRule type="containsText" dxfId="8" priority="12" operator="containsText" text="Riesgo Alto">
      <formula>NOT(ISERROR(SEARCH("Riesgo Alto",K18)))</formula>
    </cfRule>
  </conditionalFormatting>
  <conditionalFormatting sqref="P18">
    <cfRule type="cellIs" dxfId="7" priority="5" operator="between">
      <formula>8</formula>
      <formula>10</formula>
    </cfRule>
    <cfRule type="cellIs" dxfId="6" priority="6" operator="between">
      <formula>6</formula>
      <formula>7</formula>
    </cfRule>
    <cfRule type="cellIs" dxfId="5" priority="7" operator="equal">
      <formula>5</formula>
    </cfRule>
    <cfRule type="cellIs" dxfId="4" priority="8" stopIfTrue="1" operator="between">
      <formula>2</formula>
      <formula>4</formula>
    </cfRule>
  </conditionalFormatting>
  <conditionalFormatting sqref="Q18">
    <cfRule type="cellIs" dxfId="3" priority="1" operator="equal">
      <formula>"Riesgo Moderado"</formula>
    </cfRule>
    <cfRule type="cellIs" dxfId="2" priority="2" operator="equal">
      <formula>"Riesgo Bajo"</formula>
    </cfRule>
    <cfRule type="cellIs" dxfId="1" priority="3" operator="equal">
      <formula>"Riesgo Extremo"</formula>
    </cfRule>
    <cfRule type="containsText" dxfId="0" priority="4" operator="containsText" text="Riesgo Alto">
      <formula>NOT(ISERROR(SEARCH("Riesgo Alto",Q18)))</formula>
    </cfRule>
  </conditionalFormatting>
  <pageMargins left="0.31496062992125984" right="0.51181102362204722" top="0.74803149606299213" bottom="0.74803149606299213" header="0" footer="0"/>
  <pageSetup paperSize="41" scale="45" orientation="landscape"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DC2687DD-9216-4E34-B571-7AF2754E0AEF}">
          <x14:formula1>
            <xm:f>Hoja1!$C$8:$C$12</xm:f>
          </x14:formula1>
          <xm:sqref>H3:H17 N3:N17</xm:sqref>
        </x14:dataValidation>
        <x14:dataValidation type="list" allowBlank="1" showInputMessage="1" showErrorMessage="1" xr:uid="{34F74419-4A6D-4E07-853F-D507BB40A9A1}">
          <x14:formula1>
            <xm:f>Hoja1!$D$8:$D$12</xm:f>
          </x14:formula1>
          <xm:sqref>I3:I17 O3:O17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selection activeCell="B5" sqref="B5:C5"/>
    </sheetView>
  </sheetViews>
  <sheetFormatPr baseColWidth="10" defaultColWidth="12" defaultRowHeight="14.25" x14ac:dyDescent="0.2"/>
  <cols>
    <col min="1" max="1" width="14.6640625" style="1" customWidth="1"/>
    <col min="2" max="2" width="30.6640625" style="1" customWidth="1"/>
    <col min="3" max="3" width="15.6640625" style="1" customWidth="1"/>
    <col min="4" max="16384" width="12" style="1"/>
  </cols>
  <sheetData>
    <row r="1" spans="1:3" ht="15" x14ac:dyDescent="0.2">
      <c r="A1" s="60" t="s">
        <v>19</v>
      </c>
      <c r="B1" s="60"/>
      <c r="C1" s="60"/>
    </row>
    <row r="2" spans="1:3" ht="15" x14ac:dyDescent="0.2">
      <c r="B2" s="2" t="s">
        <v>20</v>
      </c>
      <c r="C2" s="3" t="s">
        <v>21</v>
      </c>
    </row>
    <row r="3" spans="1:3" ht="28.5" x14ac:dyDescent="0.2">
      <c r="A3" s="61" t="s">
        <v>22</v>
      </c>
      <c r="B3" s="4" t="s">
        <v>23</v>
      </c>
      <c r="C3" s="5">
        <v>1</v>
      </c>
    </row>
    <row r="4" spans="1:3" ht="28.5" x14ac:dyDescent="0.2">
      <c r="A4" s="62"/>
      <c r="B4" s="4" t="s">
        <v>24</v>
      </c>
      <c r="C4" s="5">
        <v>2</v>
      </c>
    </row>
    <row r="5" spans="1:3" ht="28.5" x14ac:dyDescent="0.2">
      <c r="A5" s="62"/>
      <c r="B5" s="4" t="s">
        <v>25</v>
      </c>
      <c r="C5" s="5">
        <v>3</v>
      </c>
    </row>
    <row r="6" spans="1:3" ht="28.5" x14ac:dyDescent="0.2">
      <c r="A6" s="62"/>
      <c r="B6" s="4" t="s">
        <v>26</v>
      </c>
      <c r="C6" s="5">
        <v>4</v>
      </c>
    </row>
    <row r="7" spans="1:3" ht="42.75" x14ac:dyDescent="0.2">
      <c r="A7" s="62"/>
      <c r="B7" s="4" t="s">
        <v>27</v>
      </c>
      <c r="C7" s="5">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workbookViewId="0">
      <selection activeCell="F6" sqref="F6"/>
    </sheetView>
  </sheetViews>
  <sheetFormatPr baseColWidth="10" defaultColWidth="12" defaultRowHeight="12.75" x14ac:dyDescent="0.2"/>
  <cols>
    <col min="1" max="1" width="12.33203125" customWidth="1"/>
    <col min="2" max="2" width="13.1640625" customWidth="1"/>
    <col min="3" max="3" width="25.6640625" customWidth="1"/>
    <col min="4" max="4" width="24.33203125" customWidth="1"/>
    <col min="5" max="5" width="21.5" customWidth="1"/>
    <col min="6" max="6" width="24.5" customWidth="1"/>
    <col min="7" max="7" width="23.83203125" customWidth="1"/>
  </cols>
  <sheetData>
    <row r="1" spans="1:7" ht="15" x14ac:dyDescent="0.2">
      <c r="A1" s="60" t="s">
        <v>28</v>
      </c>
      <c r="B1" s="60"/>
      <c r="C1" s="60"/>
      <c r="D1" s="60"/>
      <c r="E1" s="60"/>
      <c r="F1" s="60"/>
      <c r="G1" s="60"/>
    </row>
    <row r="2" spans="1:7" ht="15" x14ac:dyDescent="0.2">
      <c r="A2" s="63" t="s">
        <v>29</v>
      </c>
      <c r="B2" s="63"/>
      <c r="C2" s="63"/>
      <c r="D2" s="63"/>
      <c r="E2" s="63"/>
      <c r="F2" s="63"/>
      <c r="G2" s="63"/>
    </row>
    <row r="3" spans="1:7" ht="99.75" x14ac:dyDescent="0.2">
      <c r="A3" s="64" t="s">
        <v>30</v>
      </c>
      <c r="B3" s="65"/>
      <c r="C3" s="6" t="s">
        <v>31</v>
      </c>
      <c r="D3" s="6" t="s">
        <v>32</v>
      </c>
      <c r="E3" s="6" t="s">
        <v>33</v>
      </c>
      <c r="F3" s="6" t="s">
        <v>34</v>
      </c>
      <c r="G3" s="6" t="s">
        <v>35</v>
      </c>
    </row>
    <row r="4" spans="1:7" ht="85.5" x14ac:dyDescent="0.2">
      <c r="A4" s="64" t="s">
        <v>36</v>
      </c>
      <c r="B4" s="65"/>
      <c r="C4" s="6" t="s">
        <v>37</v>
      </c>
      <c r="D4" s="6" t="s">
        <v>38</v>
      </c>
      <c r="E4" s="6" t="s">
        <v>39</v>
      </c>
      <c r="F4" s="6" t="s">
        <v>40</v>
      </c>
      <c r="G4" s="6" t="s">
        <v>41</v>
      </c>
    </row>
    <row r="5" spans="1:7" s="8" customFormat="1" ht="14.25" x14ac:dyDescent="0.2">
      <c r="A5" s="66" t="s">
        <v>20</v>
      </c>
      <c r="B5" s="66" t="s">
        <v>21</v>
      </c>
      <c r="C5" s="7" t="s">
        <v>42</v>
      </c>
      <c r="D5" s="7" t="s">
        <v>43</v>
      </c>
      <c r="E5" s="7" t="s">
        <v>44</v>
      </c>
      <c r="F5" s="7" t="s">
        <v>45</v>
      </c>
      <c r="G5" s="7" t="s">
        <v>46</v>
      </c>
    </row>
    <row r="6" spans="1:7" ht="14.25" x14ac:dyDescent="0.2">
      <c r="A6" s="67"/>
      <c r="B6" s="67"/>
      <c r="C6" s="6">
        <v>1</v>
      </c>
      <c r="D6" s="6">
        <v>2</v>
      </c>
      <c r="E6" s="6">
        <v>3</v>
      </c>
      <c r="F6" s="6">
        <v>4</v>
      </c>
      <c r="G6" s="6">
        <v>5</v>
      </c>
    </row>
  </sheetData>
  <mergeCells count="6">
    <mergeCell ref="A1:G1"/>
    <mergeCell ref="A2:G2"/>
    <mergeCell ref="A3:B3"/>
    <mergeCell ref="A4:B4"/>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1"/>
  <sheetViews>
    <sheetView topLeftCell="A4" workbookViewId="0">
      <selection activeCell="B21" sqref="B21"/>
    </sheetView>
  </sheetViews>
  <sheetFormatPr baseColWidth="10" defaultColWidth="12" defaultRowHeight="12.75" x14ac:dyDescent="0.2"/>
  <cols>
    <col min="1" max="1" width="3.33203125" customWidth="1"/>
    <col min="2" max="2" width="22.1640625" customWidth="1"/>
    <col min="4" max="4" width="24.5" customWidth="1"/>
    <col min="5" max="5" width="24.1640625" customWidth="1"/>
    <col min="6" max="6" width="21.83203125" customWidth="1"/>
    <col min="7" max="7" width="24.33203125" customWidth="1"/>
    <col min="8" max="8" width="24.83203125" customWidth="1"/>
  </cols>
  <sheetData>
    <row r="1" spans="1:8" ht="15" x14ac:dyDescent="0.2">
      <c r="B1" s="60" t="s">
        <v>47</v>
      </c>
      <c r="C1" s="60"/>
      <c r="D1" s="60"/>
      <c r="E1" s="60"/>
      <c r="F1" s="60"/>
      <c r="G1" s="60"/>
      <c r="H1" s="60"/>
    </row>
    <row r="2" spans="1:8" ht="15" x14ac:dyDescent="0.2">
      <c r="B2" s="63" t="s">
        <v>29</v>
      </c>
      <c r="C2" s="63"/>
      <c r="D2" s="63"/>
      <c r="E2" s="63"/>
      <c r="F2" s="63"/>
      <c r="G2" s="63"/>
      <c r="H2" s="63"/>
    </row>
    <row r="3" spans="1:8" ht="99.75" x14ac:dyDescent="0.2">
      <c r="B3" s="64" t="s">
        <v>30</v>
      </c>
      <c r="C3" s="65"/>
      <c r="D3" s="6" t="s">
        <v>31</v>
      </c>
      <c r="E3" s="6" t="s">
        <v>32</v>
      </c>
      <c r="F3" s="6" t="s">
        <v>33</v>
      </c>
      <c r="G3" s="6" t="s">
        <v>34</v>
      </c>
      <c r="H3" s="6" t="s">
        <v>35</v>
      </c>
    </row>
    <row r="4" spans="1:8" ht="71.25" x14ac:dyDescent="0.2">
      <c r="B4" s="64" t="s">
        <v>36</v>
      </c>
      <c r="C4" s="65"/>
      <c r="D4" s="6" t="s">
        <v>37</v>
      </c>
      <c r="E4" s="6" t="s">
        <v>38</v>
      </c>
      <c r="F4" s="6" t="s">
        <v>39</v>
      </c>
      <c r="G4" s="6" t="s">
        <v>40</v>
      </c>
      <c r="H4" s="6" t="s">
        <v>41</v>
      </c>
    </row>
    <row r="5" spans="1:8" ht="14.25" x14ac:dyDescent="0.2">
      <c r="B5" s="66" t="s">
        <v>20</v>
      </c>
      <c r="C5" s="66" t="s">
        <v>21</v>
      </c>
      <c r="D5" s="7" t="s">
        <v>42</v>
      </c>
      <c r="E5" s="7" t="s">
        <v>43</v>
      </c>
      <c r="F5" s="7" t="s">
        <v>44</v>
      </c>
      <c r="G5" s="7" t="s">
        <v>45</v>
      </c>
      <c r="H5" s="7" t="s">
        <v>46</v>
      </c>
    </row>
    <row r="6" spans="1:8" ht="14.25" x14ac:dyDescent="0.2">
      <c r="B6" s="67"/>
      <c r="C6" s="67"/>
      <c r="D6" s="9">
        <v>1</v>
      </c>
      <c r="E6" s="9">
        <v>2</v>
      </c>
      <c r="F6" s="9">
        <v>3</v>
      </c>
      <c r="G6" s="9">
        <v>4</v>
      </c>
      <c r="H6" s="9">
        <v>5</v>
      </c>
    </row>
    <row r="7" spans="1:8" ht="42.75" x14ac:dyDescent="0.2">
      <c r="A7" s="61" t="s">
        <v>22</v>
      </c>
      <c r="B7" s="4" t="s">
        <v>23</v>
      </c>
      <c r="C7" s="5">
        <v>1</v>
      </c>
      <c r="D7" s="10">
        <v>2</v>
      </c>
      <c r="E7" s="10">
        <v>3</v>
      </c>
      <c r="F7" s="10">
        <v>4</v>
      </c>
      <c r="G7" s="11">
        <v>5</v>
      </c>
      <c r="H7" s="12">
        <v>6</v>
      </c>
    </row>
    <row r="8" spans="1:8" ht="42.75" x14ac:dyDescent="0.2">
      <c r="A8" s="62"/>
      <c r="B8" s="4" t="s">
        <v>24</v>
      </c>
      <c r="C8" s="5">
        <v>2</v>
      </c>
      <c r="D8" s="10">
        <v>3</v>
      </c>
      <c r="E8" s="10">
        <v>4</v>
      </c>
      <c r="F8" s="11">
        <v>5</v>
      </c>
      <c r="G8" s="12">
        <v>6</v>
      </c>
      <c r="H8" s="12">
        <v>7</v>
      </c>
    </row>
    <row r="9" spans="1:8" ht="57" x14ac:dyDescent="0.2">
      <c r="A9" s="62"/>
      <c r="B9" s="4" t="s">
        <v>25</v>
      </c>
      <c r="C9" s="5">
        <v>3</v>
      </c>
      <c r="D9" s="10">
        <v>4</v>
      </c>
      <c r="E9" s="11">
        <v>5</v>
      </c>
      <c r="F9" s="12">
        <v>6</v>
      </c>
      <c r="G9" s="12">
        <v>7</v>
      </c>
      <c r="H9" s="13">
        <v>8</v>
      </c>
    </row>
    <row r="10" spans="1:8" ht="42.75" x14ac:dyDescent="0.2">
      <c r="A10" s="62"/>
      <c r="B10" s="4" t="s">
        <v>26</v>
      </c>
      <c r="C10" s="5">
        <v>4</v>
      </c>
      <c r="D10" s="11">
        <v>5</v>
      </c>
      <c r="E10" s="12">
        <v>6</v>
      </c>
      <c r="F10" s="12">
        <v>7</v>
      </c>
      <c r="G10" s="13">
        <v>8</v>
      </c>
      <c r="H10" s="13">
        <v>9</v>
      </c>
    </row>
    <row r="11" spans="1:8" ht="42.75" x14ac:dyDescent="0.2">
      <c r="A11" s="62"/>
      <c r="B11" s="4" t="s">
        <v>27</v>
      </c>
      <c r="C11" s="5">
        <v>5</v>
      </c>
      <c r="D11" s="12">
        <v>6</v>
      </c>
      <c r="E11" s="12">
        <v>7</v>
      </c>
      <c r="F11" s="13">
        <v>8</v>
      </c>
      <c r="G11" s="13">
        <v>9</v>
      </c>
      <c r="H11" s="13">
        <v>10</v>
      </c>
    </row>
    <row r="15" spans="1:8" ht="13.5" thickBot="1" x14ac:dyDescent="0.25"/>
    <row r="16" spans="1:8" ht="13.5" thickBot="1" x14ac:dyDescent="0.25">
      <c r="B16" s="75" t="s">
        <v>62</v>
      </c>
      <c r="C16" s="76"/>
      <c r="D16" s="76"/>
      <c r="E16" s="76"/>
      <c r="F16" s="76"/>
      <c r="G16" s="77"/>
    </row>
    <row r="17" spans="2:7" ht="15.75" x14ac:dyDescent="0.2">
      <c r="B17" s="78" t="s">
        <v>63</v>
      </c>
      <c r="C17" s="79"/>
      <c r="D17" s="79"/>
      <c r="E17" s="80"/>
      <c r="F17" s="81" t="s">
        <v>64</v>
      </c>
      <c r="G17" s="82"/>
    </row>
    <row r="18" spans="2:7" ht="14.25" x14ac:dyDescent="0.2">
      <c r="B18" s="72" t="s">
        <v>65</v>
      </c>
      <c r="C18" s="73"/>
      <c r="D18" s="73"/>
      <c r="E18" s="74"/>
      <c r="F18" s="83" t="s">
        <v>69</v>
      </c>
      <c r="G18" s="84"/>
    </row>
    <row r="19" spans="2:7" ht="15.75" x14ac:dyDescent="0.2">
      <c r="B19" s="15" t="s">
        <v>66</v>
      </c>
      <c r="C19" s="16"/>
      <c r="D19" s="16"/>
      <c r="E19" s="17"/>
      <c r="F19" s="85" t="s">
        <v>70</v>
      </c>
      <c r="G19" s="86"/>
    </row>
    <row r="20" spans="2:7" ht="15.75" x14ac:dyDescent="0.2">
      <c r="B20" s="18" t="s">
        <v>67</v>
      </c>
      <c r="C20" s="19"/>
      <c r="D20" s="19"/>
      <c r="E20" s="20"/>
      <c r="F20" s="68">
        <v>5</v>
      </c>
      <c r="G20" s="69"/>
    </row>
    <row r="21" spans="2:7" ht="16.5" thickBot="1" x14ac:dyDescent="0.25">
      <c r="B21" s="21" t="s">
        <v>68</v>
      </c>
      <c r="C21" s="22"/>
      <c r="D21" s="22"/>
      <c r="E21" s="23"/>
      <c r="F21" s="70" t="s">
        <v>71</v>
      </c>
      <c r="G21" s="71"/>
    </row>
  </sheetData>
  <mergeCells count="15">
    <mergeCell ref="F20:G20"/>
    <mergeCell ref="F21:G21"/>
    <mergeCell ref="B18:E18"/>
    <mergeCell ref="B16:G16"/>
    <mergeCell ref="B17:E17"/>
    <mergeCell ref="F17:G17"/>
    <mergeCell ref="F18:G18"/>
    <mergeCell ref="F19:G19"/>
    <mergeCell ref="A7:A11"/>
    <mergeCell ref="B1:H1"/>
    <mergeCell ref="B2:H2"/>
    <mergeCell ref="B3:C3"/>
    <mergeCell ref="B4:C4"/>
    <mergeCell ref="B5:B6"/>
    <mergeCell ref="C5:C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024A7-FFD5-4E1E-B7FB-BF02A095A24F}">
  <dimension ref="C7:D12"/>
  <sheetViews>
    <sheetView workbookViewId="0">
      <selection activeCell="C7" sqref="C7:D12"/>
    </sheetView>
  </sheetViews>
  <sheetFormatPr baseColWidth="10" defaultRowHeight="12.75" x14ac:dyDescent="0.2"/>
  <cols>
    <col min="3" max="3" width="28.6640625" customWidth="1"/>
    <col min="4" max="4" width="36.6640625" customWidth="1"/>
  </cols>
  <sheetData>
    <row r="7" spans="3:4" ht="15" x14ac:dyDescent="0.2">
      <c r="C7" s="43" t="s">
        <v>57</v>
      </c>
      <c r="D7" s="43" t="s">
        <v>55</v>
      </c>
    </row>
    <row r="8" spans="3:4" ht="14.25" x14ac:dyDescent="0.2">
      <c r="C8" s="6" t="s">
        <v>83</v>
      </c>
      <c r="D8" s="6" t="s">
        <v>42</v>
      </c>
    </row>
    <row r="9" spans="3:4" ht="14.25" x14ac:dyDescent="0.2">
      <c r="C9" s="6" t="s">
        <v>97</v>
      </c>
      <c r="D9" s="6" t="s">
        <v>43</v>
      </c>
    </row>
    <row r="10" spans="3:4" ht="14.25" x14ac:dyDescent="0.2">
      <c r="C10" s="6" t="s">
        <v>146</v>
      </c>
      <c r="D10" s="6" t="s">
        <v>44</v>
      </c>
    </row>
    <row r="11" spans="3:4" ht="14.25" x14ac:dyDescent="0.2">
      <c r="C11" s="6" t="s">
        <v>124</v>
      </c>
      <c r="D11" s="6" t="s">
        <v>45</v>
      </c>
    </row>
    <row r="12" spans="3:4" ht="14.25" x14ac:dyDescent="0.2">
      <c r="C12" s="6" t="s">
        <v>158</v>
      </c>
      <c r="D12" s="6" t="s">
        <v>46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D007616567E844682C19F84CCDDD6F3" ma:contentTypeVersion="15" ma:contentTypeDescription="Crear nuevo documento." ma:contentTypeScope="" ma:versionID="81e0768a16537ea4ccdc324c29ed0665">
  <xsd:schema xmlns:xsd="http://www.w3.org/2001/XMLSchema" xmlns:xs="http://www.w3.org/2001/XMLSchema" xmlns:p="http://schemas.microsoft.com/office/2006/metadata/properties" xmlns:ns3="e311c18a-7847-49df-be59-7c03a8ab6624" xmlns:ns4="2653063f-0fc2-48f3-9464-438d050b5111" targetNamespace="http://schemas.microsoft.com/office/2006/metadata/properties" ma:root="true" ma:fieldsID="1195c63c3b032b0d4a16ece4ec398361" ns3:_="" ns4:_="">
    <xsd:import namespace="e311c18a-7847-49df-be59-7c03a8ab6624"/>
    <xsd:import namespace="2653063f-0fc2-48f3-9464-438d050b511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LengthInSeconds" minOccurs="0"/>
                <xsd:element ref="ns3:MediaServiceDateTaken" minOccurs="0"/>
                <xsd:element ref="ns3:_activity"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11c18a-7847-49df-be59-7c03a8ab66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DateTaken" ma:index="20" nillable="true" ma:displayName="MediaServiceDateTaken" ma:hidden="true" ma:internalName="MediaServiceDateTaken" ma:readOnly="true">
      <xsd:simpleType>
        <xsd:restriction base="dms:Text"/>
      </xsd:simpleType>
    </xsd:element>
    <xsd:element name="_activity" ma:index="21" nillable="true" ma:displayName="_activity" ma:hidden="true" ma:internalName="_activity">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53063f-0fc2-48f3-9464-438d050b5111"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311c18a-7847-49df-be59-7c03a8ab6624" xsi:nil="true"/>
  </documentManagement>
</p:properties>
</file>

<file path=customXml/itemProps1.xml><?xml version="1.0" encoding="utf-8"?>
<ds:datastoreItem xmlns:ds="http://schemas.openxmlformats.org/officeDocument/2006/customXml" ds:itemID="{B455016B-10AA-4D7F-B5A1-5C1CC1A76F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11c18a-7847-49df-be59-7c03a8ab6624"/>
    <ds:schemaRef ds:uri="2653063f-0fc2-48f3-9464-438d050b51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840DC4C-853E-4C70-9F29-22C5884FADE2}">
  <ds:schemaRefs>
    <ds:schemaRef ds:uri="http://schemas.microsoft.com/sharepoint/v3/contenttype/forms"/>
  </ds:schemaRefs>
</ds:datastoreItem>
</file>

<file path=customXml/itemProps3.xml><?xml version="1.0" encoding="utf-8"?>
<ds:datastoreItem xmlns:ds="http://schemas.openxmlformats.org/officeDocument/2006/customXml" ds:itemID="{412BD934-574F-4BF3-B016-0D11F3D560DF}">
  <ds:schemaRefs>
    <ds:schemaRef ds:uri="http://purl.org/dc/dcmityp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2653063f-0fc2-48f3-9464-438d050b5111"/>
    <ds:schemaRef ds:uri="http://www.w3.org/XML/1998/namespace"/>
    <ds:schemaRef ds:uri="http://purl.org/dc/terms/"/>
    <ds:schemaRef ds:uri="http://schemas.microsoft.com/office/2006/documentManagement/types"/>
    <ds:schemaRef ds:uri="e311c18a-7847-49df-be59-7c03a8ab662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 RIESGOS - SERVICIOS</vt:lpstr>
      <vt:lpstr>TABLA 1</vt:lpstr>
      <vt:lpstr>TABLA 2</vt:lpstr>
      <vt:lpstr>TABLA 3</vt:lpstr>
      <vt:lpstr>Hoja1</vt:lpstr>
      <vt:lpstr>'MATRIZ RIESGOS - SERVICIOS'!Área_de_impresión</vt:lpstr>
      <vt:lpstr>'MATRIZ RIESGOS - SERVICIOS'!Títulos_a_imprimir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Adriana Fernanda Mogollon Jimenez</cp:lastModifiedBy>
  <cp:revision/>
  <cp:lastPrinted>2023-02-06T22:02:32Z</cp:lastPrinted>
  <dcterms:created xsi:type="dcterms:W3CDTF">2020-05-08T17:29:29Z</dcterms:created>
  <dcterms:modified xsi:type="dcterms:W3CDTF">2025-02-21T21:32:39Z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0x0101008D007616567E844682C19F84CCDDD6F3</vt:lpwstr>
  </property>
</Properties>
</file>