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ce\Nextcloud\Compartido Secretarias\2025\CONTRATACION\PROCESO LICENCIAS 2025\"/>
    </mc:Choice>
  </mc:AlternateContent>
  <xr:revisionPtr revIDLastSave="0" documentId="13_ncr:1_{C062C23B-976A-4D3C-974D-9283B1D56DE0}" xr6:coauthVersionLast="47" xr6:coauthVersionMax="47" xr10:uidLastSave="{00000000-0000-0000-0000-000000000000}"/>
  <bookViews>
    <workbookView xWindow="-120" yWindow="-120" windowWidth="29040" windowHeight="15720" xr2:uid="{A3C971ED-1F03-45CB-8983-3B1458C5E5C1}"/>
  </bookViews>
  <sheets>
    <sheet name="PAPELERÍ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O5" i="1" s="1"/>
  <c r="P5" i="1" s="1"/>
  <c r="K5" i="1"/>
  <c r="L5" i="1" s="1"/>
  <c r="M5" i="1" s="1"/>
  <c r="G5" i="1"/>
  <c r="H5" i="1" s="1"/>
  <c r="I5" i="1" s="1"/>
  <c r="Q5" i="1" l="1"/>
  <c r="I6" i="1"/>
  <c r="M6" i="1"/>
  <c r="Q6" i="1" l="1"/>
</calcChain>
</file>

<file path=xl/sharedStrings.xml><?xml version="1.0" encoding="utf-8"?>
<sst xmlns="http://schemas.openxmlformats.org/spreadsheetml/2006/main" count="25" uniqueCount="17">
  <si>
    <t>CONCEJO MUNICIPAL DE CAJICÁ
ESTUDIO DE MERCADO PARA CONTRATACIÓN DE BIENES Y/O SERVICIOS
PROCESO POR MODALIDAD DE MINIMA CUANTIA</t>
  </si>
  <si>
    <t>ITEM</t>
  </si>
  <si>
    <t>DESCRIPCION GENERAL</t>
  </si>
  <si>
    <t>UNIDAD DE MEDIDA</t>
  </si>
  <si>
    <t>IVA % o IMPOCONSUMO</t>
  </si>
  <si>
    <t>COTIZACIÓN 1</t>
  </si>
  <si>
    <t>COTIZACIÓN 3</t>
  </si>
  <si>
    <t>MEDIA ARIMÉTICA</t>
  </si>
  <si>
    <t xml:space="preserve">VALOR UNITARIO  </t>
  </si>
  <si>
    <t>VALOR  IVA</t>
  </si>
  <si>
    <t>VALOR UNITARIO (IVA INCLUIDO)</t>
  </si>
  <si>
    <t>VALOR TOTAL (IVA INCLUIDO)</t>
  </si>
  <si>
    <t>CANTIDAD</t>
  </si>
  <si>
    <t xml:space="preserve">suscripcion personal </t>
  </si>
  <si>
    <t>TECNO WIRELESS</t>
  </si>
  <si>
    <t>MICROSOFT 365
EMPRESA ESTANDAR
1 AÑO ESD (incluye
Word, Excel,
PowerPoint, Outlook,
Access, Publisher, 1TB
OneDrive, Exchange
(50gb), Teams,
SharePoint 1TB, 1 año
de dominio gratuito y
mucho más, para 1
usuario con 5
dispositivos del mismo
usuario) esta licencia
por ser electrónica no
tiene devolución. Mas
información:
https://bit.ly/49jLQ50</t>
  </si>
  <si>
    <t xml:space="preserve">HELP SOLUCIONES EXPERTOS EN TECNOLOGIA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</si>
</sst>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_-&quot;$&quot;\ * #,##0.00_-;\-&quot;$&quot;\ * #,##0.00_-;_-&quot;$&quot;\ * &quot;-&quot;_-;_-@_-"/>
    <numFmt numFmtId="166" formatCode="_(&quot;$&quot;\ * #,##0.00_);_(&quot;$&quot;\ * \(#,##0.00\);_(&quot;$&quot;\ * &quot;-&quot;??_);_(@_)"/>
    <numFmt numFmtId="167" formatCode="_-[$$-240A]\ * #,##0.00_-;\-[$$-240A]\ * #,##0.0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 Nova Light"/>
      <family val="2"/>
    </font>
    <font>
      <sz val="11"/>
      <color theme="1"/>
      <name val="Arial Narrow"/>
      <family val="2"/>
    </font>
    <font>
      <b/>
      <sz val="9"/>
      <name val="Arial Narrow"/>
      <family val="2"/>
    </font>
    <font>
      <b/>
      <sz val="9"/>
      <name val="Arial"/>
      <family val="2"/>
    </font>
    <font>
      <b/>
      <sz val="9"/>
      <color theme="1"/>
      <name val="Arial Narrow"/>
      <family val="2"/>
    </font>
    <font>
      <sz val="8"/>
      <color rgb="FF000000"/>
      <name val="Verdana"/>
      <family val="2"/>
    </font>
    <font>
      <sz val="8"/>
      <color theme="1"/>
      <name val="Verdana"/>
      <family val="2"/>
    </font>
    <font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 wrapText="1"/>
    </xf>
    <xf numFmtId="164" fontId="5" fillId="3" borderId="13" xfId="0" applyNumberFormat="1" applyFont="1" applyFill="1" applyBorder="1" applyAlignment="1">
      <alignment horizontal="center" vertical="center" wrapText="1"/>
    </xf>
    <xf numFmtId="166" fontId="5" fillId="3" borderId="13" xfId="0" applyNumberFormat="1" applyFont="1" applyFill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7" fontId="11" fillId="4" borderId="13" xfId="1" applyNumberFormat="1" applyFont="1" applyFill="1" applyBorder="1" applyAlignment="1">
      <alignment horizontal="center" vertical="center"/>
    </xf>
    <xf numFmtId="42" fontId="12" fillId="4" borderId="13" xfId="2" applyFont="1" applyFill="1" applyBorder="1" applyAlignment="1">
      <alignment horizontal="center" vertical="center"/>
    </xf>
    <xf numFmtId="166" fontId="12" fillId="4" borderId="13" xfId="2" applyNumberFormat="1" applyFont="1" applyFill="1" applyBorder="1" applyAlignment="1">
      <alignment horizontal="center" vertical="center"/>
    </xf>
    <xf numFmtId="166" fontId="11" fillId="4" borderId="13" xfId="2" applyNumberFormat="1" applyFont="1" applyFill="1" applyBorder="1" applyAlignment="1">
      <alignment horizontal="center" vertical="center"/>
    </xf>
    <xf numFmtId="44" fontId="11" fillId="4" borderId="13" xfId="1" applyFont="1" applyFill="1" applyBorder="1" applyAlignment="1">
      <alignment horizontal="center" vertical="center"/>
    </xf>
    <xf numFmtId="165" fontId="11" fillId="4" borderId="13" xfId="2" applyNumberFormat="1" applyFont="1" applyFill="1" applyBorder="1" applyAlignment="1">
      <alignment horizontal="center" vertical="center"/>
    </xf>
    <xf numFmtId="165" fontId="12" fillId="4" borderId="13" xfId="2" applyNumberFormat="1" applyFont="1" applyFill="1" applyBorder="1" applyAlignment="1">
      <alignment horizontal="center" vertical="center"/>
    </xf>
    <xf numFmtId="0" fontId="0" fillId="4" borderId="0" xfId="0" applyFill="1"/>
    <xf numFmtId="9" fontId="10" fillId="4" borderId="6" xfId="3" applyFont="1" applyFill="1" applyBorder="1" applyAlignment="1">
      <alignment horizontal="center" vertical="center"/>
    </xf>
    <xf numFmtId="0" fontId="2" fillId="0" borderId="0" xfId="0" applyFont="1"/>
    <xf numFmtId="0" fontId="13" fillId="0" borderId="0" xfId="0" applyFont="1"/>
    <xf numFmtId="165" fontId="2" fillId="0" borderId="0" xfId="0" applyNumberFormat="1" applyFont="1"/>
    <xf numFmtId="42" fontId="0" fillId="0" borderId="0" xfId="0" applyNumberFormat="1"/>
    <xf numFmtId="166" fontId="0" fillId="0" borderId="0" xfId="0" applyNumberFormat="1"/>
    <xf numFmtId="166" fontId="2" fillId="5" borderId="14" xfId="0" applyNumberFormat="1" applyFont="1" applyFill="1" applyBorder="1"/>
    <xf numFmtId="166" fontId="2" fillId="0" borderId="0" xfId="0" applyNumberFormat="1" applyFont="1"/>
    <xf numFmtId="0" fontId="2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/>
    </xf>
    <xf numFmtId="164" fontId="7" fillId="3" borderId="5" xfId="0" applyNumberFormat="1" applyFont="1" applyFill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justify" vertical="center" wrapText="1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7389D-53D6-424F-AB41-B47C05086153}">
  <dimension ref="A1:Q6"/>
  <sheetViews>
    <sheetView tabSelected="1" topLeftCell="D1" workbookViewId="0">
      <selection activeCell="N21" sqref="N21"/>
    </sheetView>
  </sheetViews>
  <sheetFormatPr baseColWidth="10" defaultRowHeight="15" x14ac:dyDescent="0.25"/>
  <cols>
    <col min="1" max="1" width="4.42578125" style="17" bestFit="1" customWidth="1"/>
    <col min="2" max="2" width="34.42578125" style="18" customWidth="1"/>
    <col min="3" max="3" width="16.140625" bestFit="1" customWidth="1"/>
    <col min="4" max="4" width="9.28515625" customWidth="1"/>
    <col min="5" max="5" width="18.140625" customWidth="1"/>
    <col min="6" max="6" width="23.28515625" style="19" customWidth="1"/>
    <col min="7" max="7" width="15.7109375" customWidth="1"/>
    <col min="8" max="8" width="18.140625" style="21" customWidth="1"/>
    <col min="9" max="9" width="19" style="23" customWidth="1"/>
    <col min="10" max="10" width="21.85546875" style="17" customWidth="1"/>
    <col min="11" max="11" width="13.7109375" customWidth="1"/>
    <col min="12" max="12" width="13.42578125" customWidth="1"/>
    <col min="13" max="13" width="21.5703125" customWidth="1"/>
    <col min="14" max="14" width="21.5703125" style="17" customWidth="1"/>
    <col min="15" max="15" width="15.7109375" customWidth="1"/>
    <col min="16" max="16" width="16.42578125" customWidth="1"/>
    <col min="17" max="17" width="16.5703125" bestFit="1" customWidth="1"/>
  </cols>
  <sheetData>
    <row r="1" spans="1:17" s="1" customFormat="1" ht="49.5" customHeight="1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2"/>
    </row>
    <row r="2" spans="1:17" s="1" customFormat="1" ht="16.5" x14ac:dyDescent="0.25">
      <c r="A2" s="33" t="s">
        <v>1</v>
      </c>
      <c r="B2" s="34" t="s">
        <v>2</v>
      </c>
      <c r="C2" s="33" t="s">
        <v>3</v>
      </c>
      <c r="D2" s="33" t="s">
        <v>12</v>
      </c>
      <c r="E2" s="35" t="s">
        <v>4</v>
      </c>
      <c r="F2" s="38" t="s">
        <v>5</v>
      </c>
      <c r="G2" s="39"/>
      <c r="H2" s="39"/>
      <c r="I2" s="40"/>
      <c r="J2" s="27" t="s">
        <v>6</v>
      </c>
      <c r="K2" s="28"/>
      <c r="L2" s="28"/>
      <c r="M2" s="29"/>
      <c r="N2" s="41" t="s">
        <v>7</v>
      </c>
      <c r="O2" s="42"/>
      <c r="P2" s="42"/>
      <c r="Q2" s="43"/>
    </row>
    <row r="3" spans="1:17" s="1" customFormat="1" ht="17.25" customHeight="1" x14ac:dyDescent="0.25">
      <c r="A3" s="33"/>
      <c r="B3" s="34"/>
      <c r="C3" s="33"/>
      <c r="D3" s="33"/>
      <c r="E3" s="36"/>
      <c r="F3" s="38" t="s">
        <v>16</v>
      </c>
      <c r="G3" s="39"/>
      <c r="H3" s="39"/>
      <c r="I3" s="40"/>
      <c r="J3" s="27" t="s">
        <v>14</v>
      </c>
      <c r="K3" s="28"/>
      <c r="L3" s="28"/>
      <c r="M3" s="29"/>
      <c r="N3" s="44"/>
      <c r="O3" s="45"/>
      <c r="P3" s="45"/>
      <c r="Q3" s="46"/>
    </row>
    <row r="4" spans="1:17" s="7" customFormat="1" ht="60" customHeight="1" x14ac:dyDescent="0.25">
      <c r="A4" s="33"/>
      <c r="B4" s="34"/>
      <c r="C4" s="33"/>
      <c r="D4" s="33"/>
      <c r="E4" s="37"/>
      <c r="F4" s="2" t="s">
        <v>8</v>
      </c>
      <c r="G4" s="3" t="s">
        <v>9</v>
      </c>
      <c r="H4" s="4" t="s">
        <v>10</v>
      </c>
      <c r="I4" s="4" t="s">
        <v>11</v>
      </c>
      <c r="J4" s="5" t="s">
        <v>8</v>
      </c>
      <c r="K4" s="6" t="s">
        <v>9</v>
      </c>
      <c r="L4" s="6" t="s">
        <v>10</v>
      </c>
      <c r="M4" s="6" t="s">
        <v>11</v>
      </c>
      <c r="N4" s="5" t="s">
        <v>8</v>
      </c>
      <c r="O4" s="6" t="s">
        <v>9</v>
      </c>
      <c r="P4" s="6" t="s">
        <v>10</v>
      </c>
      <c r="Q4" s="6" t="s">
        <v>11</v>
      </c>
    </row>
    <row r="5" spans="1:17" s="15" customFormat="1" ht="189" x14ac:dyDescent="0.25">
      <c r="A5" s="24">
        <v>1</v>
      </c>
      <c r="B5" s="47" t="s">
        <v>15</v>
      </c>
      <c r="C5" s="25" t="s">
        <v>13</v>
      </c>
      <c r="D5" s="26">
        <v>20</v>
      </c>
      <c r="E5" s="16">
        <v>0</v>
      </c>
      <c r="F5" s="8">
        <v>635000</v>
      </c>
      <c r="G5" s="9">
        <f>+F5*E5</f>
        <v>0</v>
      </c>
      <c r="H5" s="10">
        <f>+G5+F5</f>
        <v>635000</v>
      </c>
      <c r="I5" s="11">
        <f t="shared" ref="I5" si="0">H5*D5</f>
        <v>12700000</v>
      </c>
      <c r="J5" s="12">
        <v>660000</v>
      </c>
      <c r="K5" s="9">
        <f t="shared" ref="K5" si="1">+J5*E5</f>
        <v>0</v>
      </c>
      <c r="L5" s="10">
        <f>+K5+J5</f>
        <v>660000</v>
      </c>
      <c r="M5" s="11">
        <f t="shared" ref="M5" si="2">L5*D5</f>
        <v>13200000</v>
      </c>
      <c r="N5" s="13">
        <f>+(F5+J5)/2</f>
        <v>647500</v>
      </c>
      <c r="O5" s="14">
        <f t="shared" ref="O5" si="3">+N5*E5</f>
        <v>0</v>
      </c>
      <c r="P5" s="14">
        <f>+N5+O5</f>
        <v>647500</v>
      </c>
      <c r="Q5" s="14">
        <f>(I5+M5)/2</f>
        <v>12950000</v>
      </c>
    </row>
    <row r="6" spans="1:17" ht="15.75" thickBot="1" x14ac:dyDescent="0.3">
      <c r="G6" s="20"/>
      <c r="I6" s="22">
        <f>SUM(I5:I5)</f>
        <v>12700000</v>
      </c>
      <c r="M6" s="22">
        <f>SUM(M5:M5)</f>
        <v>13200000</v>
      </c>
      <c r="Q6" s="22">
        <f>SUM(Q5:Q5)</f>
        <v>12950000</v>
      </c>
    </row>
  </sheetData>
  <mergeCells count="11">
    <mergeCell ref="J3:M3"/>
    <mergeCell ref="A1:Q1"/>
    <mergeCell ref="A2:A4"/>
    <mergeCell ref="B2:B4"/>
    <mergeCell ref="C2:C4"/>
    <mergeCell ref="D2:D4"/>
    <mergeCell ref="E2:E4"/>
    <mergeCell ref="F2:I2"/>
    <mergeCell ref="J2:M2"/>
    <mergeCell ref="N2:Q3"/>
    <mergeCell ref="F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PAPELERÍA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CONCEJO CAJICA</dc:creator>
  <cp:lastModifiedBy>CONCEJO CAJICA</cp:lastModifiedBy>
  <dcterms:created xsi:type="dcterms:W3CDTF">2023-10-03T15:45:23Z</dcterms:created>
  <dcterms:modified xsi:type="dcterms:W3CDTF">2025-02-25T13:46:13Z</dcterms:modified>
</cp:coreProperties>
</file>