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Isidoro\JAIME ANGULO\"/>
    </mc:Choice>
  </mc:AlternateContent>
  <xr:revisionPtr revIDLastSave="0" documentId="13_ncr:1_{41E217DB-184D-4225-93E6-513BC05C92DC}" xr6:coauthVersionLast="47" xr6:coauthVersionMax="47" xr10:uidLastSave="{00000000-0000-0000-0000-000000000000}"/>
  <bookViews>
    <workbookView minimized="1" xWindow="2160" yWindow="2160" windowWidth="15300" windowHeight="7875" xr2:uid="{8B61BEB5-CF35-4ED5-A387-DCBF29F179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1" l="1"/>
  <c r="F36" i="1"/>
  <c r="F35" i="1"/>
  <c r="F34" i="1"/>
  <c r="F33" i="1"/>
  <c r="F22" i="1"/>
  <c r="F9" i="1"/>
  <c r="F15" i="1"/>
  <c r="F13" i="1"/>
  <c r="F11" i="1"/>
  <c r="F17" i="1"/>
  <c r="F31" i="1"/>
  <c r="F29" i="1"/>
  <c r="F26" i="1"/>
  <c r="F24" i="1"/>
</calcChain>
</file>

<file path=xl/sharedStrings.xml><?xml version="1.0" encoding="utf-8"?>
<sst xmlns="http://schemas.openxmlformats.org/spreadsheetml/2006/main" count="50" uniqueCount="40">
  <si>
    <t>ITEM</t>
  </si>
  <si>
    <t>DESCRIPCION</t>
  </si>
  <si>
    <t>UN</t>
  </si>
  <si>
    <t>Vr.Unit</t>
  </si>
  <si>
    <t>CANTIDAD</t>
  </si>
  <si>
    <t>12.9</t>
  </si>
  <si>
    <t>TUBERIA CONDUIT PVC DE 3"</t>
  </si>
  <si>
    <t>ML</t>
  </si>
  <si>
    <t>12.10</t>
  </si>
  <si>
    <t>TUBERIA CONDUIT PVC DE 3/4</t>
  </si>
  <si>
    <t>VALOR .TOTAL</t>
  </si>
  <si>
    <t>12.11</t>
  </si>
  <si>
    <t>ALIMENTADOR AL 2FX4AWG+1NX4 AWG+1T</t>
  </si>
  <si>
    <t>12.12</t>
  </si>
  <si>
    <t>CABLE ENCAUCHETADO 3X14 AWG</t>
  </si>
  <si>
    <t>12.13</t>
  </si>
  <si>
    <t>M</t>
  </si>
  <si>
    <t>EMPALME DE DERVACION EN GEL.CABLE DE 2</t>
  </si>
  <si>
    <t>A 6 AWG Y DERIVACION DE 14 A 8 AWG</t>
  </si>
  <si>
    <t>12.14</t>
  </si>
  <si>
    <t>VARILLA CU 2,44 MX5/8</t>
  </si>
  <si>
    <t>12.15</t>
  </si>
  <si>
    <t>EQUIPO DE MEDIDA DIRECTA MONOFASICO BIFILIAR</t>
  </si>
  <si>
    <t>12.16</t>
  </si>
  <si>
    <t>12.17</t>
  </si>
  <si>
    <t>SEGÚN NORMA CHEC EPM</t>
  </si>
  <si>
    <t xml:space="preserve">GABINETE DE MEDIDA PARA CUATRO CUENTAS </t>
  </si>
  <si>
    <t xml:space="preserve">15.4  </t>
  </si>
  <si>
    <t>POSTE OPALECENTE DE 12 METROS INCLUYE BRAZO</t>
  </si>
  <si>
    <t>15.5</t>
  </si>
  <si>
    <t>POSTE OPALECENTE DE 8 METROS.INCLUYE BRAZO</t>
  </si>
  <si>
    <t>EQUIPO DE MEDIDA DIRECTA BIFASICO TRIFILAR</t>
  </si>
  <si>
    <t>TOTAL COSTO DIRECTO</t>
  </si>
  <si>
    <t>IMPREVISTOS</t>
  </si>
  <si>
    <t>UTILIDAD</t>
  </si>
  <si>
    <t>ADMINISTRACION</t>
  </si>
  <si>
    <t>VALOR TOTAL DE LA OBRA</t>
  </si>
  <si>
    <t>PROPONENTE: ISIDORO AMARILLO SEGURA</t>
  </si>
  <si>
    <t>ISIDORO AMARILLO SEGURA</t>
  </si>
  <si>
    <t>INGENIERO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</si>
</sst>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1" xfId="0" applyBorder="1"/>
    <xf numFmtId="0" fontId="0" fillId="0" borderId="0" xfId="0" applyBorder="1"/>
    <xf numFmtId="0" fontId="2" fillId="0" borderId="1" xfId="0" applyFont="1" applyBorder="1"/>
    <xf numFmtId="0" fontId="4" fillId="0" borderId="1" xfId="0" applyFont="1" applyBorder="1"/>
    <xf numFmtId="4" fontId="4" fillId="0" borderId="1" xfId="0" applyNumberFormat="1" applyFont="1" applyBorder="1"/>
    <xf numFmtId="2" fontId="4" fillId="0" borderId="1" xfId="0" applyNumberFormat="1" applyFont="1" applyBorder="1"/>
    <xf numFmtId="0" fontId="3" fillId="0" borderId="1" xfId="0" applyFont="1" applyBorder="1"/>
    <xf numFmtId="4" fontId="3" fillId="0" borderId="1" xfId="0" applyNumberFormat="1" applyFont="1" applyBorder="1"/>
    <xf numFmtId="2" fontId="3" fillId="0" borderId="1" xfId="0" applyNumberFormat="1" applyFont="1" applyBorder="1"/>
    <xf numFmtId="4" fontId="0" fillId="0" borderId="1" xfId="0" applyNumberFormat="1" applyBorder="1"/>
    <xf numFmtId="2" fontId="0" fillId="0" borderId="1" xfId="0" applyNumberForma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9" fontId="4" fillId="0" borderId="1" xfId="0" applyNumberFormat="1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0" borderId="8" xfId="0" applyFont="1" applyBorder="1"/>
    <xf numFmtId="0" fontId="2" fillId="0" borderId="9" xfId="0" applyFont="1" applyBorder="1"/>
    <xf numFmtId="0" fontId="0" fillId="0" borderId="8" xfId="0" applyBorder="1"/>
    <xf numFmtId="0" fontId="0" fillId="0" borderId="9" xfId="0" applyBorder="1"/>
    <xf numFmtId="0" fontId="4" fillId="0" borderId="8" xfId="0" applyFont="1" applyBorder="1"/>
    <xf numFmtId="3" fontId="4" fillId="0" borderId="9" xfId="0" applyNumberFormat="1" applyFont="1" applyBorder="1"/>
    <xf numFmtId="0" fontId="3" fillId="0" borderId="8" xfId="0" applyFont="1" applyBorder="1"/>
    <xf numFmtId="3" fontId="3" fillId="0" borderId="9" xfId="0" applyNumberFormat="1" applyFont="1" applyBorder="1"/>
    <xf numFmtId="3" fontId="0" fillId="0" borderId="9" xfId="0" applyNumberFormat="1" applyBorder="1"/>
    <xf numFmtId="167" fontId="4" fillId="0" borderId="9" xfId="1" applyNumberFormat="1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167" fontId="4" fillId="0" borderId="9" xfId="1" applyNumberFormat="1" applyFont="1" applyBorder="1"/>
    <xf numFmtId="167" fontId="0" fillId="0" borderId="9" xfId="1" applyNumberFormat="1" applyFont="1" applyBorder="1"/>
    <xf numFmtId="43" fontId="4" fillId="0" borderId="9" xfId="1" applyFont="1" applyBorder="1"/>
    <xf numFmtId="167" fontId="4" fillId="0" borderId="9" xfId="0" applyNumberFormat="1" applyFont="1" applyBorder="1"/>
    <xf numFmtId="0" fontId="5" fillId="0" borderId="0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Border="1"/>
    <xf numFmtId="0" fontId="0" fillId="0" borderId="13" xfId="0" applyBorder="1"/>
    <xf numFmtId="0" fontId="0" fillId="0" borderId="14" xfId="0" applyBorder="1"/>
    <xf numFmtId="0" fontId="4" fillId="0" borderId="15" xfId="0" applyFont="1" applyBorder="1"/>
    <xf numFmtId="167" fontId="4" fillId="0" borderId="16" xfId="0" applyNumberFormat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438152</xdr:colOff>
      <xdr:row>37</xdr:row>
      <xdr:rowOff>85725</xdr:rowOff>
    </xdr:from>
    <xdr:to>
      <xdr:col>1</xdr:col>
      <xdr:colOff>1400175</xdr:colOff>
      <xdr:row>40</xdr:row>
      <xdr:rowOff>200024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BCFE99-BB02-4365-898C-3823192C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7134225"/>
          <a:ext cx="962023" cy="685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EB6F3-51F2-4ABF-BD23-1A0499447F06}">
  <dimension ref="A1:M44"/>
  <sheetViews>
    <sheetView tabSelected="1" topLeftCell="A13" workbookViewId="0">
      <selection activeCell="I35" sqref="I35"/>
    </sheetView>
  </sheetViews>
  <sheetFormatPr baseColWidth="10" defaultRowHeight="15" x14ac:dyDescent="0.25"/>
  <cols>
    <col min="1" max="1" width="5.5703125" bestFit="1" customWidth="1"/>
    <col min="2" max="2" width="40.42578125" bestFit="1" customWidth="1"/>
    <col min="3" max="3" width="3.7109375" bestFit="1" customWidth="1"/>
    <col min="4" max="4" width="10.140625" bestFit="1" customWidth="1"/>
    <col min="5" max="5" width="10.42578125" bestFit="1" customWidth="1"/>
    <col min="6" max="6" width="15.140625" bestFit="1" customWidth="1"/>
  </cols>
  <sheetData>
    <row r="1" spans="1:13" x14ac:dyDescent="0.25">
      <c r="A1" s="17" t="s">
        <v>38</v>
      </c>
      <c r="B1" s="18"/>
      <c r="C1" s="18"/>
      <c r="D1" s="18"/>
      <c r="E1" s="18"/>
      <c r="F1" s="19"/>
    </row>
    <row r="2" spans="1:13" x14ac:dyDescent="0.25">
      <c r="A2" s="20"/>
      <c r="B2" s="21"/>
      <c r="C2" s="21"/>
      <c r="D2" s="21"/>
      <c r="E2" s="21"/>
      <c r="F2" s="22"/>
    </row>
    <row r="3" spans="1:13" x14ac:dyDescent="0.25">
      <c r="A3" s="20" t="s">
        <v>39</v>
      </c>
      <c r="B3" s="21"/>
      <c r="C3" s="21"/>
      <c r="D3" s="21"/>
      <c r="E3" s="21"/>
      <c r="F3" s="22"/>
    </row>
    <row r="4" spans="1:13" x14ac:dyDescent="0.25">
      <c r="A4" s="23"/>
      <c r="B4" s="4"/>
      <c r="C4" s="4"/>
      <c r="D4" s="4"/>
      <c r="E4" s="4"/>
      <c r="F4" s="24"/>
    </row>
    <row r="5" spans="1:13" x14ac:dyDescent="0.25">
      <c r="A5" s="23"/>
      <c r="B5" s="4"/>
      <c r="C5" s="4"/>
      <c r="D5" s="4"/>
      <c r="E5" s="4"/>
      <c r="F5" s="24"/>
    </row>
    <row r="6" spans="1:13" x14ac:dyDescent="0.25">
      <c r="A6" s="2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26" t="s">
        <v>10</v>
      </c>
      <c r="G6" s="2"/>
      <c r="H6" s="2"/>
    </row>
    <row r="7" spans="1:13" x14ac:dyDescent="0.25">
      <c r="A7" s="27"/>
      <c r="B7" s="3"/>
      <c r="C7" s="3"/>
      <c r="D7" s="3"/>
      <c r="E7" s="3"/>
      <c r="F7" s="28"/>
    </row>
    <row r="8" spans="1:13" x14ac:dyDescent="0.25">
      <c r="A8" s="27"/>
      <c r="B8" s="3"/>
      <c r="C8" s="3"/>
      <c r="D8" s="3"/>
      <c r="E8" s="3"/>
      <c r="F8" s="28"/>
    </row>
    <row r="9" spans="1:13" x14ac:dyDescent="0.25">
      <c r="A9" s="29" t="s">
        <v>5</v>
      </c>
      <c r="B9" s="6" t="s">
        <v>6</v>
      </c>
      <c r="C9" s="6" t="s">
        <v>7</v>
      </c>
      <c r="D9" s="7">
        <v>38799.279999999999</v>
      </c>
      <c r="E9" s="8">
        <v>18</v>
      </c>
      <c r="F9" s="30">
        <f>+D9*E9</f>
        <v>698387.04</v>
      </c>
      <c r="G9" s="2"/>
    </row>
    <row r="10" spans="1:13" x14ac:dyDescent="0.25">
      <c r="A10" s="27"/>
      <c r="B10" s="3"/>
      <c r="C10" s="3"/>
      <c r="D10" s="3"/>
      <c r="E10" s="3"/>
      <c r="F10" s="28"/>
    </row>
    <row r="11" spans="1:13" x14ac:dyDescent="0.25">
      <c r="A11" s="31" t="s">
        <v>8</v>
      </c>
      <c r="B11" s="9" t="s">
        <v>9</v>
      </c>
      <c r="C11" s="9" t="s">
        <v>7</v>
      </c>
      <c r="D11" s="10">
        <v>8426.67</v>
      </c>
      <c r="E11" s="11">
        <v>60</v>
      </c>
      <c r="F11" s="32">
        <f>+D11*E11</f>
        <v>505600.2</v>
      </c>
      <c r="G11" s="1"/>
      <c r="H11" s="1"/>
    </row>
    <row r="12" spans="1:13" x14ac:dyDescent="0.25">
      <c r="A12" s="27"/>
      <c r="B12" s="3"/>
      <c r="C12" s="3"/>
      <c r="D12" s="3"/>
      <c r="E12" s="3"/>
      <c r="F12" s="28"/>
    </row>
    <row r="13" spans="1:13" x14ac:dyDescent="0.25">
      <c r="A13" s="31" t="s">
        <v>11</v>
      </c>
      <c r="B13" s="9" t="s">
        <v>12</v>
      </c>
      <c r="C13" s="9" t="s">
        <v>7</v>
      </c>
      <c r="D13" s="10">
        <v>24373.64</v>
      </c>
      <c r="E13" s="11">
        <v>780</v>
      </c>
      <c r="F13" s="32">
        <f>+D13*E13</f>
        <v>19011439.199999999</v>
      </c>
      <c r="G13" s="1"/>
    </row>
    <row r="14" spans="1:13" x14ac:dyDescent="0.25">
      <c r="A14" s="27"/>
      <c r="B14" s="3"/>
      <c r="C14" s="3"/>
      <c r="D14" s="3"/>
      <c r="E14" s="3"/>
      <c r="F14" s="28"/>
    </row>
    <row r="15" spans="1:13" x14ac:dyDescent="0.25">
      <c r="A15" s="27" t="s">
        <v>13</v>
      </c>
      <c r="B15" s="3" t="s">
        <v>14</v>
      </c>
      <c r="C15" s="3" t="s">
        <v>7</v>
      </c>
      <c r="D15" s="12">
        <v>7437.5</v>
      </c>
      <c r="E15" s="13">
        <v>1429</v>
      </c>
      <c r="F15" s="33">
        <f>+D15*E15</f>
        <v>10628187.5</v>
      </c>
      <c r="M15" t="s">
        <v>16</v>
      </c>
    </row>
    <row r="16" spans="1:13" x14ac:dyDescent="0.25">
      <c r="A16" s="27"/>
      <c r="B16" s="3"/>
      <c r="C16" s="3"/>
      <c r="D16" s="3"/>
      <c r="E16" s="3"/>
      <c r="F16" s="28"/>
    </row>
    <row r="17" spans="1:6" x14ac:dyDescent="0.25">
      <c r="A17" s="29" t="s">
        <v>15</v>
      </c>
      <c r="B17" s="6" t="s">
        <v>17</v>
      </c>
      <c r="C17" s="6" t="s">
        <v>2</v>
      </c>
      <c r="D17" s="7">
        <v>48810.43</v>
      </c>
      <c r="E17" s="6">
        <v>267</v>
      </c>
      <c r="F17" s="34">
        <f>+D17*E17</f>
        <v>13032384.810000001</v>
      </c>
    </row>
    <row r="18" spans="1:6" x14ac:dyDescent="0.25">
      <c r="A18" s="35" t="s">
        <v>18</v>
      </c>
      <c r="B18" s="14"/>
      <c r="C18" s="3"/>
      <c r="D18" s="3"/>
      <c r="E18" s="3"/>
      <c r="F18" s="28"/>
    </row>
    <row r="19" spans="1:6" x14ac:dyDescent="0.25">
      <c r="A19" s="27"/>
      <c r="B19" s="3"/>
      <c r="C19" s="3"/>
      <c r="D19" s="3"/>
      <c r="E19" s="3"/>
      <c r="F19" s="28"/>
    </row>
    <row r="20" spans="1:6" x14ac:dyDescent="0.25">
      <c r="A20" s="29" t="s">
        <v>19</v>
      </c>
      <c r="B20" s="6" t="s">
        <v>20</v>
      </c>
      <c r="C20" s="6" t="s">
        <v>2</v>
      </c>
      <c r="D20" s="7">
        <v>299631.27</v>
      </c>
      <c r="E20" s="6">
        <v>17</v>
      </c>
      <c r="F20" s="30">
        <v>5093732</v>
      </c>
    </row>
    <row r="21" spans="1:6" x14ac:dyDescent="0.25">
      <c r="A21" s="27"/>
      <c r="B21" s="3"/>
      <c r="C21" s="3"/>
      <c r="D21" s="3"/>
      <c r="E21" s="3"/>
      <c r="F21" s="28"/>
    </row>
    <row r="22" spans="1:6" x14ac:dyDescent="0.25">
      <c r="A22" s="29" t="s">
        <v>21</v>
      </c>
      <c r="B22" s="6" t="s">
        <v>22</v>
      </c>
      <c r="C22" s="6" t="s">
        <v>2</v>
      </c>
      <c r="D22" s="7">
        <v>204312.17</v>
      </c>
      <c r="E22" s="6">
        <v>2</v>
      </c>
      <c r="F22" s="36">
        <f>+D22*E22</f>
        <v>408624.34</v>
      </c>
    </row>
    <row r="23" spans="1:6" x14ac:dyDescent="0.25">
      <c r="A23" s="27"/>
      <c r="B23" s="3"/>
      <c r="C23" s="3"/>
      <c r="D23" s="3"/>
      <c r="E23" s="3"/>
      <c r="F23" s="28"/>
    </row>
    <row r="24" spans="1:6" x14ac:dyDescent="0.25">
      <c r="A24" s="29" t="s">
        <v>23</v>
      </c>
      <c r="B24" s="6" t="s">
        <v>31</v>
      </c>
      <c r="C24" s="6" t="s">
        <v>2</v>
      </c>
      <c r="D24" s="7">
        <v>274312.77</v>
      </c>
      <c r="E24" s="6">
        <v>1</v>
      </c>
      <c r="F24" s="36">
        <f>+D24*E24</f>
        <v>274312.77</v>
      </c>
    </row>
    <row r="25" spans="1:6" x14ac:dyDescent="0.25">
      <c r="A25" s="27"/>
      <c r="B25" s="3"/>
      <c r="C25" s="3"/>
      <c r="D25" s="3"/>
      <c r="E25" s="3"/>
      <c r="F25" s="28"/>
    </row>
    <row r="26" spans="1:6" x14ac:dyDescent="0.25">
      <c r="A26" s="29" t="s">
        <v>24</v>
      </c>
      <c r="B26" s="6" t="s">
        <v>26</v>
      </c>
      <c r="C26" s="6" t="s">
        <v>2</v>
      </c>
      <c r="D26" s="7">
        <v>1381042.56</v>
      </c>
      <c r="E26" s="6">
        <v>1</v>
      </c>
      <c r="F26" s="37">
        <f>+D26*E26</f>
        <v>1381042.56</v>
      </c>
    </row>
    <row r="27" spans="1:6" x14ac:dyDescent="0.25">
      <c r="A27" s="27"/>
      <c r="B27" s="15" t="s">
        <v>25</v>
      </c>
      <c r="C27" s="3"/>
      <c r="D27" s="3"/>
      <c r="E27" s="3"/>
      <c r="F27" s="28"/>
    </row>
    <row r="28" spans="1:6" x14ac:dyDescent="0.25">
      <c r="A28" s="27"/>
      <c r="B28" s="3"/>
      <c r="C28" s="3"/>
      <c r="D28" s="3"/>
      <c r="E28" s="3"/>
      <c r="F28" s="28"/>
    </row>
    <row r="29" spans="1:6" x14ac:dyDescent="0.25">
      <c r="A29" s="29" t="s">
        <v>27</v>
      </c>
      <c r="B29" s="6" t="s">
        <v>28</v>
      </c>
      <c r="C29" s="6" t="s">
        <v>2</v>
      </c>
      <c r="D29" s="7">
        <v>3325289</v>
      </c>
      <c r="E29" s="6">
        <v>12</v>
      </c>
      <c r="F29" s="38">
        <f>+D29*E29</f>
        <v>39903468</v>
      </c>
    </row>
    <row r="30" spans="1:6" x14ac:dyDescent="0.25">
      <c r="A30" s="27"/>
      <c r="B30" s="3"/>
      <c r="C30" s="3"/>
      <c r="D30" s="3"/>
      <c r="E30" s="3"/>
      <c r="F30" s="28"/>
    </row>
    <row r="31" spans="1:6" x14ac:dyDescent="0.25">
      <c r="A31" s="29" t="s">
        <v>29</v>
      </c>
      <c r="B31" s="6" t="s">
        <v>30</v>
      </c>
      <c r="C31" s="6" t="s">
        <v>2</v>
      </c>
      <c r="D31" s="7">
        <v>2384570</v>
      </c>
      <c r="E31" s="6">
        <v>8</v>
      </c>
      <c r="F31" s="38">
        <f>+D31*E31</f>
        <v>19076560</v>
      </c>
    </row>
    <row r="32" spans="1:6" x14ac:dyDescent="0.25">
      <c r="A32" s="27"/>
      <c r="B32" s="3"/>
      <c r="C32" s="3"/>
      <c r="D32" s="3"/>
      <c r="E32" s="3"/>
      <c r="F32" s="28"/>
    </row>
    <row r="33" spans="1:9" x14ac:dyDescent="0.25">
      <c r="A33" s="27"/>
      <c r="B33" s="6" t="s">
        <v>32</v>
      </c>
      <c r="C33" s="6"/>
      <c r="D33" s="6"/>
      <c r="E33" s="6"/>
      <c r="F33" s="39">
        <f>+F9+F11+F13+F15+F17+F20+F22+F24+F26+F29+F31</f>
        <v>110013738.42000002</v>
      </c>
    </row>
    <row r="34" spans="1:9" x14ac:dyDescent="0.25">
      <c r="A34" s="27"/>
      <c r="B34" s="6" t="s">
        <v>35</v>
      </c>
      <c r="C34" s="6"/>
      <c r="D34" s="16">
        <v>0.26</v>
      </c>
      <c r="E34" s="6"/>
      <c r="F34" s="36">
        <f>+F33*D34</f>
        <v>28603571.989200007</v>
      </c>
    </row>
    <row r="35" spans="1:9" x14ac:dyDescent="0.25">
      <c r="A35" s="27"/>
      <c r="B35" s="6" t="s">
        <v>33</v>
      </c>
      <c r="C35" s="6"/>
      <c r="D35" s="16">
        <v>0.01</v>
      </c>
      <c r="E35" s="6"/>
      <c r="F35" s="36">
        <f>+F33*D35</f>
        <v>1100137.3842000002</v>
      </c>
    </row>
    <row r="36" spans="1:9" x14ac:dyDescent="0.25">
      <c r="A36" s="27"/>
      <c r="B36" s="6" t="s">
        <v>34</v>
      </c>
      <c r="C36" s="6"/>
      <c r="D36" s="16">
        <v>0.03</v>
      </c>
      <c r="E36" s="6"/>
      <c r="F36" s="36">
        <f>+F33*D36</f>
        <v>3300412.1526000001</v>
      </c>
    </row>
    <row r="37" spans="1:9" ht="15.75" thickBot="1" x14ac:dyDescent="0.3">
      <c r="A37" s="46"/>
      <c r="B37" s="47" t="s">
        <v>36</v>
      </c>
      <c r="C37" s="47"/>
      <c r="D37" s="47"/>
      <c r="E37" s="47"/>
      <c r="F37" s="48">
        <f>+F33+F34+F35+F36</f>
        <v>143017859.94600001</v>
      </c>
    </row>
    <row r="38" spans="1:9" x14ac:dyDescent="0.25">
      <c r="A38" s="17"/>
      <c r="B38" s="18"/>
      <c r="C38" s="18"/>
      <c r="D38" s="18"/>
      <c r="E38" s="18"/>
      <c r="F38" s="19"/>
      <c r="G38" s="4"/>
      <c r="H38" s="45"/>
    </row>
    <row r="39" spans="1:9" x14ac:dyDescent="0.25">
      <c r="A39" s="20"/>
      <c r="B39" s="21"/>
      <c r="C39" s="21"/>
      <c r="D39" s="21"/>
      <c r="E39" s="21"/>
      <c r="F39" s="22"/>
      <c r="G39" s="4"/>
    </row>
    <row r="40" spans="1:9" x14ac:dyDescent="0.25">
      <c r="A40" s="20"/>
      <c r="B40" s="21"/>
      <c r="C40" s="21"/>
      <c r="D40" s="21"/>
      <c r="E40" s="21"/>
      <c r="F40" s="22"/>
      <c r="G40" s="4"/>
    </row>
    <row r="41" spans="1:9" ht="15.75" thickBot="1" x14ac:dyDescent="0.3">
      <c r="A41" s="20"/>
      <c r="B41" s="21"/>
      <c r="C41" s="21"/>
      <c r="D41" s="21"/>
      <c r="E41" s="21"/>
      <c r="F41" s="22"/>
      <c r="G41" s="4"/>
    </row>
    <row r="42" spans="1:9" ht="15.75" thickBot="1" x14ac:dyDescent="0.3">
      <c r="A42" s="23"/>
      <c r="B42" s="40" t="s">
        <v>37</v>
      </c>
      <c r="C42" s="4"/>
      <c r="D42" s="4"/>
      <c r="E42" s="4"/>
      <c r="F42" s="24"/>
      <c r="I42" s="44"/>
    </row>
    <row r="43" spans="1:9" x14ac:dyDescent="0.25">
      <c r="A43" s="23"/>
      <c r="B43" s="4"/>
      <c r="C43" s="4"/>
      <c r="D43" s="4"/>
      <c r="E43" s="4"/>
      <c r="F43" s="24"/>
    </row>
    <row r="44" spans="1:9" ht="15.75" thickBot="1" x14ac:dyDescent="0.3">
      <c r="A44" s="41"/>
      <c r="B44" s="42"/>
      <c r="C44" s="42"/>
      <c r="D44" s="42"/>
      <c r="E44" s="42"/>
      <c r="F44" s="43"/>
    </row>
  </sheetData>
  <mergeCells count="4">
    <mergeCell ref="A18:B18"/>
    <mergeCell ref="A1:F2"/>
    <mergeCell ref="A3:F3"/>
    <mergeCell ref="A38:F4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2025-02-25T00:45:11Z</cp:lastPrinted>
  <dcterms:created xsi:type="dcterms:W3CDTF">2025-02-25T00:44:39Z</dcterms:created>
  <dcterms:modified xsi:type="dcterms:W3CDTF">2025-02-25T03:12:44Z</dcterms:modified>
</cp:coreProperties>
</file>