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rhoz\OneDrive - Servicio Nacional de Aprendizaje\Escritorio\EVALUADORES ECCL\EVALUADORES REGULADA\"/>
    </mc:Choice>
  </mc:AlternateContent>
  <bookViews>
    <workbookView xWindow="-120" yWindow="-120" windowWidth="29040" windowHeight="158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0" i="1" l="1"/>
  <c r="G120" i="1"/>
  <c r="H98" i="1"/>
  <c r="G98" i="1"/>
  <c r="G85" i="1"/>
  <c r="H80" i="1"/>
  <c r="G80" i="1"/>
  <c r="H53" i="1"/>
  <c r="G53" i="1"/>
  <c r="H45" i="1" l="1"/>
  <c r="G45" i="1"/>
  <c r="H111" i="1" l="1"/>
  <c r="G111" i="1"/>
  <c r="H96" i="1" l="1"/>
  <c r="G96" i="1"/>
  <c r="H90" i="1"/>
  <c r="G90" i="1"/>
  <c r="H89" i="1"/>
  <c r="G89" i="1"/>
  <c r="H88" i="1"/>
  <c r="G88" i="1"/>
  <c r="G92" i="1" s="1"/>
  <c r="H85" i="1"/>
  <c r="H92" i="1" l="1"/>
  <c r="H69" i="1"/>
  <c r="G69" i="1"/>
  <c r="H68" i="1"/>
  <c r="G68" i="1"/>
  <c r="H67" i="1"/>
  <c r="G67" i="1"/>
  <c r="H66" i="1"/>
  <c r="G66" i="1"/>
  <c r="H65" i="1"/>
  <c r="G65" i="1"/>
  <c r="G70" i="1" l="1"/>
  <c r="H70" i="1"/>
  <c r="H57" i="1"/>
  <c r="G57" i="1"/>
  <c r="H56" i="1"/>
  <c r="H59" i="1" s="1"/>
  <c r="G56" i="1"/>
  <c r="G59" i="1" s="1"/>
  <c r="H36" i="1" l="1"/>
  <c r="G36" i="1"/>
  <c r="H35" i="1"/>
  <c r="G35" i="1"/>
  <c r="H34" i="1"/>
  <c r="G34" i="1"/>
  <c r="H33" i="1"/>
  <c r="H38" i="1" s="1"/>
  <c r="G33" i="1"/>
  <c r="G38" i="1" s="1"/>
  <c r="H27" i="1"/>
  <c r="G27" i="1"/>
  <c r="H26" i="1"/>
  <c r="G26" i="1"/>
  <c r="H25" i="1"/>
  <c r="G25" i="1"/>
  <c r="H24" i="1"/>
  <c r="H29" i="1" s="1"/>
  <c r="G24" i="1"/>
  <c r="G29" i="1" s="1"/>
  <c r="H19" i="1"/>
  <c r="G19" i="1"/>
  <c r="H18" i="1"/>
  <c r="G18" i="1"/>
  <c r="H16" i="1"/>
  <c r="H21" i="1" s="1"/>
  <c r="G16" i="1"/>
  <c r="G21" i="1" s="1"/>
  <c r="H11" i="1"/>
  <c r="G11" i="1"/>
  <c r="H10" i="1"/>
  <c r="G10" i="1"/>
  <c r="H9" i="1"/>
  <c r="G9" i="1"/>
  <c r="H13" i="1" l="1"/>
  <c r="G13" i="1"/>
</calcChain>
</file>

<file path=xl/sharedStrings.xml><?xml version="1.0" encoding="utf-8"?>
<sst xmlns="http://schemas.openxmlformats.org/spreadsheetml/2006/main" count="395" uniqueCount="75">
  <si>
    <t>X</t>
  </si>
  <si>
    <t>FORMACIÓN ACADEMICA</t>
  </si>
  <si>
    <t>ENTIDAD</t>
  </si>
  <si>
    <t>Fecha de Ingreso</t>
  </si>
  <si>
    <t>Fecha de Retiro</t>
  </si>
  <si>
    <t>Meses</t>
  </si>
  <si>
    <t>Días</t>
  </si>
  <si>
    <t>SI</t>
  </si>
  <si>
    <t>NO</t>
  </si>
  <si>
    <t xml:space="preserve">CUMPLE </t>
  </si>
  <si>
    <t>NO CUMPLE</t>
  </si>
  <si>
    <t>(DD/MM/AAAA)</t>
  </si>
  <si>
    <t>SENA - CAAG</t>
  </si>
  <si>
    <t>CUMPLE</t>
  </si>
  <si>
    <t>TOTAL EXPERIENCIA RELACIONADA</t>
  </si>
  <si>
    <t>GESTION DE LA FORMACION PROFESIONAL INTEGRAL</t>
  </si>
  <si>
    <t xml:space="preserve">ANEXO 1 </t>
  </si>
  <si>
    <t>VIGENCIA 2025</t>
  </si>
  <si>
    <t>VERIFICACION IDONEIDAD Y EXPERIENCIA  EVALUADORES</t>
  </si>
  <si>
    <t>JAIRO ALBERTO JOSE CUBILLOS DIAZGRANADOS</t>
  </si>
  <si>
    <t>ARQUITECTO</t>
  </si>
  <si>
    <t>NOMBRE</t>
  </si>
  <si>
    <t>EXPERIENCIA</t>
  </si>
  <si>
    <t>JULIO OSCAR BARROS TORRES</t>
  </si>
  <si>
    <t>CONSTRUCCIONES Y MONTAJES FJT SAS</t>
  </si>
  <si>
    <t>JOSAAN</t>
  </si>
  <si>
    <t>SOCIEDAD ARISTIVAS S. EN C.</t>
  </si>
  <si>
    <t>JAIME ENRIQUE AYOLA OROZO</t>
  </si>
  <si>
    <t>TECNICO LABORAL EN ELECTRICIDAD Y ELECTRONICA</t>
  </si>
  <si>
    <t>PEDRO CLAVER MONTENEGRO CAYON</t>
  </si>
  <si>
    <t>TECNICO EN CONSTRUCCIONES SOLDADAS</t>
  </si>
  <si>
    <t>ESCUELA TALLER CARTAGENA DE INDIAS</t>
  </si>
  <si>
    <t>ALCALIS DE COLOMBIA LTDA</t>
  </si>
  <si>
    <t>RONALD ANDRES MARTINEZ FLOREZ</t>
  </si>
  <si>
    <t>INSTITUCION EDUCATIVA DEL CARIBE DE SOLEDAD</t>
  </si>
  <si>
    <t>COCINAS INTEGRALES SHARON SAS</t>
  </si>
  <si>
    <t xml:space="preserve"> 1/1/2009</t>
  </si>
  <si>
    <t>8/04/202</t>
  </si>
  <si>
    <t>ACEITES S.A.</t>
  </si>
  <si>
    <t>INGENIERO ELECTRONICO</t>
  </si>
  <si>
    <t>ICARUSCOL</t>
  </si>
  <si>
    <t>DISPAC</t>
  </si>
  <si>
    <t>GIOVANI ALFONSO SUAREZ IGLESIAS</t>
  </si>
  <si>
    <t>JOSE FRANCISCO VILLALBA MIRANDA</t>
  </si>
  <si>
    <t>ADMINISTRACIÓN AGROPECUARIA</t>
  </si>
  <si>
    <t>ANDRES AVELINO BARRANCO NARVAEZ</t>
  </si>
  <si>
    <t>INGENIERO AGRONOMO</t>
  </si>
  <si>
    <t>24/12/2024 </t>
  </si>
  <si>
    <t>KENNY GUTIERREZ</t>
  </si>
  <si>
    <t>FEDERACION NACIONAL DE CAFETEROS</t>
  </si>
  <si>
    <t>COFICOSTA</t>
  </si>
  <si>
    <t>SANTA CRUZ DE PAPARE S.A.S</t>
  </si>
  <si>
    <t>AGROCEIBA</t>
  </si>
  <si>
    <t>JUAN JOSE ZAMBRANO NUÑEZ</t>
  </si>
  <si>
    <t>C.I. LA SAMARIA SAS</t>
  </si>
  <si>
    <t>MANUEL ALFONSO VILLAMIL FANDIÑO</t>
  </si>
  <si>
    <t>ECONOMISTA AGRICOLA</t>
  </si>
  <si>
    <t>GERMAN AUGUSTO CADENA ROMERO</t>
  </si>
  <si>
    <t>MEDICO VETERINARIO ZOOTECNISTA</t>
  </si>
  <si>
    <t>EDUARDO DIAZ URIBE</t>
  </si>
  <si>
    <t>ANDERSON ALBERTO RONDANO GÓMEZ</t>
  </si>
  <si>
    <t>COOPERATIVA ECOCACAO</t>
  </si>
  <si>
    <t>ADMINISTRADO DE EMPRESAS</t>
  </si>
  <si>
    <t>RIOSIERRA</t>
  </si>
  <si>
    <t>ESTELA RODRIGUEZ RESTREPO</t>
  </si>
  <si>
    <t>INGENIERO AGRÓNOMO</t>
  </si>
  <si>
    <t>ICA</t>
  </si>
  <si>
    <t>BANANERA DON MARCE</t>
  </si>
  <si>
    <t>FUNDACIÓN SOCIAL VISIONARIOS SIGLO XXI</t>
  </si>
  <si>
    <t>BANASAN</t>
  </si>
  <si>
    <t>31/12/202</t>
  </si>
  <si>
    <t>11/03/2024 </t>
  </si>
  <si>
    <t>31/12/2024 </t>
  </si>
  <si>
    <t>22/12/2024 </t>
  </si>
  <si>
    <t>PERIODO: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</si>
</sst>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yy;@"/>
    <numFmt numFmtId="165" formatCode="mm/dd/yyyy;@"/>
    <numFmt numFmtId="166" formatCode="0;[Red]0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name val="Aptos Narrow"/>
      <family val="2"/>
      <scheme val="minor"/>
    </font>
    <font>
      <sz val="9"/>
      <name val="Aptos Narrow"/>
      <family val="2"/>
      <scheme val="minor"/>
    </font>
    <font>
      <sz val="9"/>
      <color rgb="FF000000"/>
      <name val="Aptos Narrow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name val="Aptos Narrow"/>
      <scheme val="minor"/>
    </font>
    <font>
      <b/>
      <sz val="9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77">
    <xf numFmtId="0" fontId="0" fillId="0" borderId="0" xfId="0"/>
    <xf numFmtId="16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165" fontId="5" fillId="0" borderId="1" xfId="0" applyNumberFormat="1" applyFont="1" applyBorder="1" applyAlignment="1">
      <alignment horizontal="center" vertical="top" shrinkToFit="1"/>
    </xf>
    <xf numFmtId="164" fontId="5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0" fontId="0" fillId="0" borderId="1" xfId="0" applyBorder="1"/>
    <xf numFmtId="164" fontId="5" fillId="0" borderId="1" xfId="0" applyNumberFormat="1" applyFont="1" applyBorder="1" applyAlignment="1">
      <alignment horizontal="center" vertical="center" shrinkToFit="1"/>
    </xf>
    <xf numFmtId="166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 inden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166" fontId="2" fillId="2" borderId="2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0" fillId="2" borderId="2" xfId="0" applyFill="1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 indent="1"/>
    </xf>
    <xf numFmtId="0" fontId="5" fillId="0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 indent="5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 indent="5"/>
    </xf>
    <xf numFmtId="0" fontId="4" fillId="2" borderId="6" xfId="0" applyFont="1" applyFill="1" applyBorder="1" applyAlignment="1">
      <alignment horizontal="left" vertical="top" wrapText="1" indent="5"/>
    </xf>
    <xf numFmtId="0" fontId="4" fillId="2" borderId="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 indent="5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top" shrinkToFit="1"/>
    </xf>
    <xf numFmtId="14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1" fontId="11" fillId="0" borderId="1" xfId="0" applyNumberFormat="1" applyFont="1" applyFill="1" applyBorder="1" applyAlignment="1">
      <alignment horizontal="center" vertical="top" shrinkToFit="1"/>
    </xf>
    <xf numFmtId="164" fontId="5" fillId="0" borderId="1" xfId="0" applyNumberFormat="1" applyFont="1" applyFill="1" applyBorder="1" applyAlignment="1">
      <alignment horizontal="center" vertical="center" shrinkToFit="1"/>
    </xf>
    <xf numFmtId="166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 wrapText="1"/>
    </xf>
    <xf numFmtId="166" fontId="12" fillId="2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1238250</xdr:colOff>
      <xdr:row>0</xdr:row>
      <xdr:rowOff>123825</xdr:rowOff>
    </xdr:from>
    <xdr:to>
      <xdr:col>3</xdr:col>
      <xdr:colOff>1830705</xdr:colOff>
      <xdr:row>0</xdr:row>
      <xdr:rowOff>688340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DD9763-9C62-44B9-848F-515619805513}"/>
            </a:ext>
            <a:ext uri="{C183D7F6-B498-43B3-948B-1728B52AA6E4}">
              <adec:decorative xmlns:adec="http://schemas.microsoft.com/office/drawing/2017/decorative" xmlns="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123825"/>
          <a:ext cx="592455" cy="5645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abSelected="1" zoomScale="90" zoomScaleNormal="90" workbookViewId="0">
      <selection activeCell="A6" sqref="A6:C6"/>
    </sheetView>
  </sheetViews>
  <sheetFormatPr baseColWidth="10" defaultRowHeight="14"/>
  <cols>
    <col min="2" max="2" width="17.1640625" customWidth="1"/>
    <col min="3" max="3" width="12.08203125" customWidth="1"/>
    <col min="4" max="4" width="27" customWidth="1"/>
    <col min="5" max="5" width="13.75" customWidth="1"/>
    <col min="6" max="6" width="15" customWidth="1"/>
  </cols>
  <sheetData>
    <row r="1" spans="1:10" ht="57" customHeight="1">
      <c r="A1" s="53"/>
      <c r="B1" s="53"/>
      <c r="C1" s="53"/>
      <c r="D1" s="53"/>
      <c r="E1" s="53"/>
      <c r="F1" s="53"/>
      <c r="G1" s="53"/>
      <c r="H1" s="53"/>
      <c r="I1" s="53"/>
      <c r="J1" s="53"/>
    </row>
    <row r="2" spans="1:10">
      <c r="A2" s="54" t="s">
        <v>15</v>
      </c>
      <c r="B2" s="54"/>
      <c r="C2" s="54"/>
      <c r="D2" s="54"/>
      <c r="E2" s="54"/>
      <c r="F2" s="54"/>
      <c r="G2" s="54"/>
      <c r="H2" s="54"/>
      <c r="I2" s="54"/>
      <c r="J2" s="54"/>
    </row>
    <row r="3" spans="1:10">
      <c r="A3" s="54" t="s">
        <v>16</v>
      </c>
      <c r="B3" s="54"/>
      <c r="C3" s="54"/>
      <c r="D3" s="54"/>
      <c r="E3" s="54"/>
      <c r="F3" s="54"/>
      <c r="G3" s="54"/>
      <c r="H3" s="54"/>
      <c r="I3" s="54"/>
      <c r="J3" s="54"/>
    </row>
    <row r="4" spans="1:10">
      <c r="A4" s="54" t="s">
        <v>18</v>
      </c>
      <c r="B4" s="54"/>
      <c r="C4" s="54"/>
      <c r="D4" s="54"/>
      <c r="E4" s="54"/>
      <c r="F4" s="54"/>
      <c r="G4" s="54"/>
      <c r="H4" s="54"/>
      <c r="I4" s="54"/>
      <c r="J4" s="54"/>
    </row>
    <row r="5" spans="1:10">
      <c r="A5" s="55" t="s">
        <v>74</v>
      </c>
      <c r="B5" s="55"/>
      <c r="C5" s="55"/>
      <c r="D5" s="55"/>
      <c r="E5" s="55"/>
      <c r="F5" s="55" t="s">
        <v>17</v>
      </c>
      <c r="G5" s="55"/>
      <c r="H5" s="55"/>
      <c r="I5" s="56"/>
      <c r="J5" s="55"/>
    </row>
    <row r="6" spans="1:10" ht="14" customHeight="1">
      <c r="A6" s="60" t="s">
        <v>21</v>
      </c>
      <c r="B6" s="61"/>
      <c r="C6" s="62"/>
      <c r="D6" s="60" t="s">
        <v>22</v>
      </c>
      <c r="E6" s="61"/>
      <c r="F6" s="61"/>
      <c r="G6" s="61"/>
      <c r="H6" s="61"/>
      <c r="I6" s="61"/>
      <c r="J6" s="62"/>
    </row>
    <row r="7" spans="1:10">
      <c r="A7" s="35" t="s">
        <v>19</v>
      </c>
      <c r="B7" s="34" t="s">
        <v>1</v>
      </c>
      <c r="C7" s="34"/>
      <c r="D7" s="34" t="s">
        <v>2</v>
      </c>
      <c r="E7" s="12" t="s">
        <v>3</v>
      </c>
      <c r="F7" s="12" t="s">
        <v>4</v>
      </c>
      <c r="G7" s="34" t="s">
        <v>5</v>
      </c>
      <c r="H7" s="34" t="s">
        <v>6</v>
      </c>
      <c r="I7" s="34" t="s">
        <v>7</v>
      </c>
      <c r="J7" s="34" t="s">
        <v>8</v>
      </c>
    </row>
    <row r="8" spans="1:10">
      <c r="A8" s="35"/>
      <c r="B8" s="12" t="s">
        <v>13</v>
      </c>
      <c r="C8" s="12" t="s">
        <v>10</v>
      </c>
      <c r="D8" s="34"/>
      <c r="E8" s="12" t="s">
        <v>11</v>
      </c>
      <c r="F8" s="12" t="s">
        <v>11</v>
      </c>
      <c r="G8" s="34"/>
      <c r="H8" s="34"/>
      <c r="I8" s="34"/>
      <c r="J8" s="34"/>
    </row>
    <row r="9" spans="1:10">
      <c r="A9" s="35"/>
      <c r="B9" s="2" t="s">
        <v>0</v>
      </c>
      <c r="C9" s="45"/>
      <c r="D9" s="3" t="s">
        <v>12</v>
      </c>
      <c r="E9" s="9">
        <v>43542</v>
      </c>
      <c r="F9" s="9">
        <v>43785</v>
      </c>
      <c r="G9" s="1">
        <f>DATEDIF(E9,F9,"YM")</f>
        <v>7</v>
      </c>
      <c r="H9" s="1">
        <f t="shared" ref="H9:H10" si="0">DATEDIF(E9,F9,"MD")</f>
        <v>29</v>
      </c>
      <c r="I9" s="6" t="s">
        <v>0</v>
      </c>
      <c r="J9" s="7"/>
    </row>
    <row r="10" spans="1:10">
      <c r="A10" s="35"/>
      <c r="B10" s="38" t="s">
        <v>20</v>
      </c>
      <c r="C10" s="46"/>
      <c r="D10" s="3" t="s">
        <v>12</v>
      </c>
      <c r="E10" s="9">
        <v>43934</v>
      </c>
      <c r="F10" s="9">
        <v>44183</v>
      </c>
      <c r="G10" s="1">
        <f>DATEDIF(E10,F10,"YM")</f>
        <v>8</v>
      </c>
      <c r="H10" s="1">
        <f t="shared" si="0"/>
        <v>5</v>
      </c>
      <c r="I10" s="6" t="s">
        <v>0</v>
      </c>
      <c r="J10" s="7"/>
    </row>
    <row r="11" spans="1:10">
      <c r="A11" s="35"/>
      <c r="B11" s="39"/>
      <c r="C11" s="46"/>
      <c r="D11" s="3" t="s">
        <v>12</v>
      </c>
      <c r="E11" s="9">
        <v>44278</v>
      </c>
      <c r="F11" s="9">
        <v>44474</v>
      </c>
      <c r="G11" s="1">
        <f>DATEDIF(E11,F11,"YM")</f>
        <v>6</v>
      </c>
      <c r="H11" s="1">
        <f>DATEDIF(E11,F11,"MD")</f>
        <v>12</v>
      </c>
      <c r="I11" s="6" t="s">
        <v>0</v>
      </c>
      <c r="J11" s="7"/>
    </row>
    <row r="12" spans="1:10" ht="15" customHeight="1">
      <c r="A12" s="35"/>
      <c r="B12" s="39"/>
      <c r="C12" s="46"/>
      <c r="D12" s="3" t="s">
        <v>12</v>
      </c>
      <c r="E12" s="9">
        <v>45359</v>
      </c>
      <c r="F12" s="9">
        <v>45657</v>
      </c>
      <c r="G12" s="1">
        <v>9</v>
      </c>
      <c r="H12" s="1">
        <v>23</v>
      </c>
      <c r="I12" s="6" t="s">
        <v>0</v>
      </c>
      <c r="J12" s="7"/>
    </row>
    <row r="13" spans="1:10" ht="18" customHeight="1">
      <c r="A13" s="35"/>
      <c r="B13" s="40"/>
      <c r="C13" s="47"/>
      <c r="D13" s="57" t="s">
        <v>14</v>
      </c>
      <c r="E13" s="58"/>
      <c r="F13" s="59"/>
      <c r="G13" s="10">
        <f>SUM(G9:G12)</f>
        <v>30</v>
      </c>
      <c r="H13" s="10">
        <f>SUM(H9:H12)</f>
        <v>69</v>
      </c>
      <c r="I13" s="11" t="s">
        <v>0</v>
      </c>
      <c r="J13" s="11"/>
    </row>
    <row r="14" spans="1:10" ht="14" customHeight="1">
      <c r="A14" s="38" t="s">
        <v>23</v>
      </c>
      <c r="B14" s="34" t="s">
        <v>1</v>
      </c>
      <c r="C14" s="34"/>
      <c r="D14" s="34" t="s">
        <v>2</v>
      </c>
      <c r="E14" s="12" t="s">
        <v>3</v>
      </c>
      <c r="F14" s="12" t="s">
        <v>4</v>
      </c>
      <c r="G14" s="34" t="s">
        <v>5</v>
      </c>
      <c r="H14" s="34" t="s">
        <v>6</v>
      </c>
      <c r="I14" s="34" t="s">
        <v>7</v>
      </c>
      <c r="J14" s="34" t="s">
        <v>8</v>
      </c>
    </row>
    <row r="15" spans="1:10">
      <c r="A15" s="39"/>
      <c r="B15" s="12" t="s">
        <v>13</v>
      </c>
      <c r="C15" s="12" t="s">
        <v>10</v>
      </c>
      <c r="D15" s="34"/>
      <c r="E15" s="12" t="s">
        <v>11</v>
      </c>
      <c r="F15" s="12" t="s">
        <v>11</v>
      </c>
      <c r="G15" s="34"/>
      <c r="H15" s="34"/>
      <c r="I15" s="34"/>
      <c r="J15" s="34"/>
    </row>
    <row r="16" spans="1:10">
      <c r="A16" s="39"/>
      <c r="B16" s="2" t="s">
        <v>0</v>
      </c>
      <c r="C16" s="45"/>
      <c r="D16" s="3" t="s">
        <v>12</v>
      </c>
      <c r="E16" s="9">
        <v>45047</v>
      </c>
      <c r="F16" s="9">
        <v>45290</v>
      </c>
      <c r="G16" s="1">
        <f>DATEDIF(E16,F16,"YM")</f>
        <v>7</v>
      </c>
      <c r="H16" s="1">
        <f t="shared" ref="H16:H19" si="1">DATEDIF(E16,F16,"MD")</f>
        <v>29</v>
      </c>
      <c r="I16" s="6" t="s">
        <v>0</v>
      </c>
      <c r="J16" s="7"/>
    </row>
    <row r="17" spans="1:10" ht="23">
      <c r="A17" s="39"/>
      <c r="B17" s="38" t="s">
        <v>20</v>
      </c>
      <c r="C17" s="46"/>
      <c r="D17" s="3" t="s">
        <v>24</v>
      </c>
      <c r="E17" s="9">
        <v>42079</v>
      </c>
      <c r="F17" s="9">
        <v>42781</v>
      </c>
      <c r="G17" s="1">
        <v>23</v>
      </c>
      <c r="H17" s="1">
        <v>1</v>
      </c>
      <c r="I17" s="6" t="s">
        <v>0</v>
      </c>
      <c r="J17" s="7"/>
    </row>
    <row r="18" spans="1:10">
      <c r="A18" s="39"/>
      <c r="B18" s="39"/>
      <c r="C18" s="46"/>
      <c r="D18" s="3" t="s">
        <v>25</v>
      </c>
      <c r="E18" s="9">
        <v>43655</v>
      </c>
      <c r="F18" s="9">
        <v>43845</v>
      </c>
      <c r="G18" s="1">
        <f>DATEDIF(E18,F18,"YM")</f>
        <v>6</v>
      </c>
      <c r="H18" s="1">
        <f t="shared" si="1"/>
        <v>6</v>
      </c>
      <c r="I18" s="6" t="s">
        <v>0</v>
      </c>
      <c r="J18" s="7"/>
    </row>
    <row r="19" spans="1:10">
      <c r="A19" s="39"/>
      <c r="B19" s="39"/>
      <c r="C19" s="46"/>
      <c r="D19" s="3" t="s">
        <v>26</v>
      </c>
      <c r="E19" s="9">
        <v>44256</v>
      </c>
      <c r="F19" s="9">
        <v>44550</v>
      </c>
      <c r="G19" s="1">
        <f>DATEDIF(E19,F19,"YM")</f>
        <v>9</v>
      </c>
      <c r="H19" s="1">
        <f t="shared" si="1"/>
        <v>19</v>
      </c>
      <c r="I19" s="6" t="s">
        <v>0</v>
      </c>
      <c r="J19" s="7"/>
    </row>
    <row r="20" spans="1:10">
      <c r="A20" s="39"/>
      <c r="B20" s="39"/>
      <c r="C20" s="46"/>
      <c r="D20" s="33" t="s">
        <v>12</v>
      </c>
      <c r="E20" s="70">
        <v>45358</v>
      </c>
      <c r="F20" s="71" t="s">
        <v>70</v>
      </c>
      <c r="G20" s="69">
        <v>9</v>
      </c>
      <c r="H20" s="7">
        <v>24</v>
      </c>
      <c r="I20" s="6" t="s">
        <v>0</v>
      </c>
      <c r="J20" s="7"/>
    </row>
    <row r="21" spans="1:10" ht="19.5" customHeight="1">
      <c r="A21" s="40"/>
      <c r="B21" s="40"/>
      <c r="C21" s="47"/>
      <c r="D21" s="57" t="s">
        <v>14</v>
      </c>
      <c r="E21" s="58"/>
      <c r="F21" s="59"/>
      <c r="G21" s="10">
        <f>SUM(G16:G20)</f>
        <v>54</v>
      </c>
      <c r="H21" s="10">
        <f>SUM(H16:H20)</f>
        <v>79</v>
      </c>
      <c r="I21" s="11" t="s">
        <v>0</v>
      </c>
      <c r="J21" s="11"/>
    </row>
    <row r="22" spans="1:10" ht="14" customHeight="1">
      <c r="A22" s="38" t="s">
        <v>27</v>
      </c>
      <c r="B22" s="36" t="s">
        <v>1</v>
      </c>
      <c r="C22" s="36"/>
      <c r="D22" s="34" t="s">
        <v>2</v>
      </c>
      <c r="E22" s="12" t="s">
        <v>3</v>
      </c>
      <c r="F22" s="12" t="s">
        <v>4</v>
      </c>
      <c r="G22" s="34" t="s">
        <v>5</v>
      </c>
      <c r="H22" s="34" t="s">
        <v>6</v>
      </c>
      <c r="I22" s="34" t="s">
        <v>7</v>
      </c>
      <c r="J22" s="34" t="s">
        <v>8</v>
      </c>
    </row>
    <row r="23" spans="1:10">
      <c r="A23" s="39"/>
      <c r="B23" s="12" t="s">
        <v>13</v>
      </c>
      <c r="C23" s="13" t="s">
        <v>10</v>
      </c>
      <c r="D23" s="34"/>
      <c r="E23" s="12" t="s">
        <v>11</v>
      </c>
      <c r="F23" s="12" t="s">
        <v>11</v>
      </c>
      <c r="G23" s="34"/>
      <c r="H23" s="34"/>
      <c r="I23" s="34"/>
      <c r="J23" s="34"/>
    </row>
    <row r="24" spans="1:10">
      <c r="A24" s="39"/>
      <c r="B24" s="2" t="s">
        <v>0</v>
      </c>
      <c r="C24" s="63"/>
      <c r="D24" s="3" t="s">
        <v>12</v>
      </c>
      <c r="E24" s="4">
        <v>43934</v>
      </c>
      <c r="F24" s="5">
        <v>44147</v>
      </c>
      <c r="G24" s="1">
        <f>DATEDIF(E24,F24,"YM")</f>
        <v>6</v>
      </c>
      <c r="H24" s="1">
        <f>DATEDIF(E24,F24,"MD")</f>
        <v>30</v>
      </c>
      <c r="I24" s="6" t="s">
        <v>0</v>
      </c>
      <c r="J24" s="7"/>
    </row>
    <row r="25" spans="1:10" ht="15" customHeight="1">
      <c r="A25" s="39"/>
      <c r="B25" s="38" t="s">
        <v>28</v>
      </c>
      <c r="C25" s="64"/>
      <c r="D25" s="3" t="s">
        <v>12</v>
      </c>
      <c r="E25" s="4">
        <v>44278</v>
      </c>
      <c r="F25" s="5">
        <v>44551</v>
      </c>
      <c r="G25" s="1">
        <f>DATEDIF(E25,F25,"YM")</f>
        <v>8</v>
      </c>
      <c r="H25" s="1">
        <f t="shared" ref="H25:H27" si="2">DATEDIF(E25,F25,"MD")</f>
        <v>28</v>
      </c>
      <c r="I25" s="6" t="s">
        <v>0</v>
      </c>
      <c r="J25" s="7"/>
    </row>
    <row r="26" spans="1:10">
      <c r="A26" s="39"/>
      <c r="B26" s="39"/>
      <c r="C26" s="64"/>
      <c r="D26" s="3" t="s">
        <v>12</v>
      </c>
      <c r="E26" s="4">
        <v>43543</v>
      </c>
      <c r="F26" s="5">
        <v>43725</v>
      </c>
      <c r="G26" s="1">
        <f t="shared" ref="G26:G27" si="3">DATEDIF(E26,F26,"YM")</f>
        <v>5</v>
      </c>
      <c r="H26" s="1">
        <f t="shared" si="2"/>
        <v>29</v>
      </c>
      <c r="I26" s="6" t="s">
        <v>0</v>
      </c>
      <c r="J26" s="7"/>
    </row>
    <row r="27" spans="1:10">
      <c r="A27" s="39"/>
      <c r="B27" s="39"/>
      <c r="C27" s="64"/>
      <c r="D27" s="3" t="s">
        <v>12</v>
      </c>
      <c r="E27" s="4">
        <v>45176</v>
      </c>
      <c r="F27" s="5">
        <v>45657</v>
      </c>
      <c r="G27" s="1">
        <f t="shared" si="3"/>
        <v>3</v>
      </c>
      <c r="H27" s="1">
        <f t="shared" si="2"/>
        <v>24</v>
      </c>
      <c r="I27" s="6" t="s">
        <v>0</v>
      </c>
      <c r="J27" s="7"/>
    </row>
    <row r="28" spans="1:10">
      <c r="A28" s="39"/>
      <c r="B28" s="39"/>
      <c r="C28" s="64"/>
      <c r="D28" s="3" t="s">
        <v>12</v>
      </c>
      <c r="E28" s="70">
        <v>45359</v>
      </c>
      <c r="F28" s="70">
        <v>45657</v>
      </c>
      <c r="G28" s="72">
        <v>9</v>
      </c>
      <c r="H28" s="7">
        <v>23</v>
      </c>
      <c r="I28" s="6" t="s">
        <v>0</v>
      </c>
      <c r="J28" s="7"/>
    </row>
    <row r="29" spans="1:10" ht="34.5" customHeight="1">
      <c r="A29" s="40"/>
      <c r="B29" s="40"/>
      <c r="C29" s="65"/>
      <c r="D29" s="57" t="s">
        <v>14</v>
      </c>
      <c r="E29" s="58"/>
      <c r="F29" s="59"/>
      <c r="G29" s="10">
        <f>SUM(G24:G28)</f>
        <v>31</v>
      </c>
      <c r="H29" s="10">
        <f>SUM(H24:H28)</f>
        <v>134</v>
      </c>
      <c r="I29" s="11" t="s">
        <v>0</v>
      </c>
      <c r="J29" s="11"/>
    </row>
    <row r="30" spans="1:10" ht="14" customHeight="1">
      <c r="A30" s="38" t="s">
        <v>29</v>
      </c>
      <c r="B30" s="34" t="s">
        <v>1</v>
      </c>
      <c r="C30" s="34"/>
      <c r="D30" s="34" t="s">
        <v>2</v>
      </c>
      <c r="E30" s="12" t="s">
        <v>3</v>
      </c>
      <c r="F30" s="12" t="s">
        <v>4</v>
      </c>
      <c r="G30" s="34" t="s">
        <v>5</v>
      </c>
      <c r="H30" s="34" t="s">
        <v>6</v>
      </c>
      <c r="I30" s="34" t="s">
        <v>7</v>
      </c>
      <c r="J30" s="34" t="s">
        <v>8</v>
      </c>
    </row>
    <row r="31" spans="1:10">
      <c r="A31" s="39"/>
      <c r="B31" s="12" t="s">
        <v>13</v>
      </c>
      <c r="C31" s="12" t="s">
        <v>10</v>
      </c>
      <c r="D31" s="34"/>
      <c r="E31" s="12" t="s">
        <v>11</v>
      </c>
      <c r="F31" s="12" t="s">
        <v>11</v>
      </c>
      <c r="G31" s="34"/>
      <c r="H31" s="34"/>
      <c r="I31" s="34"/>
      <c r="J31" s="34"/>
    </row>
    <row r="32" spans="1:10">
      <c r="A32" s="39"/>
      <c r="B32" s="2" t="s">
        <v>0</v>
      </c>
      <c r="C32" s="45"/>
      <c r="D32" s="3" t="s">
        <v>12</v>
      </c>
      <c r="E32" s="9">
        <v>45359</v>
      </c>
      <c r="F32" s="9">
        <v>45657</v>
      </c>
      <c r="G32" s="72">
        <v>9</v>
      </c>
      <c r="H32" s="7">
        <v>23</v>
      </c>
      <c r="I32" s="6" t="s">
        <v>0</v>
      </c>
      <c r="J32" s="7"/>
    </row>
    <row r="33" spans="1:10" ht="14" customHeight="1">
      <c r="A33" s="39"/>
      <c r="B33" s="38" t="s">
        <v>30</v>
      </c>
      <c r="C33" s="46"/>
      <c r="D33" s="3" t="s">
        <v>12</v>
      </c>
      <c r="E33" s="9">
        <v>45196</v>
      </c>
      <c r="F33" s="9">
        <v>45283</v>
      </c>
      <c r="G33" s="1">
        <f>DATEDIF(E33,F33,"YM")</f>
        <v>2</v>
      </c>
      <c r="H33" s="1">
        <f t="shared" ref="H33:H36" si="4">DATEDIF(E33,F33,"MD")</f>
        <v>26</v>
      </c>
      <c r="I33" s="6" t="s">
        <v>0</v>
      </c>
      <c r="J33" s="7"/>
    </row>
    <row r="34" spans="1:10" ht="15" customHeight="1">
      <c r="A34" s="39"/>
      <c r="B34" s="39"/>
      <c r="C34" s="46"/>
      <c r="D34" s="3" t="s">
        <v>12</v>
      </c>
      <c r="E34" s="9">
        <v>45100</v>
      </c>
      <c r="F34" s="9">
        <v>45188</v>
      </c>
      <c r="G34" s="1">
        <f>DATEDIF(E34,F34,"YM")</f>
        <v>2</v>
      </c>
      <c r="H34" s="1">
        <f t="shared" si="4"/>
        <v>27</v>
      </c>
      <c r="I34" s="6" t="s">
        <v>0</v>
      </c>
      <c r="J34" s="7"/>
    </row>
    <row r="35" spans="1:10" ht="23">
      <c r="A35" s="39"/>
      <c r="B35" s="39"/>
      <c r="C35" s="46"/>
      <c r="D35" s="3" t="s">
        <v>31</v>
      </c>
      <c r="E35" s="9">
        <v>36816</v>
      </c>
      <c r="F35" s="9">
        <v>36882</v>
      </c>
      <c r="G35" s="1">
        <f>DATEDIF(E35,F35,"YM")</f>
        <v>2</v>
      </c>
      <c r="H35" s="1">
        <f t="shared" si="4"/>
        <v>5</v>
      </c>
      <c r="I35" s="6" t="s">
        <v>0</v>
      </c>
      <c r="J35" s="7"/>
    </row>
    <row r="36" spans="1:10" ht="23">
      <c r="A36" s="39"/>
      <c r="B36" s="39"/>
      <c r="C36" s="46"/>
      <c r="D36" s="3" t="s">
        <v>31</v>
      </c>
      <c r="E36" s="9">
        <v>44442</v>
      </c>
      <c r="F36" s="9">
        <v>44502</v>
      </c>
      <c r="G36" s="1">
        <f>DATEDIF(E36,F36,"YM")</f>
        <v>1</v>
      </c>
      <c r="H36" s="1">
        <f t="shared" si="4"/>
        <v>30</v>
      </c>
      <c r="I36" s="6" t="s">
        <v>0</v>
      </c>
      <c r="J36" s="7"/>
    </row>
    <row r="37" spans="1:10">
      <c r="A37" s="39"/>
      <c r="B37" s="39"/>
      <c r="C37" s="46"/>
      <c r="D37" s="3" t="s">
        <v>32</v>
      </c>
      <c r="E37" s="9">
        <v>28311</v>
      </c>
      <c r="F37" s="9">
        <v>34028</v>
      </c>
      <c r="G37" s="1">
        <v>187</v>
      </c>
      <c r="H37" s="1">
        <v>25</v>
      </c>
      <c r="I37" s="6" t="s">
        <v>0</v>
      </c>
      <c r="J37" s="7"/>
    </row>
    <row r="38" spans="1:10" ht="34.5" customHeight="1">
      <c r="A38" s="40"/>
      <c r="B38" s="40"/>
      <c r="C38" s="47"/>
      <c r="D38" s="57" t="s">
        <v>14</v>
      </c>
      <c r="E38" s="58"/>
      <c r="F38" s="59"/>
      <c r="G38" s="10">
        <f>SUM(G32:G37)</f>
        <v>203</v>
      </c>
      <c r="H38" s="10">
        <f>SUM(H32:H37)</f>
        <v>136</v>
      </c>
      <c r="I38" s="11" t="s">
        <v>0</v>
      </c>
      <c r="J38" s="11"/>
    </row>
    <row r="39" spans="1:10" ht="18" customHeight="1">
      <c r="A39" s="38" t="s">
        <v>33</v>
      </c>
      <c r="B39" s="34" t="s">
        <v>1</v>
      </c>
      <c r="C39" s="34"/>
      <c r="D39" s="34" t="s">
        <v>2</v>
      </c>
      <c r="E39" s="12" t="s">
        <v>3</v>
      </c>
      <c r="F39" s="12" t="s">
        <v>4</v>
      </c>
      <c r="G39" s="34" t="s">
        <v>5</v>
      </c>
      <c r="H39" s="34" t="s">
        <v>6</v>
      </c>
      <c r="I39" s="34" t="s">
        <v>7</v>
      </c>
      <c r="J39" s="34" t="s">
        <v>8</v>
      </c>
    </row>
    <row r="40" spans="1:10" ht="29.5" customHeight="1">
      <c r="A40" s="39"/>
      <c r="B40" s="12" t="s">
        <v>13</v>
      </c>
      <c r="C40" s="12" t="s">
        <v>10</v>
      </c>
      <c r="D40" s="34"/>
      <c r="E40" s="12" t="s">
        <v>11</v>
      </c>
      <c r="F40" s="12" t="s">
        <v>11</v>
      </c>
      <c r="G40" s="34"/>
      <c r="H40" s="34"/>
      <c r="I40" s="34"/>
      <c r="J40" s="34"/>
    </row>
    <row r="41" spans="1:10" ht="23">
      <c r="A41" s="39"/>
      <c r="B41" s="2" t="s">
        <v>0</v>
      </c>
      <c r="C41" s="45"/>
      <c r="D41" s="33" t="s">
        <v>35</v>
      </c>
      <c r="E41" s="73">
        <v>37987</v>
      </c>
      <c r="F41" s="73" t="s">
        <v>36</v>
      </c>
      <c r="G41" s="74">
        <v>60</v>
      </c>
      <c r="H41" s="74"/>
      <c r="I41" s="75" t="s">
        <v>0</v>
      </c>
      <c r="J41" s="8"/>
    </row>
    <row r="42" spans="1:10" ht="14" customHeight="1">
      <c r="A42" s="39"/>
      <c r="B42" s="38" t="s">
        <v>30</v>
      </c>
      <c r="C42" s="46"/>
      <c r="D42" s="33" t="s">
        <v>34</v>
      </c>
      <c r="E42" s="73">
        <v>43863</v>
      </c>
      <c r="F42" s="73">
        <v>44530</v>
      </c>
      <c r="G42" s="74">
        <v>21</v>
      </c>
      <c r="H42" s="74">
        <v>28</v>
      </c>
      <c r="I42" s="75" t="s">
        <v>0</v>
      </c>
      <c r="J42" s="8"/>
    </row>
    <row r="43" spans="1:10">
      <c r="A43" s="39"/>
      <c r="B43" s="39"/>
      <c r="C43" s="46"/>
      <c r="D43" s="33" t="s">
        <v>12</v>
      </c>
      <c r="E43" s="73">
        <v>45182</v>
      </c>
      <c r="F43" s="73">
        <v>45260</v>
      </c>
      <c r="G43" s="74">
        <v>2</v>
      </c>
      <c r="H43" s="74">
        <v>17</v>
      </c>
      <c r="I43" s="75" t="s">
        <v>0</v>
      </c>
      <c r="J43" s="8"/>
    </row>
    <row r="44" spans="1:10">
      <c r="A44" s="39"/>
      <c r="B44" s="39"/>
      <c r="C44" s="46"/>
      <c r="D44" s="33" t="s">
        <v>12</v>
      </c>
      <c r="E44" s="73" t="s">
        <v>37</v>
      </c>
      <c r="F44" s="73">
        <v>45656</v>
      </c>
      <c r="G44" s="74">
        <v>8</v>
      </c>
      <c r="H44" s="74">
        <v>22</v>
      </c>
      <c r="I44" s="75" t="s">
        <v>0</v>
      </c>
      <c r="J44" s="8"/>
    </row>
    <row r="45" spans="1:10" ht="25.5" customHeight="1">
      <c r="A45" s="40"/>
      <c r="B45" s="40"/>
      <c r="C45" s="47"/>
      <c r="D45" s="14" t="s">
        <v>14</v>
      </c>
      <c r="E45" s="15"/>
      <c r="F45" s="16"/>
      <c r="G45" s="17">
        <f>SUM(G41:G44)</f>
        <v>91</v>
      </c>
      <c r="H45" s="17">
        <f>SUM(H41:H44)</f>
        <v>67</v>
      </c>
      <c r="I45" s="18" t="s">
        <v>0</v>
      </c>
      <c r="J45" s="19"/>
    </row>
    <row r="46" spans="1:10" ht="26" customHeight="1">
      <c r="A46" s="38" t="s">
        <v>42</v>
      </c>
      <c r="B46" s="66" t="s">
        <v>1</v>
      </c>
      <c r="C46" s="66"/>
      <c r="D46" s="67" t="s">
        <v>2</v>
      </c>
      <c r="E46" s="23" t="s">
        <v>3</v>
      </c>
      <c r="F46" s="23" t="s">
        <v>4</v>
      </c>
      <c r="G46" s="67" t="s">
        <v>5</v>
      </c>
      <c r="H46" s="67" t="s">
        <v>6</v>
      </c>
      <c r="I46" s="67" t="s">
        <v>7</v>
      </c>
      <c r="J46" s="67" t="s">
        <v>8</v>
      </c>
    </row>
    <row r="47" spans="1:10">
      <c r="A47" s="39"/>
      <c r="B47" s="24" t="s">
        <v>9</v>
      </c>
      <c r="C47" s="24" t="s">
        <v>10</v>
      </c>
      <c r="D47" s="67"/>
      <c r="E47" s="23" t="s">
        <v>11</v>
      </c>
      <c r="F47" s="23" t="s">
        <v>11</v>
      </c>
      <c r="G47" s="67"/>
      <c r="H47" s="67"/>
      <c r="I47" s="67"/>
      <c r="J47" s="67"/>
    </row>
    <row r="48" spans="1:10">
      <c r="A48" s="39"/>
      <c r="B48" s="21" t="s">
        <v>0</v>
      </c>
      <c r="C48" s="68"/>
      <c r="D48" s="3" t="s">
        <v>38</v>
      </c>
      <c r="E48" s="9">
        <v>42131</v>
      </c>
      <c r="F48" s="9">
        <v>42832</v>
      </c>
      <c r="G48" s="74">
        <v>23</v>
      </c>
      <c r="H48" s="74">
        <v>2</v>
      </c>
      <c r="I48" s="22" t="s">
        <v>0</v>
      </c>
      <c r="J48" s="20"/>
    </row>
    <row r="49" spans="1:10" ht="14" customHeight="1">
      <c r="A49" s="39"/>
      <c r="B49" s="35" t="s">
        <v>39</v>
      </c>
      <c r="C49" s="68"/>
      <c r="D49" s="3" t="s">
        <v>40</v>
      </c>
      <c r="E49" s="9">
        <v>43617</v>
      </c>
      <c r="F49" s="9">
        <v>44743</v>
      </c>
      <c r="G49" s="74">
        <v>37</v>
      </c>
      <c r="H49" s="74">
        <v>1</v>
      </c>
      <c r="I49" s="22" t="s">
        <v>0</v>
      </c>
      <c r="J49" s="20"/>
    </row>
    <row r="50" spans="1:10">
      <c r="A50" s="39"/>
      <c r="B50" s="35"/>
      <c r="C50" s="68"/>
      <c r="D50" s="3" t="s">
        <v>41</v>
      </c>
      <c r="E50" s="9">
        <v>44835</v>
      </c>
      <c r="F50" s="9">
        <v>45046</v>
      </c>
      <c r="G50" s="74">
        <v>7</v>
      </c>
      <c r="H50" s="74"/>
      <c r="I50" s="22" t="s">
        <v>0</v>
      </c>
      <c r="J50" s="20"/>
    </row>
    <row r="51" spans="1:10">
      <c r="A51" s="39"/>
      <c r="B51" s="35"/>
      <c r="C51" s="68"/>
      <c r="D51" s="33" t="s">
        <v>12</v>
      </c>
      <c r="E51" s="73">
        <v>45125</v>
      </c>
      <c r="F51" s="73">
        <v>45236</v>
      </c>
      <c r="G51" s="74">
        <v>3</v>
      </c>
      <c r="H51" s="74">
        <v>18</v>
      </c>
      <c r="I51" s="22" t="s">
        <v>0</v>
      </c>
      <c r="J51" s="20"/>
    </row>
    <row r="52" spans="1:10">
      <c r="A52" s="39"/>
      <c r="B52" s="35"/>
      <c r="C52" s="68"/>
      <c r="D52" s="33" t="s">
        <v>12</v>
      </c>
      <c r="E52" s="73">
        <v>45544</v>
      </c>
      <c r="F52" s="73">
        <v>45657</v>
      </c>
      <c r="G52" s="74">
        <v>3</v>
      </c>
      <c r="H52" s="74">
        <v>23</v>
      </c>
      <c r="I52" s="22" t="s">
        <v>0</v>
      </c>
      <c r="J52" s="20"/>
    </row>
    <row r="53" spans="1:10">
      <c r="A53" s="40"/>
      <c r="B53" s="35"/>
      <c r="C53" s="68"/>
      <c r="D53" s="67" t="s">
        <v>14</v>
      </c>
      <c r="E53" s="67"/>
      <c r="F53" s="67"/>
      <c r="G53" s="76">
        <f>+SUM(G48:G52)</f>
        <v>73</v>
      </c>
      <c r="H53" s="76">
        <f>SUM(H48:H52)</f>
        <v>44</v>
      </c>
      <c r="I53" s="26" t="s">
        <v>0</v>
      </c>
      <c r="J53" s="26"/>
    </row>
    <row r="54" spans="1:10">
      <c r="A54" s="38" t="s">
        <v>43</v>
      </c>
      <c r="B54" s="34" t="s">
        <v>1</v>
      </c>
      <c r="C54" s="34"/>
      <c r="D54" s="34" t="s">
        <v>2</v>
      </c>
      <c r="E54" s="12" t="s">
        <v>3</v>
      </c>
      <c r="F54" s="12" t="s">
        <v>4</v>
      </c>
      <c r="G54" s="34" t="s">
        <v>5</v>
      </c>
      <c r="H54" s="34" t="s">
        <v>6</v>
      </c>
      <c r="I54" s="34" t="s">
        <v>7</v>
      </c>
      <c r="J54" s="34" t="s">
        <v>8</v>
      </c>
    </row>
    <row r="55" spans="1:10">
      <c r="A55" s="39"/>
      <c r="B55" s="12" t="s">
        <v>13</v>
      </c>
      <c r="C55" s="12" t="s">
        <v>10</v>
      </c>
      <c r="D55" s="34"/>
      <c r="E55" s="12" t="s">
        <v>11</v>
      </c>
      <c r="F55" s="12" t="s">
        <v>11</v>
      </c>
      <c r="G55" s="34"/>
      <c r="H55" s="34"/>
      <c r="I55" s="34"/>
      <c r="J55" s="34"/>
    </row>
    <row r="56" spans="1:10">
      <c r="A56" s="39"/>
      <c r="B56" s="2" t="s">
        <v>0</v>
      </c>
      <c r="C56" s="45"/>
      <c r="D56" s="3" t="s">
        <v>12</v>
      </c>
      <c r="E56" s="9">
        <v>44635</v>
      </c>
      <c r="F56" s="9">
        <v>44895</v>
      </c>
      <c r="G56" s="1">
        <f>DATEDIF(E56,F56,"YM")</f>
        <v>8</v>
      </c>
      <c r="H56" s="1">
        <f t="shared" ref="H56:H57" si="5">DATEDIF(E56,F56,"MD")</f>
        <v>15</v>
      </c>
      <c r="I56" s="6" t="s">
        <v>0</v>
      </c>
      <c r="J56" s="7"/>
    </row>
    <row r="57" spans="1:10" ht="36" customHeight="1">
      <c r="A57" s="39"/>
      <c r="B57" s="38" t="s">
        <v>44</v>
      </c>
      <c r="C57" s="46"/>
      <c r="D57" s="3" t="s">
        <v>12</v>
      </c>
      <c r="E57" s="9">
        <v>45078</v>
      </c>
      <c r="F57" s="9">
        <v>45290</v>
      </c>
      <c r="G57" s="1">
        <f>DATEDIF(E57,F57,"YM")</f>
        <v>6</v>
      </c>
      <c r="H57" s="1">
        <f t="shared" si="5"/>
        <v>29</v>
      </c>
      <c r="I57" s="6" t="s">
        <v>0</v>
      </c>
      <c r="J57" s="7"/>
    </row>
    <row r="58" spans="1:10">
      <c r="A58" s="39"/>
      <c r="B58" s="39"/>
      <c r="C58" s="46"/>
      <c r="D58" s="33" t="s">
        <v>12</v>
      </c>
      <c r="E58" s="71" t="s">
        <v>71</v>
      </c>
      <c r="F58" s="71" t="s">
        <v>72</v>
      </c>
      <c r="G58" s="69">
        <v>9</v>
      </c>
      <c r="H58" s="7">
        <v>20</v>
      </c>
      <c r="I58" s="6" t="s">
        <v>0</v>
      </c>
      <c r="J58" s="7"/>
    </row>
    <row r="59" spans="1:10" ht="23">
      <c r="A59" s="40"/>
      <c r="B59" s="40"/>
      <c r="C59" s="47"/>
      <c r="D59" s="11" t="s">
        <v>14</v>
      </c>
      <c r="E59" s="11"/>
      <c r="F59" s="11"/>
      <c r="G59" s="10">
        <f>SUM(G56:G58)</f>
        <v>23</v>
      </c>
      <c r="H59" s="10">
        <f>SUM(H56:H58)</f>
        <v>64</v>
      </c>
      <c r="I59" s="11" t="s">
        <v>0</v>
      </c>
      <c r="J59" s="11"/>
    </row>
    <row r="60" spans="1:10" ht="14" customHeight="1">
      <c r="A60" s="38" t="s">
        <v>45</v>
      </c>
      <c r="B60" s="36" t="s">
        <v>1</v>
      </c>
      <c r="C60" s="36"/>
      <c r="D60" s="34" t="s">
        <v>2</v>
      </c>
      <c r="E60" s="12" t="s">
        <v>3</v>
      </c>
      <c r="F60" s="12" t="s">
        <v>4</v>
      </c>
      <c r="G60" s="34" t="s">
        <v>5</v>
      </c>
      <c r="H60" s="34" t="s">
        <v>6</v>
      </c>
      <c r="I60" s="34" t="s">
        <v>7</v>
      </c>
      <c r="J60" s="34" t="s">
        <v>8</v>
      </c>
    </row>
    <row r="61" spans="1:10" ht="15" customHeight="1">
      <c r="A61" s="39"/>
      <c r="B61" s="12" t="s">
        <v>13</v>
      </c>
      <c r="C61" s="13" t="s">
        <v>10</v>
      </c>
      <c r="D61" s="34"/>
      <c r="E61" s="12" t="s">
        <v>11</v>
      </c>
      <c r="F61" s="12" t="s">
        <v>11</v>
      </c>
      <c r="G61" s="34"/>
      <c r="H61" s="34"/>
      <c r="I61" s="34"/>
      <c r="J61" s="34"/>
    </row>
    <row r="62" spans="1:10" ht="15" customHeight="1">
      <c r="A62" s="39"/>
      <c r="B62" s="2" t="s">
        <v>0</v>
      </c>
      <c r="C62" s="50"/>
      <c r="D62" s="3" t="s">
        <v>12</v>
      </c>
      <c r="E62" s="70">
        <v>45359</v>
      </c>
      <c r="F62" s="71" t="s">
        <v>47</v>
      </c>
      <c r="G62" s="71">
        <v>9</v>
      </c>
      <c r="H62" s="71">
        <v>16</v>
      </c>
      <c r="I62" s="6" t="s">
        <v>0</v>
      </c>
      <c r="J62" s="29"/>
    </row>
    <row r="63" spans="1:10" ht="15" customHeight="1">
      <c r="A63" s="39"/>
      <c r="B63" s="38" t="s">
        <v>46</v>
      </c>
      <c r="C63" s="51"/>
      <c r="D63" s="3" t="s">
        <v>12</v>
      </c>
      <c r="E63" s="70">
        <v>44971</v>
      </c>
      <c r="F63" s="70">
        <v>45092</v>
      </c>
      <c r="G63" s="71">
        <v>4</v>
      </c>
      <c r="H63" s="71">
        <v>1</v>
      </c>
      <c r="I63" s="6" t="s">
        <v>0</v>
      </c>
      <c r="J63" s="29"/>
    </row>
    <row r="64" spans="1:10" ht="15" customHeight="1">
      <c r="A64" s="39"/>
      <c r="B64" s="39"/>
      <c r="C64" s="51"/>
      <c r="D64" s="3" t="s">
        <v>12</v>
      </c>
      <c r="E64" s="70">
        <v>44593</v>
      </c>
      <c r="F64" s="70">
        <v>44834</v>
      </c>
      <c r="G64" s="71">
        <v>8</v>
      </c>
      <c r="H64" s="29"/>
      <c r="I64" s="6" t="s">
        <v>0</v>
      </c>
      <c r="J64" s="29"/>
    </row>
    <row r="65" spans="1:10">
      <c r="A65" s="39"/>
      <c r="B65" s="39"/>
      <c r="C65" s="51"/>
      <c r="D65" s="3" t="s">
        <v>12</v>
      </c>
      <c r="E65" s="9">
        <v>44278</v>
      </c>
      <c r="F65" s="9">
        <v>44477</v>
      </c>
      <c r="G65" s="1">
        <f t="shared" ref="G65:G69" si="6">DATEDIF(E65,F65,"YM")</f>
        <v>6</v>
      </c>
      <c r="H65" s="1">
        <f t="shared" ref="H65:H69" si="7">DATEDIF(E65,F65,"MD")</f>
        <v>15</v>
      </c>
      <c r="I65" s="6" t="s">
        <v>0</v>
      </c>
      <c r="J65" s="7"/>
    </row>
    <row r="66" spans="1:10" ht="14" customHeight="1">
      <c r="A66" s="39"/>
      <c r="B66" s="39"/>
      <c r="C66" s="51"/>
      <c r="D66" s="3" t="s">
        <v>12</v>
      </c>
      <c r="E66" s="9">
        <v>43934</v>
      </c>
      <c r="F66" s="9">
        <v>44183</v>
      </c>
      <c r="G66" s="1">
        <f t="shared" si="6"/>
        <v>8</v>
      </c>
      <c r="H66" s="1">
        <f t="shared" si="7"/>
        <v>5</v>
      </c>
      <c r="I66" s="6" t="s">
        <v>0</v>
      </c>
      <c r="J66" s="7"/>
    </row>
    <row r="67" spans="1:10">
      <c r="A67" s="39"/>
      <c r="B67" s="39"/>
      <c r="C67" s="51"/>
      <c r="D67" s="3" t="s">
        <v>12</v>
      </c>
      <c r="E67" s="9">
        <v>43542</v>
      </c>
      <c r="F67" s="9">
        <v>43663</v>
      </c>
      <c r="G67" s="1">
        <f t="shared" si="6"/>
        <v>3</v>
      </c>
      <c r="H67" s="1">
        <f t="shared" si="7"/>
        <v>29</v>
      </c>
      <c r="I67" s="6" t="s">
        <v>0</v>
      </c>
      <c r="J67" s="7"/>
    </row>
    <row r="68" spans="1:10">
      <c r="A68" s="39"/>
      <c r="B68" s="39"/>
      <c r="C68" s="51"/>
      <c r="D68" s="3" t="s">
        <v>12</v>
      </c>
      <c r="E68" s="9">
        <v>43132</v>
      </c>
      <c r="F68" s="9">
        <v>43434</v>
      </c>
      <c r="G68" s="1">
        <f t="shared" si="6"/>
        <v>9</v>
      </c>
      <c r="H68" s="1">
        <f t="shared" si="7"/>
        <v>29</v>
      </c>
      <c r="I68" s="6" t="s">
        <v>0</v>
      </c>
      <c r="J68" s="7"/>
    </row>
    <row r="69" spans="1:10">
      <c r="A69" s="39"/>
      <c r="B69" s="39"/>
      <c r="C69" s="51"/>
      <c r="D69" s="3" t="s">
        <v>12</v>
      </c>
      <c r="E69" s="9">
        <v>42786</v>
      </c>
      <c r="F69" s="9">
        <v>42906</v>
      </c>
      <c r="G69" s="1">
        <f t="shared" si="6"/>
        <v>4</v>
      </c>
      <c r="H69" s="1">
        <f t="shared" si="7"/>
        <v>0</v>
      </c>
      <c r="I69" s="6" t="s">
        <v>0</v>
      </c>
      <c r="J69" s="7"/>
    </row>
    <row r="70" spans="1:10" ht="23">
      <c r="A70" s="40"/>
      <c r="B70" s="40"/>
      <c r="C70" s="52"/>
      <c r="D70" s="11" t="s">
        <v>14</v>
      </c>
      <c r="E70" s="11"/>
      <c r="F70" s="11"/>
      <c r="G70" s="10">
        <f>SUM(G62:G69)</f>
        <v>51</v>
      </c>
      <c r="H70" s="10">
        <f>SUM(H62:H69)</f>
        <v>95</v>
      </c>
      <c r="I70" s="11" t="s">
        <v>0</v>
      </c>
      <c r="J70" s="11"/>
    </row>
    <row r="71" spans="1:10" ht="14" customHeight="1">
      <c r="A71" s="38" t="s">
        <v>48</v>
      </c>
      <c r="B71" s="36" t="s">
        <v>1</v>
      </c>
      <c r="C71" s="36"/>
      <c r="D71" s="34" t="s">
        <v>2</v>
      </c>
      <c r="E71" s="12" t="s">
        <v>3</v>
      </c>
      <c r="F71" s="12" t="s">
        <v>4</v>
      </c>
      <c r="G71" s="34" t="s">
        <v>5</v>
      </c>
      <c r="H71" s="34" t="s">
        <v>6</v>
      </c>
      <c r="I71" s="34" t="s">
        <v>7</v>
      </c>
      <c r="J71" s="34" t="s">
        <v>8</v>
      </c>
    </row>
    <row r="72" spans="1:10">
      <c r="A72" s="39"/>
      <c r="B72" s="12" t="s">
        <v>13</v>
      </c>
      <c r="C72" s="13" t="s">
        <v>10</v>
      </c>
      <c r="D72" s="34"/>
      <c r="E72" s="12" t="s">
        <v>11</v>
      </c>
      <c r="F72" s="12" t="s">
        <v>11</v>
      </c>
      <c r="G72" s="34"/>
      <c r="H72" s="34"/>
      <c r="I72" s="34"/>
      <c r="J72" s="34"/>
    </row>
    <row r="73" spans="1:10">
      <c r="A73" s="39"/>
      <c r="B73" s="2" t="s">
        <v>0</v>
      </c>
      <c r="C73" s="50"/>
      <c r="D73" s="3" t="s">
        <v>12</v>
      </c>
      <c r="E73" s="70">
        <v>45365</v>
      </c>
      <c r="F73" s="70">
        <v>45656</v>
      </c>
      <c r="G73" s="71">
        <v>9</v>
      </c>
      <c r="H73" s="71">
        <v>16</v>
      </c>
      <c r="I73" s="28" t="s">
        <v>0</v>
      </c>
      <c r="J73" s="29"/>
    </row>
    <row r="74" spans="1:10" ht="15" customHeight="1">
      <c r="A74" s="39"/>
      <c r="B74" s="38" t="s">
        <v>46</v>
      </c>
      <c r="C74" s="51"/>
      <c r="D74" s="3" t="s">
        <v>12</v>
      </c>
      <c r="E74" s="30">
        <v>45237</v>
      </c>
      <c r="F74" s="30">
        <v>45290</v>
      </c>
      <c r="G74" s="28">
        <v>1</v>
      </c>
      <c r="H74" s="28">
        <v>23</v>
      </c>
      <c r="I74" s="28" t="s">
        <v>0</v>
      </c>
      <c r="J74" s="7"/>
    </row>
    <row r="75" spans="1:10" ht="36" customHeight="1">
      <c r="A75" s="39"/>
      <c r="B75" s="39"/>
      <c r="C75" s="51"/>
      <c r="D75" s="3" t="s">
        <v>12</v>
      </c>
      <c r="E75" s="30">
        <v>45133</v>
      </c>
      <c r="F75" s="30">
        <v>45216</v>
      </c>
      <c r="G75" s="28">
        <v>2</v>
      </c>
      <c r="H75" s="28">
        <v>22</v>
      </c>
      <c r="I75" s="28" t="s">
        <v>0</v>
      </c>
      <c r="J75" s="7"/>
    </row>
    <row r="76" spans="1:10">
      <c r="A76" s="39"/>
      <c r="B76" s="39"/>
      <c r="C76" s="51"/>
      <c r="D76" s="27" t="s">
        <v>49</v>
      </c>
      <c r="E76" s="30">
        <v>41096</v>
      </c>
      <c r="F76" s="30">
        <v>45046</v>
      </c>
      <c r="G76" s="28">
        <v>9</v>
      </c>
      <c r="H76" s="28">
        <v>24</v>
      </c>
      <c r="I76" s="28" t="s">
        <v>0</v>
      </c>
      <c r="J76" s="7"/>
    </row>
    <row r="77" spans="1:10">
      <c r="A77" s="39"/>
      <c r="B77" s="39"/>
      <c r="C77" s="51"/>
      <c r="D77" s="27" t="s">
        <v>50</v>
      </c>
      <c r="E77" s="30">
        <v>44071</v>
      </c>
      <c r="F77" s="30">
        <v>44343</v>
      </c>
      <c r="G77" s="28">
        <v>8</v>
      </c>
      <c r="H77" s="28">
        <v>29</v>
      </c>
      <c r="I77" s="28" t="s">
        <v>0</v>
      </c>
      <c r="J77" s="7"/>
    </row>
    <row r="78" spans="1:10">
      <c r="A78" s="39"/>
      <c r="B78" s="39"/>
      <c r="C78" s="51"/>
      <c r="D78" s="27" t="s">
        <v>51</v>
      </c>
      <c r="E78" s="30">
        <v>43891</v>
      </c>
      <c r="F78" s="30">
        <v>43982</v>
      </c>
      <c r="G78" s="28">
        <v>2</v>
      </c>
      <c r="H78" s="28">
        <v>30</v>
      </c>
      <c r="I78" s="28" t="s">
        <v>0</v>
      </c>
      <c r="J78" s="7"/>
    </row>
    <row r="79" spans="1:10">
      <c r="A79" s="39"/>
      <c r="B79" s="39"/>
      <c r="C79" s="51"/>
      <c r="D79" s="27" t="s">
        <v>52</v>
      </c>
      <c r="E79" s="30">
        <v>43448</v>
      </c>
      <c r="F79" s="30">
        <v>43629</v>
      </c>
      <c r="G79" s="28">
        <v>5</v>
      </c>
      <c r="H79" s="28">
        <v>30</v>
      </c>
      <c r="I79" s="28" t="s">
        <v>0</v>
      </c>
      <c r="J79" s="7"/>
    </row>
    <row r="80" spans="1:10" ht="23">
      <c r="A80" s="40"/>
      <c r="B80" s="40"/>
      <c r="C80" s="52"/>
      <c r="D80" s="11" t="s">
        <v>14</v>
      </c>
      <c r="E80" s="11"/>
      <c r="F80" s="11"/>
      <c r="G80" s="10">
        <f>SUM(G73:G79)</f>
        <v>36</v>
      </c>
      <c r="H80" s="10">
        <f>SUM(H73:H79)</f>
        <v>174</v>
      </c>
      <c r="I80" s="11" t="s">
        <v>0</v>
      </c>
      <c r="J80" s="11"/>
    </row>
    <row r="81" spans="1:10" ht="14" customHeight="1">
      <c r="A81" s="38" t="s">
        <v>53</v>
      </c>
      <c r="B81" s="49" t="s">
        <v>1</v>
      </c>
      <c r="C81" s="49"/>
      <c r="D81" s="48" t="s">
        <v>2</v>
      </c>
      <c r="E81" s="31" t="s">
        <v>3</v>
      </c>
      <c r="F81" s="31" t="s">
        <v>4</v>
      </c>
      <c r="G81" s="48" t="s">
        <v>5</v>
      </c>
      <c r="H81" s="48" t="s">
        <v>6</v>
      </c>
      <c r="I81" s="48" t="s">
        <v>7</v>
      </c>
      <c r="J81" s="48" t="s">
        <v>8</v>
      </c>
    </row>
    <row r="82" spans="1:10">
      <c r="A82" s="39"/>
      <c r="B82" s="31" t="s">
        <v>13</v>
      </c>
      <c r="C82" s="32" t="s">
        <v>10</v>
      </c>
      <c r="D82" s="48"/>
      <c r="E82" s="31" t="s">
        <v>11</v>
      </c>
      <c r="F82" s="31" t="s">
        <v>11</v>
      </c>
      <c r="G82" s="48"/>
      <c r="H82" s="48"/>
      <c r="I82" s="48"/>
      <c r="J82" s="48"/>
    </row>
    <row r="83" spans="1:10" ht="24" customHeight="1">
      <c r="A83" s="39"/>
      <c r="B83" s="2" t="s">
        <v>0</v>
      </c>
      <c r="C83" s="45"/>
      <c r="D83" s="33" t="s">
        <v>54</v>
      </c>
      <c r="E83" s="73">
        <v>42557</v>
      </c>
      <c r="F83" s="73">
        <v>44447</v>
      </c>
      <c r="G83" s="74">
        <v>62</v>
      </c>
      <c r="H83" s="74">
        <v>4</v>
      </c>
      <c r="I83" s="75" t="s">
        <v>0</v>
      </c>
      <c r="J83" s="7"/>
    </row>
    <row r="84" spans="1:10" ht="14" customHeight="1">
      <c r="A84" s="39"/>
      <c r="B84" s="38" t="s">
        <v>46</v>
      </c>
      <c r="C84" s="46"/>
      <c r="D84" s="33" t="s">
        <v>12</v>
      </c>
      <c r="E84" s="73">
        <v>45358</v>
      </c>
      <c r="F84" s="73" t="s">
        <v>73</v>
      </c>
      <c r="G84" s="74">
        <v>9</v>
      </c>
      <c r="H84" s="74">
        <v>15</v>
      </c>
      <c r="I84" s="75" t="s">
        <v>0</v>
      </c>
      <c r="J84" s="7"/>
    </row>
    <row r="85" spans="1:10" ht="23">
      <c r="A85" s="40"/>
      <c r="B85" s="40"/>
      <c r="C85" s="47"/>
      <c r="D85" s="11" t="s">
        <v>14</v>
      </c>
      <c r="E85" s="11"/>
      <c r="F85" s="11"/>
      <c r="G85" s="10">
        <f>SUM(G83:G84)</f>
        <v>71</v>
      </c>
      <c r="H85" s="10">
        <f>SUM(H83:H84)</f>
        <v>19</v>
      </c>
      <c r="I85" s="11" t="s">
        <v>0</v>
      </c>
      <c r="J85" s="11"/>
    </row>
    <row r="86" spans="1:10" ht="14" customHeight="1">
      <c r="A86" s="38" t="s">
        <v>55</v>
      </c>
      <c r="B86" s="36" t="s">
        <v>1</v>
      </c>
      <c r="C86" s="36"/>
      <c r="D86" s="34" t="s">
        <v>2</v>
      </c>
      <c r="E86" s="12" t="s">
        <v>3</v>
      </c>
      <c r="F86" s="12" t="s">
        <v>4</v>
      </c>
      <c r="G86" s="34" t="s">
        <v>5</v>
      </c>
      <c r="H86" s="34" t="s">
        <v>6</v>
      </c>
      <c r="I86" s="34" t="s">
        <v>7</v>
      </c>
      <c r="J86" s="34" t="s">
        <v>8</v>
      </c>
    </row>
    <row r="87" spans="1:10">
      <c r="A87" s="39"/>
      <c r="B87" s="12" t="s">
        <v>13</v>
      </c>
      <c r="C87" s="13" t="s">
        <v>10</v>
      </c>
      <c r="D87" s="34"/>
      <c r="E87" s="12" t="s">
        <v>11</v>
      </c>
      <c r="F87" s="12" t="s">
        <v>11</v>
      </c>
      <c r="G87" s="34"/>
      <c r="H87" s="34"/>
      <c r="I87" s="34"/>
      <c r="J87" s="34"/>
    </row>
    <row r="88" spans="1:10">
      <c r="A88" s="39"/>
      <c r="B88" s="2" t="s">
        <v>0</v>
      </c>
      <c r="C88" s="45"/>
      <c r="D88" s="3" t="s">
        <v>12</v>
      </c>
      <c r="E88" s="9">
        <v>44278</v>
      </c>
      <c r="F88" s="9">
        <v>44485</v>
      </c>
      <c r="G88" s="1">
        <f t="shared" ref="G88:G90" si="8">DATEDIF(E88,F88,"YM")</f>
        <v>6</v>
      </c>
      <c r="H88" s="1">
        <f t="shared" ref="H88:H90" si="9">DATEDIF(E88,F88,"MD")</f>
        <v>23</v>
      </c>
      <c r="I88" s="6" t="s">
        <v>0</v>
      </c>
      <c r="J88" s="7"/>
    </row>
    <row r="89" spans="1:10" ht="14" customHeight="1">
      <c r="A89" s="39"/>
      <c r="B89" s="38" t="s">
        <v>56</v>
      </c>
      <c r="C89" s="46"/>
      <c r="D89" s="3" t="s">
        <v>12</v>
      </c>
      <c r="E89" s="9">
        <v>43934</v>
      </c>
      <c r="F89" s="9">
        <v>44177</v>
      </c>
      <c r="G89" s="1">
        <f t="shared" si="8"/>
        <v>7</v>
      </c>
      <c r="H89" s="1">
        <f t="shared" si="9"/>
        <v>29</v>
      </c>
      <c r="I89" s="6" t="s">
        <v>0</v>
      </c>
      <c r="J89" s="7"/>
    </row>
    <row r="90" spans="1:10">
      <c r="A90" s="39"/>
      <c r="B90" s="39"/>
      <c r="C90" s="46"/>
      <c r="D90" s="3" t="s">
        <v>12</v>
      </c>
      <c r="E90" s="9">
        <v>45083</v>
      </c>
      <c r="F90" s="9">
        <v>45265</v>
      </c>
      <c r="G90" s="1">
        <f t="shared" si="8"/>
        <v>5</v>
      </c>
      <c r="H90" s="1">
        <f t="shared" si="9"/>
        <v>29</v>
      </c>
      <c r="I90" s="6" t="s">
        <v>0</v>
      </c>
      <c r="J90" s="7"/>
    </row>
    <row r="91" spans="1:10">
      <c r="A91" s="39"/>
      <c r="B91" s="39"/>
      <c r="C91" s="46"/>
      <c r="D91" s="33" t="s">
        <v>12</v>
      </c>
      <c r="E91" s="73">
        <v>45358</v>
      </c>
      <c r="F91" s="73">
        <v>45648</v>
      </c>
      <c r="G91" s="74">
        <v>9</v>
      </c>
      <c r="H91" s="74">
        <v>15</v>
      </c>
      <c r="I91" s="6" t="s">
        <v>0</v>
      </c>
      <c r="J91" s="7"/>
    </row>
    <row r="92" spans="1:10" ht="23">
      <c r="A92" s="40"/>
      <c r="B92" s="40"/>
      <c r="C92" s="47"/>
      <c r="D92" s="11" t="s">
        <v>14</v>
      </c>
      <c r="E92" s="11"/>
      <c r="F92" s="11"/>
      <c r="G92" s="10">
        <f>SUM(G88:G91)</f>
        <v>27</v>
      </c>
      <c r="H92" s="10">
        <f>SUM(H88:H91)</f>
        <v>96</v>
      </c>
      <c r="I92" s="11" t="s">
        <v>0</v>
      </c>
      <c r="J92" s="11"/>
    </row>
    <row r="93" spans="1:10" ht="14" customHeight="1">
      <c r="A93" s="38" t="s">
        <v>57</v>
      </c>
      <c r="B93" s="36" t="s">
        <v>1</v>
      </c>
      <c r="C93" s="36"/>
      <c r="D93" s="34" t="s">
        <v>2</v>
      </c>
      <c r="E93" s="12" t="s">
        <v>3</v>
      </c>
      <c r="F93" s="12" t="s">
        <v>4</v>
      </c>
      <c r="G93" s="34" t="s">
        <v>5</v>
      </c>
      <c r="H93" s="34" t="s">
        <v>6</v>
      </c>
      <c r="I93" s="34" t="s">
        <v>7</v>
      </c>
      <c r="J93" s="34" t="s">
        <v>8</v>
      </c>
    </row>
    <row r="94" spans="1:10">
      <c r="A94" s="39"/>
      <c r="B94" s="12" t="s">
        <v>13</v>
      </c>
      <c r="C94" s="13" t="s">
        <v>10</v>
      </c>
      <c r="D94" s="34"/>
      <c r="E94" s="12" t="s">
        <v>11</v>
      </c>
      <c r="F94" s="12" t="s">
        <v>11</v>
      </c>
      <c r="G94" s="34"/>
      <c r="H94" s="34"/>
      <c r="I94" s="34"/>
      <c r="J94" s="34"/>
    </row>
    <row r="95" spans="1:10">
      <c r="A95" s="39"/>
      <c r="B95" s="2" t="s">
        <v>0</v>
      </c>
      <c r="C95" s="45"/>
      <c r="D95" s="33" t="s">
        <v>12</v>
      </c>
      <c r="E95" s="73">
        <v>45365</v>
      </c>
      <c r="F95" s="73">
        <v>45657</v>
      </c>
      <c r="G95" s="74">
        <v>9</v>
      </c>
      <c r="H95" s="74">
        <v>16</v>
      </c>
      <c r="J95" s="7"/>
    </row>
    <row r="96" spans="1:10" ht="14" customHeight="1">
      <c r="A96" s="39"/>
      <c r="B96" s="38" t="s">
        <v>58</v>
      </c>
      <c r="C96" s="46"/>
      <c r="D96" s="3" t="s">
        <v>12</v>
      </c>
      <c r="E96" s="9">
        <v>45100</v>
      </c>
      <c r="F96" s="9">
        <v>45279</v>
      </c>
      <c r="G96" s="1">
        <f t="shared" ref="G96" si="10">DATEDIF(E96,F96,"YM")</f>
        <v>5</v>
      </c>
      <c r="H96" s="1">
        <f t="shared" ref="H96" si="11">DATEDIF(E96,F96,"MD")</f>
        <v>26</v>
      </c>
      <c r="I96" s="6" t="s">
        <v>0</v>
      </c>
      <c r="J96" s="7"/>
    </row>
    <row r="97" spans="1:10">
      <c r="A97" s="39"/>
      <c r="B97" s="39"/>
      <c r="C97" s="46"/>
      <c r="D97" s="3" t="s">
        <v>59</v>
      </c>
      <c r="E97" s="9">
        <v>40116</v>
      </c>
      <c r="F97" s="9">
        <v>40877</v>
      </c>
      <c r="G97" s="1">
        <v>25</v>
      </c>
      <c r="H97" s="1"/>
      <c r="I97" s="6" t="s">
        <v>0</v>
      </c>
      <c r="J97" s="7"/>
    </row>
    <row r="98" spans="1:10" ht="23">
      <c r="A98" s="40"/>
      <c r="B98" s="40"/>
      <c r="C98" s="47"/>
      <c r="D98" s="11" t="s">
        <v>14</v>
      </c>
      <c r="E98" s="11"/>
      <c r="F98" s="11"/>
      <c r="G98" s="10">
        <f>SUM(G95:G97)</f>
        <v>39</v>
      </c>
      <c r="H98" s="10">
        <f>SUM(H95:H97)</f>
        <v>42</v>
      </c>
      <c r="I98" s="11" t="s">
        <v>0</v>
      </c>
      <c r="J98" s="11"/>
    </row>
    <row r="99" spans="1:10" ht="14" customHeight="1">
      <c r="A99" s="38" t="s">
        <v>60</v>
      </c>
      <c r="B99" s="41" t="s">
        <v>1</v>
      </c>
      <c r="C99" s="42"/>
      <c r="D99" s="43" t="s">
        <v>2</v>
      </c>
      <c r="E99" s="12" t="s">
        <v>3</v>
      </c>
      <c r="F99" s="12" t="s">
        <v>4</v>
      </c>
      <c r="G99" s="43" t="s">
        <v>5</v>
      </c>
      <c r="H99" s="43" t="s">
        <v>6</v>
      </c>
      <c r="I99" s="43" t="s">
        <v>7</v>
      </c>
      <c r="J99" s="43" t="s">
        <v>8</v>
      </c>
    </row>
    <row r="100" spans="1:10">
      <c r="A100" s="39"/>
      <c r="B100" s="12" t="s">
        <v>13</v>
      </c>
      <c r="C100" s="13" t="s">
        <v>10</v>
      </c>
      <c r="D100" s="44"/>
      <c r="E100" s="12" t="s">
        <v>11</v>
      </c>
      <c r="F100" s="12" t="s">
        <v>11</v>
      </c>
      <c r="G100" s="44"/>
      <c r="H100" s="44"/>
      <c r="I100" s="44"/>
      <c r="J100" s="44"/>
    </row>
    <row r="101" spans="1:10">
      <c r="A101" s="39"/>
      <c r="B101" s="2" t="s">
        <v>0</v>
      </c>
      <c r="C101" s="45"/>
      <c r="D101" s="3" t="s">
        <v>61</v>
      </c>
      <c r="E101" s="9">
        <v>39295</v>
      </c>
      <c r="F101" s="9">
        <v>39834</v>
      </c>
      <c r="G101" s="1">
        <v>15</v>
      </c>
      <c r="H101" s="1">
        <v>20</v>
      </c>
      <c r="I101" s="6" t="s">
        <v>0</v>
      </c>
      <c r="J101" s="7"/>
    </row>
    <row r="102" spans="1:10" ht="14" customHeight="1">
      <c r="A102" s="39"/>
      <c r="B102" s="38" t="s">
        <v>62</v>
      </c>
      <c r="C102" s="46"/>
      <c r="D102" s="3" t="s">
        <v>61</v>
      </c>
      <c r="E102" s="9">
        <v>39859</v>
      </c>
      <c r="F102" s="9">
        <v>40451</v>
      </c>
      <c r="G102" s="1">
        <v>7</v>
      </c>
      <c r="H102" s="1">
        <v>15</v>
      </c>
      <c r="I102" s="6" t="s">
        <v>0</v>
      </c>
      <c r="J102" s="7"/>
    </row>
    <row r="103" spans="1:10">
      <c r="A103" s="39"/>
      <c r="B103" s="39"/>
      <c r="C103" s="46"/>
      <c r="D103" s="3" t="s">
        <v>61</v>
      </c>
      <c r="E103" s="9">
        <v>40452</v>
      </c>
      <c r="F103" s="9">
        <v>41090</v>
      </c>
      <c r="G103" s="1">
        <v>20</v>
      </c>
      <c r="H103" s="1"/>
      <c r="I103" s="6" t="s">
        <v>0</v>
      </c>
      <c r="J103" s="7"/>
    </row>
    <row r="104" spans="1:10">
      <c r="A104" s="39"/>
      <c r="B104" s="39"/>
      <c r="C104" s="46"/>
      <c r="D104" s="3" t="s">
        <v>61</v>
      </c>
      <c r="E104" s="9">
        <v>41091</v>
      </c>
      <c r="F104" s="9">
        <v>41487</v>
      </c>
      <c r="G104" s="1">
        <v>13</v>
      </c>
      <c r="H104" s="1"/>
      <c r="I104" s="6" t="s">
        <v>0</v>
      </c>
      <c r="J104" s="7"/>
    </row>
    <row r="105" spans="1:10">
      <c r="A105" s="39"/>
      <c r="B105" s="39"/>
      <c r="C105" s="46"/>
      <c r="D105" s="3" t="s">
        <v>61</v>
      </c>
      <c r="E105" s="9">
        <v>41487</v>
      </c>
      <c r="F105" s="9">
        <v>41629</v>
      </c>
      <c r="G105" s="1">
        <v>4</v>
      </c>
      <c r="H105" s="1">
        <v>20</v>
      </c>
      <c r="I105" s="6" t="s">
        <v>0</v>
      </c>
      <c r="J105" s="7"/>
    </row>
    <row r="106" spans="1:10">
      <c r="A106" s="39"/>
      <c r="B106" s="39"/>
      <c r="C106" s="46"/>
      <c r="D106" s="3" t="s">
        <v>61</v>
      </c>
      <c r="E106" s="9">
        <v>41640</v>
      </c>
      <c r="F106" s="9">
        <v>41820</v>
      </c>
      <c r="G106" s="1">
        <v>6</v>
      </c>
      <c r="H106" s="8"/>
      <c r="I106" s="6" t="s">
        <v>0</v>
      </c>
      <c r="J106" s="7"/>
    </row>
    <row r="107" spans="1:10">
      <c r="A107" s="39"/>
      <c r="B107" s="39"/>
      <c r="C107" s="46"/>
      <c r="D107" s="3" t="s">
        <v>61</v>
      </c>
      <c r="E107" s="9">
        <v>41821</v>
      </c>
      <c r="F107" s="9">
        <v>42657</v>
      </c>
      <c r="G107" s="1">
        <v>27</v>
      </c>
      <c r="H107" s="1">
        <v>14</v>
      </c>
      <c r="I107" s="6" t="s">
        <v>0</v>
      </c>
      <c r="J107" s="7"/>
    </row>
    <row r="108" spans="1:10">
      <c r="A108" s="39"/>
      <c r="B108" s="39"/>
      <c r="C108" s="46"/>
      <c r="D108" s="3" t="s">
        <v>61</v>
      </c>
      <c r="E108" s="9">
        <v>42658</v>
      </c>
      <c r="F108" s="9">
        <v>43861</v>
      </c>
      <c r="G108" s="1">
        <v>39</v>
      </c>
      <c r="H108" s="1"/>
      <c r="I108" s="6" t="s">
        <v>0</v>
      </c>
      <c r="J108" s="7"/>
    </row>
    <row r="109" spans="1:10">
      <c r="A109" s="39"/>
      <c r="B109" s="39"/>
      <c r="C109" s="46"/>
      <c r="D109" s="3" t="s">
        <v>63</v>
      </c>
      <c r="E109" s="9">
        <v>44257</v>
      </c>
      <c r="F109" s="9">
        <v>45340</v>
      </c>
      <c r="G109" s="1">
        <v>34</v>
      </c>
      <c r="H109" s="1">
        <v>16</v>
      </c>
      <c r="I109" s="6" t="s">
        <v>0</v>
      </c>
      <c r="J109" s="7"/>
    </row>
    <row r="110" spans="1:10">
      <c r="A110" s="39"/>
      <c r="B110" s="39"/>
      <c r="C110" s="46"/>
      <c r="D110" s="3" t="s">
        <v>12</v>
      </c>
      <c r="E110" s="9">
        <v>45428</v>
      </c>
      <c r="F110" s="9">
        <v>45639</v>
      </c>
      <c r="G110" s="1">
        <v>6</v>
      </c>
      <c r="H110" s="1">
        <v>27</v>
      </c>
      <c r="I110" s="6" t="s">
        <v>0</v>
      </c>
      <c r="J110" s="7"/>
    </row>
    <row r="111" spans="1:10" ht="23">
      <c r="A111" s="40"/>
      <c r="B111" s="40"/>
      <c r="C111" s="47"/>
      <c r="D111" s="11" t="s">
        <v>14</v>
      </c>
      <c r="E111" s="11"/>
      <c r="F111" s="11"/>
      <c r="G111" s="10">
        <f>SUM(G102:G110)</f>
        <v>156</v>
      </c>
      <c r="H111" s="10">
        <f>SUM(H102:H110)</f>
        <v>92</v>
      </c>
      <c r="I111" s="11" t="s">
        <v>0</v>
      </c>
      <c r="J111" s="11"/>
    </row>
    <row r="112" spans="1:10" ht="14" customHeight="1">
      <c r="A112" s="35" t="s">
        <v>64</v>
      </c>
      <c r="B112" s="36" t="s">
        <v>1</v>
      </c>
      <c r="C112" s="36"/>
      <c r="D112" s="34" t="s">
        <v>2</v>
      </c>
      <c r="E112" s="12" t="s">
        <v>3</v>
      </c>
      <c r="F112" s="12" t="s">
        <v>4</v>
      </c>
      <c r="G112" s="34" t="s">
        <v>5</v>
      </c>
      <c r="H112" s="34" t="s">
        <v>6</v>
      </c>
      <c r="I112" s="34" t="s">
        <v>7</v>
      </c>
      <c r="J112" s="34" t="s">
        <v>8</v>
      </c>
    </row>
    <row r="113" spans="1:10">
      <c r="A113" s="35"/>
      <c r="B113" s="25" t="s">
        <v>13</v>
      </c>
      <c r="C113" s="13" t="s">
        <v>10</v>
      </c>
      <c r="D113" s="34"/>
      <c r="E113" s="12" t="s">
        <v>11</v>
      </c>
      <c r="F113" s="12" t="s">
        <v>11</v>
      </c>
      <c r="G113" s="34"/>
      <c r="H113" s="34"/>
      <c r="I113" s="34"/>
      <c r="J113" s="34"/>
    </row>
    <row r="114" spans="1:10">
      <c r="A114" s="35"/>
      <c r="B114" s="2" t="s">
        <v>0</v>
      </c>
      <c r="C114" s="37"/>
      <c r="D114" s="33" t="s">
        <v>67</v>
      </c>
      <c r="E114" s="9">
        <v>40009</v>
      </c>
      <c r="F114" s="9">
        <v>41292</v>
      </c>
      <c r="G114" s="1">
        <v>42</v>
      </c>
      <c r="H114" s="1">
        <v>3</v>
      </c>
      <c r="I114" s="6" t="s">
        <v>0</v>
      </c>
      <c r="J114" s="8"/>
    </row>
    <row r="115" spans="1:10" ht="23">
      <c r="A115" s="35"/>
      <c r="B115" s="35" t="s">
        <v>65</v>
      </c>
      <c r="C115" s="37"/>
      <c r="D115" s="33" t="s">
        <v>68</v>
      </c>
      <c r="E115" s="9">
        <v>42461</v>
      </c>
      <c r="F115" s="9">
        <v>42613</v>
      </c>
      <c r="G115" s="1">
        <v>4</v>
      </c>
      <c r="H115" s="1"/>
      <c r="I115" s="6" t="s">
        <v>0</v>
      </c>
      <c r="J115" s="8"/>
    </row>
    <row r="116" spans="1:10">
      <c r="A116" s="35"/>
      <c r="B116" s="35"/>
      <c r="C116" s="37"/>
      <c r="D116" s="33" t="s">
        <v>66</v>
      </c>
      <c r="E116" s="9">
        <v>45128</v>
      </c>
      <c r="F116" s="9">
        <v>45290</v>
      </c>
      <c r="G116" s="1">
        <v>5</v>
      </c>
      <c r="H116" s="1">
        <v>9</v>
      </c>
      <c r="I116" s="6" t="s">
        <v>0</v>
      </c>
      <c r="J116" s="8"/>
    </row>
    <row r="117" spans="1:10">
      <c r="A117" s="35"/>
      <c r="B117" s="35"/>
      <c r="C117" s="37"/>
      <c r="D117" s="33" t="s">
        <v>66</v>
      </c>
      <c r="E117" s="9">
        <v>42983</v>
      </c>
      <c r="F117" s="9">
        <v>44936</v>
      </c>
      <c r="G117" s="1">
        <v>64</v>
      </c>
      <c r="H117" s="1">
        <v>5</v>
      </c>
      <c r="I117" s="6" t="s">
        <v>0</v>
      </c>
      <c r="J117" s="8"/>
    </row>
    <row r="118" spans="1:10">
      <c r="A118" s="35"/>
      <c r="B118" s="35"/>
      <c r="C118" s="37"/>
      <c r="D118" s="33" t="s">
        <v>69</v>
      </c>
      <c r="E118" s="9">
        <v>39699</v>
      </c>
      <c r="F118" s="9">
        <v>39994</v>
      </c>
      <c r="G118" s="1">
        <v>9</v>
      </c>
      <c r="H118" s="1">
        <v>22</v>
      </c>
      <c r="I118" s="6" t="s">
        <v>0</v>
      </c>
      <c r="J118" s="8"/>
    </row>
    <row r="119" spans="1:10">
      <c r="A119" s="35"/>
      <c r="B119" s="35"/>
      <c r="C119" s="37"/>
      <c r="D119" s="3" t="s">
        <v>12</v>
      </c>
      <c r="E119" s="9">
        <v>45362</v>
      </c>
      <c r="F119" s="9">
        <v>45650</v>
      </c>
      <c r="G119" s="1">
        <v>9</v>
      </c>
      <c r="H119" s="1">
        <v>13</v>
      </c>
      <c r="I119" s="6" t="s">
        <v>0</v>
      </c>
      <c r="J119" s="8"/>
    </row>
    <row r="120" spans="1:10" ht="23" customHeight="1">
      <c r="A120" s="35"/>
      <c r="B120" s="35"/>
      <c r="C120" s="37"/>
      <c r="D120" s="11" t="s">
        <v>14</v>
      </c>
      <c r="E120" s="11"/>
      <c r="F120" s="11"/>
      <c r="G120" s="10">
        <f>SUM(G114:G119)</f>
        <v>133</v>
      </c>
      <c r="H120" s="10">
        <f>SUM(H114:H119)</f>
        <v>52</v>
      </c>
      <c r="I120" s="11" t="s">
        <v>0</v>
      </c>
      <c r="J120" s="11"/>
    </row>
    <row r="134" ht="15" customHeight="1"/>
    <row r="170" ht="36" customHeight="1"/>
    <row r="174" ht="15" customHeight="1"/>
  </sheetData>
  <mergeCells count="140">
    <mergeCell ref="A54:A59"/>
    <mergeCell ref="B54:C54"/>
    <mergeCell ref="D54:D55"/>
    <mergeCell ref="G54:G55"/>
    <mergeCell ref="H54:H55"/>
    <mergeCell ref="A112:A120"/>
    <mergeCell ref="B115:B120"/>
    <mergeCell ref="C114:C120"/>
    <mergeCell ref="I54:I55"/>
    <mergeCell ref="J54:J55"/>
    <mergeCell ref="C56:C59"/>
    <mergeCell ref="B57:B59"/>
    <mergeCell ref="B46:C46"/>
    <mergeCell ref="D46:D47"/>
    <mergeCell ref="G46:G47"/>
    <mergeCell ref="H46:H47"/>
    <mergeCell ref="I46:I47"/>
    <mergeCell ref="J46:J47"/>
    <mergeCell ref="B49:B53"/>
    <mergeCell ref="D53:F53"/>
    <mergeCell ref="C48:C53"/>
    <mergeCell ref="J22:J23"/>
    <mergeCell ref="D29:F29"/>
    <mergeCell ref="B25:B29"/>
    <mergeCell ref="C24:C29"/>
    <mergeCell ref="A22:A29"/>
    <mergeCell ref="B22:C22"/>
    <mergeCell ref="D22:D23"/>
    <mergeCell ref="G22:G23"/>
    <mergeCell ref="H22:H23"/>
    <mergeCell ref="I22:I23"/>
    <mergeCell ref="J30:J31"/>
    <mergeCell ref="B33:B38"/>
    <mergeCell ref="A30:A38"/>
    <mergeCell ref="C32:C38"/>
    <mergeCell ref="D38:F38"/>
    <mergeCell ref="B30:C30"/>
    <mergeCell ref="D30:D31"/>
    <mergeCell ref="G30:G31"/>
    <mergeCell ref="H30:H31"/>
    <mergeCell ref="I30:I31"/>
    <mergeCell ref="C16:C21"/>
    <mergeCell ref="A14:A21"/>
    <mergeCell ref="D21:F21"/>
    <mergeCell ref="A7:A13"/>
    <mergeCell ref="B7:C7"/>
    <mergeCell ref="D7:D8"/>
    <mergeCell ref="C9:C13"/>
    <mergeCell ref="B10:B13"/>
    <mergeCell ref="A6:C6"/>
    <mergeCell ref="D6:J6"/>
    <mergeCell ref="D13:F13"/>
    <mergeCell ref="B14:C14"/>
    <mergeCell ref="D14:D15"/>
    <mergeCell ref="G14:G15"/>
    <mergeCell ref="H14:H15"/>
    <mergeCell ref="I14:I15"/>
    <mergeCell ref="J14:J15"/>
    <mergeCell ref="G7:G8"/>
    <mergeCell ref="H7:H8"/>
    <mergeCell ref="I7:I8"/>
    <mergeCell ref="J7:J8"/>
    <mergeCell ref="A1:J1"/>
    <mergeCell ref="A2:J2"/>
    <mergeCell ref="A3:J3"/>
    <mergeCell ref="A4:J4"/>
    <mergeCell ref="A5:E5"/>
    <mergeCell ref="F5:G5"/>
    <mergeCell ref="H5:J5"/>
    <mergeCell ref="B60:C60"/>
    <mergeCell ref="D60:D61"/>
    <mergeCell ref="G60:G61"/>
    <mergeCell ref="H60:H61"/>
    <mergeCell ref="G39:G40"/>
    <mergeCell ref="H39:H40"/>
    <mergeCell ref="I39:I40"/>
    <mergeCell ref="J39:J40"/>
    <mergeCell ref="B42:B45"/>
    <mergeCell ref="C41:C45"/>
    <mergeCell ref="B39:C39"/>
    <mergeCell ref="D39:D40"/>
    <mergeCell ref="A39:A45"/>
    <mergeCell ref="A46:A53"/>
    <mergeCell ref="A60:A70"/>
    <mergeCell ref="B63:B70"/>
    <mergeCell ref="B17:B21"/>
    <mergeCell ref="C73:C80"/>
    <mergeCell ref="B74:B80"/>
    <mergeCell ref="A71:A80"/>
    <mergeCell ref="G71:G72"/>
    <mergeCell ref="H71:H72"/>
    <mergeCell ref="I71:I72"/>
    <mergeCell ref="J71:J72"/>
    <mergeCell ref="I60:I61"/>
    <mergeCell ref="J60:J61"/>
    <mergeCell ref="C62:C70"/>
    <mergeCell ref="B71:C71"/>
    <mergeCell ref="D71:D72"/>
    <mergeCell ref="I81:I82"/>
    <mergeCell ref="J81:J82"/>
    <mergeCell ref="B84:B85"/>
    <mergeCell ref="C83:C85"/>
    <mergeCell ref="B81:C81"/>
    <mergeCell ref="D81:D82"/>
    <mergeCell ref="G81:G82"/>
    <mergeCell ref="H81:H82"/>
    <mergeCell ref="A81:A85"/>
    <mergeCell ref="I86:I87"/>
    <mergeCell ref="J86:J87"/>
    <mergeCell ref="A86:A92"/>
    <mergeCell ref="B89:B92"/>
    <mergeCell ref="C88:C92"/>
    <mergeCell ref="B86:C86"/>
    <mergeCell ref="D86:D87"/>
    <mergeCell ref="G86:G87"/>
    <mergeCell ref="H86:H87"/>
    <mergeCell ref="I93:I94"/>
    <mergeCell ref="J93:J94"/>
    <mergeCell ref="B96:B98"/>
    <mergeCell ref="C95:C98"/>
    <mergeCell ref="B93:C93"/>
    <mergeCell ref="D93:D94"/>
    <mergeCell ref="G93:G94"/>
    <mergeCell ref="H93:H94"/>
    <mergeCell ref="A93:A98"/>
    <mergeCell ref="A99:A111"/>
    <mergeCell ref="B99:C99"/>
    <mergeCell ref="D99:D100"/>
    <mergeCell ref="G99:G100"/>
    <mergeCell ref="H99:H100"/>
    <mergeCell ref="I99:I100"/>
    <mergeCell ref="J99:J100"/>
    <mergeCell ref="C101:C111"/>
    <mergeCell ref="B102:B111"/>
    <mergeCell ref="G112:G113"/>
    <mergeCell ref="H112:H113"/>
    <mergeCell ref="I112:I113"/>
    <mergeCell ref="J112:J113"/>
    <mergeCell ref="B112:C112"/>
    <mergeCell ref="D112:D1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Daniela Ramirez de la Hoz</cp:lastModifiedBy>
  <dcterms:created xsi:type="dcterms:W3CDTF">2025-01-21T19:06:36Z</dcterms:created>
  <dcterms:modified xsi:type="dcterms:W3CDTF">2025-02-24T15:00:06Z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2025-02-16T05:47:40Z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05a6d03f-3d25-4229-90ba-45300ea661fc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