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PTO DETALLADO AÑO 2025" sheetId="1" r:id="rId4"/>
  </sheets>
  <externalReferences>
    <externalReference r:id="rId5"/>
  </externalReferences>
  <definedNames>
    <definedName name="centro_gestor">[1]Listados!$C$2:$C$28</definedName>
    <definedName name="excepcional">[1]Listados!$A$17:$A$23</definedName>
    <definedName name="fondo">[1]Listados!$T$2:$T$924</definedName>
    <definedName name="gasto_publico">[1]Listados!$AA$2:$AA$7</definedName>
    <definedName name="grupos_vulnerables">[1]Listados!$A$26:$A$32</definedName>
    <definedName name="meta_plan">[1]Listados!$I$2:$I$354</definedName>
    <definedName name="meta_territorio">[1]Listados!$L$2:$L$399</definedName>
    <definedName name="movilizador">[1]Listados!$A$35:$A$63</definedName>
    <definedName name="politica_publica">[1]Listados!$Y$2:$Y$21</definedName>
    <definedName name="pospre">[1]Listados!$P$2:$P$475</definedName>
    <definedName name="producto_mga">[1]Listados!$AC$2:$AC$2382</definedName>
    <definedName name="Programa_PDD">[1]Listados!$F$2:$F$22</definedName>
    <definedName name="ruta">[1]Listados!$A$2:$A$3</definedName>
    <definedName name="sector_mga">[1]Listados!$W$2:$W$32</definedName>
  </definedNames>
  <calcPr/>
  <extLst>
    <ext uri="GoogleSheetsCustomDataVersion2">
      <go:sheetsCustomData xmlns:go="http://customooxmlschemas.google.com/" r:id="rId6" roundtripDataChecksum="Xp7rv1/oVyujb9TGTFbiOjHFQHdQxUfGOfavlkRdifM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G12">
      <text>
        <t xml:space="preserve">======
ID#AAABdOVAQQU
wilson    (2022-02-07 18:43:27)
RESULTADO DE MULTIPLICAR EL VR. UNITATIO POR LA CANTIDAD.</t>
      </text>
    </comment>
    <comment authorId="0" ref="F12">
      <text>
        <t xml:space="preserve">======
ID#AAABdOVAQQM
wilson    (2022-02-07 18:43:27)
VALOR  UNITARIO  DE LA ACTIVIDAD.</t>
      </text>
    </comment>
    <comment authorId="0" ref="D12">
      <text>
        <t xml:space="preserve">======
ID#AAABdOVAQQg
wilson    (2022-02-07 18:43:27)
EXPRESION DE MEDIDA (UNIDAD, NUMERO, METROS CUADRADOS)</t>
      </text>
    </comment>
    <comment authorId="0" ref="E12">
      <text>
        <t xml:space="preserve">======
ID#AAABdOVAQQA
wilson    (2022-02-07 18:43:27)
Numero de Unidades (cuanto)</t>
      </text>
    </comment>
  </commentList>
  <extLst>
    <ext uri="GoogleSheetsCustomDataVersion2">
      <go:sheetsCustomData xmlns:go="http://customooxmlschemas.google.com/" r:id="rId1" roundtripDataSignature="AMtx7mhcMxCkmM09QQOW3Tv+t8sD5kbENg=="/>
    </ext>
  </extLst>
</comments>
</file>

<file path=xl/sharedStrings.xml><?xml version="1.0" encoding="utf-8"?>
<sst xmlns="http://schemas.openxmlformats.org/spreadsheetml/2006/main" count="47" uniqueCount="33">
  <si>
    <t>ANEXO DETALLE</t>
  </si>
  <si>
    <t xml:space="preserve">Ítem </t>
  </si>
  <si>
    <t>Actividad del Proyecto</t>
  </si>
  <si>
    <t xml:space="preserve">Detalle de las Actividades </t>
  </si>
  <si>
    <t xml:space="preserve">Unidad de medida </t>
  </si>
  <si>
    <t xml:space="preserve">Cantidad </t>
  </si>
  <si>
    <t xml:space="preserve">Valor unitario </t>
  </si>
  <si>
    <t xml:space="preserve">Valor Total </t>
  </si>
  <si>
    <t>1.1.1</t>
  </si>
  <si>
    <t>Realizar la convocatoria, selección y caracterización de beneficiarios del proyecto de la comuna 15</t>
  </si>
  <si>
    <t>Diseñar e implementar un plan de comunicaciones en medios impresos y digitales que visibilice la convocatoria abierta y pública del proyecto, debe incluir además, elaboración de piezas graficas e impresas tales como: pendones para la formación, volantes,  afiches y videos promocionales  que promueva la convocatoria del proyecto y genere mayor impacto en el territorio</t>
  </si>
  <si>
    <t>Número</t>
  </si>
  <si>
    <t>Realizar sesiones presenciales y link virtual de inscripción, permitiendo una evaluación y selección de beneficiarios con el respectiva formato de caracterización suministrado por la secretaria de desarrollo económico, diligenciamiento de la ficha DUB por cada seleccionado.</t>
  </si>
  <si>
    <t>SUBTOTAL</t>
  </si>
  <si>
    <t>1.1.2</t>
  </si>
  <si>
    <t>Capacitar en competencias laborales de acuerdo a la necesidad del mercado laboral de la comuna 15</t>
  </si>
  <si>
    <t xml:space="preserve">Realizar formación en Gastronomía: para: 24 personas, el grupo recibirá 20 sesiones teóricas y prácticas de 4 horas cada una, para un total de 80 horas de capacitación. </t>
  </si>
  <si>
    <t>Horas</t>
  </si>
  <si>
    <t xml:space="preserve">Realizar formación en Estética: para: 23 personas, el grupo recibirá 20 sesiones teóricas y prácticas de 4 horas cada una, para un total de 80 horas de capacitación. </t>
  </si>
  <si>
    <t xml:space="preserve">Realizar formación en Artesanía: para: 23 personas, el grupo recibirá 20 sesiones teóricas y prácticas de 4 horas cada una, para un total de 80 horas de capacitación. </t>
  </si>
  <si>
    <t xml:space="preserve">Realizar formación en habilidades para la vida (comunicación asertiva, relacionamiento, responsabilidad, honestidad, compromiso, orden, derechos humanos, modelos virtuales de mercadeo, proyecto de vida, etc.). Para 3 grupos: uno de 24 personas y dos de 23 personas, cada grupo recibirá  3 secciones de 3 horas para un total 9 horas por grupo. </t>
  </si>
  <si>
    <t>1.1.3</t>
  </si>
  <si>
    <t>Suministrar apoyo logístico para las capacitaciones en competencias laborales de la comuna 15</t>
  </si>
  <si>
    <t>Suministrar refrigerios para el desarrollo de las formaciones</t>
  </si>
  <si>
    <t>Suministrar Kit académico que consta de cuaderno institucional, lapicero y guías de material pedagógico.</t>
  </si>
  <si>
    <t>Suministrar insumos y herramientas para promover el autoempleo de los beneficiarios del proyecto ( Las herramientas o insumos que conformarán el kit deberá concertarse con los beneficiarios del proyecto)</t>
  </si>
  <si>
    <t>Suministrar materiales e insumos para el desarrollo de las jornadas de capacitación practica</t>
  </si>
  <si>
    <t>Suministrar espacios y logística para el desarrollo de las formaciones, adecuados para personas en sillas de ruedas dotados con mesas, sillas, baños y video beam para el desarrollo de las formaciones.</t>
  </si>
  <si>
    <t>1.1.4</t>
  </si>
  <si>
    <t>Realizar feria de empleo para propiciar el acercamiento entre la oferta y la demanda laboral de la comuna 15</t>
  </si>
  <si>
    <t xml:space="preserve">Realizar una (1) feria de empleabilidad que permita el acercamiento entre la oferta y la demanda laboral </t>
  </si>
  <si>
    <t>Realizar informe final de proyecto y socialización con la comunidad en un evento público. El evento debe contar con la participación de los beneficiarios, los líderes de la comunidad y el equipo de la Secretaría de Desarrollo Económico.</t>
  </si>
  <si>
    <t>TOTAL INVERSION PROYECTO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</si>
</sst>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\ #,##0"/>
    <numFmt numFmtId="165" formatCode="_-* #,##0_-;\-* #,##0_-;_-* &quot;-&quot;??_-;_-@"/>
    <numFmt numFmtId="166" formatCode="[$-C0A]General"/>
  </numFmts>
  <fonts count="6">
    <font>
      <sz val="11.0"/>
      <color theme="1"/>
      <name val="Calibri"/>
      <scheme val="minor"/>
    </font>
    <font>
      <sz val="11.0"/>
      <color theme="1"/>
      <name val="Calibri"/>
    </font>
    <font>
      <b/>
      <sz val="10.0"/>
      <color rgb="FF000000"/>
      <name val="Arial"/>
    </font>
    <font/>
    <font>
      <sz val="10.0"/>
      <color rgb="FF000000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11">
    <border/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1" numFmtId="164" xfId="0" applyAlignment="1" applyBorder="1" applyFont="1" applyNumberFormat="1">
      <alignment horizontal="center" vertical="center"/>
    </xf>
    <xf borderId="1" fillId="2" fontId="1" numFmtId="165" xfId="0" applyAlignment="1" applyBorder="1" applyFont="1" applyNumberFormat="1">
      <alignment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1" numFmtId="165" xfId="0" applyAlignment="1" applyFont="1" applyNumberFormat="1">
      <alignment vertical="center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3" fontId="2" numFmtId="3" xfId="0" applyAlignment="1" applyBorder="1" applyFill="1" applyFont="1" applyNumberFormat="1">
      <alignment horizontal="center" shrinkToFit="0" vertical="center" wrapText="1"/>
    </xf>
    <xf borderId="5" fillId="3" fontId="2" numFmtId="3" xfId="0" applyAlignment="1" applyBorder="1" applyFont="1" applyNumberFormat="1">
      <alignment horizontal="center" vertical="center"/>
    </xf>
    <xf borderId="5" fillId="3" fontId="2" numFmtId="164" xfId="0" applyAlignment="1" applyBorder="1" applyFont="1" applyNumberFormat="1">
      <alignment horizontal="center" shrinkToFit="0" vertical="center" wrapText="1"/>
    </xf>
    <xf borderId="5" fillId="3" fontId="2" numFmtId="165" xfId="0" applyAlignment="1" applyBorder="1" applyFont="1" applyNumberFormat="1">
      <alignment vertical="center"/>
    </xf>
    <xf borderId="6" fillId="0" fontId="4" numFmtId="0" xfId="0" applyAlignment="1" applyBorder="1" applyFont="1">
      <alignment horizontal="center" vertical="center"/>
    </xf>
    <xf borderId="6" fillId="0" fontId="4" numFmtId="9" xfId="0" applyAlignment="1" applyBorder="1" applyFont="1" applyNumberFormat="1">
      <alignment horizontal="center" shrinkToFit="0" vertical="center" wrapText="1"/>
    </xf>
    <xf borderId="5" fillId="0" fontId="5" numFmtId="166" xfId="0" applyAlignment="1" applyBorder="1" applyFont="1" applyNumberFormat="1">
      <alignment horizontal="center" shrinkToFit="0" vertical="center" wrapText="1"/>
    </xf>
    <xf borderId="5" fillId="0" fontId="4" numFmtId="3" xfId="0" applyAlignment="1" applyBorder="1" applyFont="1" applyNumberFormat="1">
      <alignment horizontal="center" shrinkToFit="0" vertical="center" wrapText="1"/>
    </xf>
    <xf borderId="5" fillId="0" fontId="4" numFmtId="3" xfId="0" applyAlignment="1" applyBorder="1" applyFont="1" applyNumberFormat="1">
      <alignment horizontal="center" vertical="center"/>
    </xf>
    <xf borderId="5" fillId="0" fontId="4" numFmtId="164" xfId="0" applyAlignment="1" applyBorder="1" applyFont="1" applyNumberFormat="1">
      <alignment horizontal="center" vertical="center"/>
    </xf>
    <xf borderId="7" fillId="0" fontId="3" numFmtId="0" xfId="0" applyBorder="1" applyFont="1"/>
    <xf borderId="2" fillId="4" fontId="2" numFmtId="0" xfId="0" applyAlignment="1" applyBorder="1" applyFill="1" applyFont="1">
      <alignment horizontal="center" vertical="center"/>
    </xf>
    <xf borderId="8" fillId="4" fontId="2" numFmtId="164" xfId="0" applyAlignment="1" applyBorder="1" applyFont="1" applyNumberFormat="1">
      <alignment horizontal="center" vertical="center"/>
    </xf>
    <xf borderId="6" fillId="0" fontId="5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9" fillId="0" fontId="3" numFmtId="0" xfId="0" applyBorder="1" applyFont="1"/>
    <xf borderId="10" fillId="4" fontId="2" numFmtId="164" xfId="0" applyAlignment="1" applyBorder="1" applyFont="1" applyNumberFormat="1">
      <alignment horizontal="center" vertical="center"/>
    </xf>
    <xf borderId="6" fillId="0" fontId="4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top" wrapText="1"/>
    </xf>
    <xf borderId="5" fillId="0" fontId="5" numFmtId="0" xfId="0" applyAlignment="1" applyBorder="1" applyFont="1">
      <alignment horizontal="center" shrinkToFit="0" vertical="center" wrapText="1"/>
    </xf>
    <xf borderId="5" fillId="4" fontId="2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1">
    <dxf>
      <font>
        <color rgb="FF000000"/>
      </font>
      <fill>
        <patternFill patternType="solid">
          <fgColor rgb="FFFFFFCC"/>
          <bgColor rgb="FFFFFFCC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</xdr:colOff>
      <xdr:row>0</xdr:row>
      <xdr:rowOff>152400</xdr:rowOff>
    </xdr:from>
    <xdr:ext cx="8591550" cy="1409700"/>
    <xdr:grpSp>
      <xdr:nvGrpSpPr>
        <xdr:cNvPr id="2" name="Shape 2"/>
        <xdr:cNvGrpSpPr/>
      </xdr:nvGrpSpPr>
      <xdr:grpSpPr>
        <a:xfrm>
          <a:off x="1048320" y="3075150"/>
          <a:ext cx="8595360" cy="1409700"/>
          <a:chOff x="1048320" y="3075150"/>
          <a:chExt cx="8595360" cy="1409700"/>
        </a:xfrm>
      </xdr:grpSpPr>
      <xdr:grpSp>
        <xdr:nvGrpSpPr>
          <xdr:cNvPr id="3" name="Shape 3" title="Dibujo"/>
          <xdr:cNvGrpSpPr/>
        </xdr:nvGrpSpPr>
        <xdr:grpSpPr>
          <a:xfrm>
            <a:off x="1048320" y="3075150"/>
            <a:ext cx="8595360" cy="1409700"/>
            <a:chOff x="0" y="3084675"/>
            <a:chExt cx="10692001" cy="1390650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>
            <xdr:nvSpPr>
              <xdr:cNvPr id="6" name="Shape 6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>
              <xdr:nvSpPr>
                <xdr:cNvPr id="8" name="Shape 8"/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9" name="Shape 9"/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10" name="Shape 10"/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1" name="Shape 11"/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12" name="Shape 12"/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3" name="Shape 13"/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14" name="Shape 14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079898" y="71063"/>
                <a:ext cx="1818640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  <xdr:oneCellAnchor>
    <xdr:from>
      <xdr:col>0</xdr:col>
      <xdr:colOff>19050</xdr:colOff>
      <xdr:row>0</xdr:row>
      <xdr:rowOff>152400</xdr:rowOff>
    </xdr:from>
    <xdr:ext cx="8591550" cy="1409700"/>
    <xdr:grpSp>
      <xdr:nvGrpSpPr>
        <xdr:cNvPr id="2" name="Shape 2"/>
        <xdr:cNvGrpSpPr/>
      </xdr:nvGrpSpPr>
      <xdr:grpSpPr>
        <a:xfrm>
          <a:off x="1048320" y="3075150"/>
          <a:ext cx="8595360" cy="1409700"/>
          <a:chOff x="1048320" y="3075150"/>
          <a:chExt cx="8595360" cy="1409700"/>
        </a:xfrm>
      </xdr:grpSpPr>
      <xdr:grpSp>
        <xdr:nvGrpSpPr>
          <xdr:cNvPr id="15" name="Shape 15" title="Dibujo"/>
          <xdr:cNvGrpSpPr/>
        </xdr:nvGrpSpPr>
        <xdr:grpSpPr>
          <a:xfrm>
            <a:off x="1048320" y="3075150"/>
            <a:ext cx="8595360" cy="1409700"/>
            <a:chOff x="0" y="3084675"/>
            <a:chExt cx="10692001" cy="1390650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6" name="Shape 16"/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>
            <xdr:nvSpPr>
              <xdr:cNvPr id="17" name="Shape 17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8" name="Shape 18"/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>
              <xdr:nvSpPr>
                <xdr:cNvPr id="19" name="Shape 19"/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20" name="Shape 20"/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21" name="Shape 21"/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2" name="Shape 22"/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23" name="Shape 23"/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4" name="Shape 24"/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25" name="Shape 25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079898" y="71063"/>
                <a:ext cx="1818640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06AFB35C/Comuna%2015%20Empleabilidad%20CV%202025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dos"/>
      <sheetName val=" ACTIVIDADES PPTO PROYECTADA"/>
      <sheetName val="DETALLE POBLACIÓN PROYECTADA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8.71"/>
    <col customWidth="1" min="3" max="3" width="45.29"/>
    <col customWidth="1" min="4" max="4" width="14.0"/>
    <col customWidth="1" min="5" max="5" width="10.29"/>
    <col customWidth="1" min="6" max="6" width="15.71"/>
    <col customWidth="1" min="7" max="7" width="16.43"/>
    <col customWidth="1" min="8" max="8" width="34.43"/>
    <col customWidth="1" min="9" max="26" width="11.43"/>
  </cols>
  <sheetData>
    <row r="1">
      <c r="A1" s="1"/>
      <c r="B1" s="1"/>
      <c r="C1" s="1"/>
      <c r="D1" s="1"/>
      <c r="E1" s="1"/>
      <c r="F1" s="2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2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2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"/>
      <c r="C4" s="1"/>
      <c r="D4" s="1"/>
      <c r="E4" s="1"/>
      <c r="F4" s="2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"/>
      <c r="C5" s="1"/>
      <c r="D5" s="1"/>
      <c r="E5" s="1"/>
      <c r="F5" s="2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"/>
      <c r="C6" s="1"/>
      <c r="D6" s="1"/>
      <c r="E6" s="1"/>
      <c r="F6" s="2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1"/>
      <c r="C7" s="1"/>
      <c r="D7" s="1"/>
      <c r="E7" s="1"/>
      <c r="F7" s="2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"/>
      <c r="C8" s="1"/>
      <c r="D8" s="1"/>
      <c r="E8" s="1"/>
      <c r="F8" s="2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1"/>
      <c r="C9" s="1"/>
      <c r="D9" s="1"/>
      <c r="E9" s="1"/>
      <c r="F9" s="2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4"/>
      <c r="B10" s="4"/>
      <c r="C10" s="4"/>
      <c r="D10" s="4"/>
      <c r="E10" s="4"/>
      <c r="F10" s="5"/>
      <c r="G10" s="6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7" t="s">
        <v>0</v>
      </c>
      <c r="B11" s="8"/>
      <c r="C11" s="8"/>
      <c r="D11" s="8"/>
      <c r="E11" s="8"/>
      <c r="F11" s="8"/>
      <c r="G11" s="9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0" t="s">
        <v>1</v>
      </c>
      <c r="B12" s="10" t="s">
        <v>2</v>
      </c>
      <c r="C12" s="10" t="s">
        <v>3</v>
      </c>
      <c r="D12" s="10" t="s">
        <v>4</v>
      </c>
      <c r="E12" s="11" t="s">
        <v>5</v>
      </c>
      <c r="F12" s="12" t="s">
        <v>6</v>
      </c>
      <c r="G12" s="13" t="s">
        <v>7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4" t="s">
        <v>8</v>
      </c>
      <c r="B13" s="15" t="s">
        <v>9</v>
      </c>
      <c r="C13" s="16" t="s">
        <v>10</v>
      </c>
      <c r="D13" s="17" t="s">
        <v>11</v>
      </c>
      <c r="E13" s="18">
        <v>1.0</v>
      </c>
      <c r="F13" s="19">
        <v>1209600.0</v>
      </c>
      <c r="G13" s="19">
        <f t="shared" ref="G13:G14" si="1">+F13*E13</f>
        <v>1209600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0"/>
      <c r="B14" s="20"/>
      <c r="C14" s="16" t="s">
        <v>12</v>
      </c>
      <c r="D14" s="17" t="s">
        <v>11</v>
      </c>
      <c r="E14" s="18">
        <v>1.0</v>
      </c>
      <c r="F14" s="19">
        <v>1260000.0</v>
      </c>
      <c r="G14" s="19">
        <f t="shared" si="1"/>
        <v>1260000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1" t="s">
        <v>13</v>
      </c>
      <c r="B15" s="8"/>
      <c r="C15" s="8"/>
      <c r="D15" s="8"/>
      <c r="E15" s="8"/>
      <c r="F15" s="9"/>
      <c r="G15" s="22">
        <f>+SUM(G13:G14)</f>
        <v>2469600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51.0" customHeight="1">
      <c r="A16" s="23" t="s">
        <v>14</v>
      </c>
      <c r="B16" s="24" t="s">
        <v>15</v>
      </c>
      <c r="C16" s="25" t="s">
        <v>16</v>
      </c>
      <c r="D16" s="26" t="s">
        <v>17</v>
      </c>
      <c r="E16" s="26">
        <v>80.0</v>
      </c>
      <c r="F16" s="19">
        <v>90599.0</v>
      </c>
      <c r="G16" s="19">
        <f t="shared" ref="G16:G19" si="2">E16*F16</f>
        <v>7247920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51.0" customHeight="1">
      <c r="A17" s="20"/>
      <c r="B17" s="20"/>
      <c r="C17" s="25" t="s">
        <v>18</v>
      </c>
      <c r="D17" s="26" t="s">
        <v>17</v>
      </c>
      <c r="E17" s="26">
        <v>80.0</v>
      </c>
      <c r="F17" s="19">
        <v>90599.0</v>
      </c>
      <c r="G17" s="19">
        <f t="shared" si="2"/>
        <v>7247920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0"/>
      <c r="B18" s="20"/>
      <c r="C18" s="25" t="s">
        <v>19</v>
      </c>
      <c r="D18" s="26" t="s">
        <v>17</v>
      </c>
      <c r="E18" s="26">
        <v>80.0</v>
      </c>
      <c r="F18" s="19">
        <v>90599.0</v>
      </c>
      <c r="G18" s="19">
        <f t="shared" si="2"/>
        <v>7247920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7"/>
      <c r="B19" s="27"/>
      <c r="C19" s="25" t="s">
        <v>20</v>
      </c>
      <c r="D19" s="26" t="s">
        <v>17</v>
      </c>
      <c r="E19" s="26">
        <v>27.0</v>
      </c>
      <c r="F19" s="19">
        <v>90599.0</v>
      </c>
      <c r="G19" s="19">
        <f t="shared" si="2"/>
        <v>2446173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1" t="s">
        <v>13</v>
      </c>
      <c r="B20" s="8"/>
      <c r="C20" s="8"/>
      <c r="D20" s="8"/>
      <c r="E20" s="8"/>
      <c r="F20" s="9"/>
      <c r="G20" s="28">
        <f>+SUM(G16:G19)</f>
        <v>24189933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14" t="s">
        <v>21</v>
      </c>
      <c r="B21" s="29" t="s">
        <v>22</v>
      </c>
      <c r="C21" s="25" t="s">
        <v>23</v>
      </c>
      <c r="D21" s="26" t="s">
        <v>11</v>
      </c>
      <c r="E21" s="26">
        <v>1400.0</v>
      </c>
      <c r="F21" s="19">
        <v>9800.0</v>
      </c>
      <c r="G21" s="19">
        <f t="shared" ref="G21:G25" si="3">E21*F21</f>
        <v>13720000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20"/>
      <c r="B22" s="20"/>
      <c r="C22" s="25" t="s">
        <v>24</v>
      </c>
      <c r="D22" s="26" t="s">
        <v>11</v>
      </c>
      <c r="E22" s="26">
        <v>70.0</v>
      </c>
      <c r="F22" s="19">
        <v>30000.0</v>
      </c>
      <c r="G22" s="19">
        <f t="shared" si="3"/>
        <v>2100000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20"/>
      <c r="B23" s="20"/>
      <c r="C23" s="25" t="s">
        <v>25</v>
      </c>
      <c r="D23" s="30" t="s">
        <v>11</v>
      </c>
      <c r="E23" s="30">
        <v>70.0</v>
      </c>
      <c r="F23" s="19">
        <v>2723149.0</v>
      </c>
      <c r="G23" s="19">
        <f t="shared" si="3"/>
        <v>190620430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20"/>
      <c r="B24" s="20"/>
      <c r="C24" s="25" t="s">
        <v>26</v>
      </c>
      <c r="D24" s="30" t="s">
        <v>11</v>
      </c>
      <c r="E24" s="30">
        <v>1.0</v>
      </c>
      <c r="F24" s="19">
        <v>7000000.0</v>
      </c>
      <c r="G24" s="19">
        <f t="shared" si="3"/>
        <v>7000000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25.5" customHeight="1">
      <c r="A25" s="20"/>
      <c r="B25" s="27"/>
      <c r="C25" s="31" t="s">
        <v>27</v>
      </c>
      <c r="D25" s="30" t="s">
        <v>11</v>
      </c>
      <c r="E25" s="30">
        <v>3.0</v>
      </c>
      <c r="F25" s="19">
        <v>2133340.0</v>
      </c>
      <c r="G25" s="19">
        <f t="shared" si="3"/>
        <v>6400020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21" t="s">
        <v>13</v>
      </c>
      <c r="B26" s="8"/>
      <c r="C26" s="8"/>
      <c r="D26" s="8"/>
      <c r="E26" s="8"/>
      <c r="F26" s="9"/>
      <c r="G26" s="22">
        <f>+SUM(G21:G25)</f>
        <v>219840450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25.5" customHeight="1">
      <c r="A27" s="14" t="s">
        <v>28</v>
      </c>
      <c r="B27" s="29" t="s">
        <v>29</v>
      </c>
      <c r="C27" s="32" t="s">
        <v>30</v>
      </c>
      <c r="D27" s="26" t="s">
        <v>11</v>
      </c>
      <c r="E27" s="26">
        <v>1.0</v>
      </c>
      <c r="F27" s="19">
        <v>3000000.0</v>
      </c>
      <c r="G27" s="19">
        <f t="shared" ref="G27:G28" si="4">E27*F27</f>
        <v>3000000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27"/>
      <c r="B28" s="27"/>
      <c r="C28" s="25" t="s">
        <v>31</v>
      </c>
      <c r="D28" s="26" t="s">
        <v>11</v>
      </c>
      <c r="E28" s="26">
        <v>1.0</v>
      </c>
      <c r="F28" s="19">
        <v>400017.0</v>
      </c>
      <c r="G28" s="19">
        <f t="shared" si="4"/>
        <v>400017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21" t="s">
        <v>13</v>
      </c>
      <c r="B29" s="8"/>
      <c r="C29" s="8"/>
      <c r="D29" s="8"/>
      <c r="E29" s="8"/>
      <c r="F29" s="9"/>
      <c r="G29" s="28">
        <f>+SUM(G27:G28)</f>
        <v>3400017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21" t="s">
        <v>32</v>
      </c>
      <c r="B30" s="8"/>
      <c r="C30" s="8"/>
      <c r="D30" s="8"/>
      <c r="E30" s="8"/>
      <c r="F30" s="9"/>
      <c r="G30" s="33">
        <f>+G29+G26+G20+G15</f>
        <v>249900000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5"/>
      <c r="G31" s="6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5"/>
      <c r="G32" s="6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5"/>
      <c r="G33" s="6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5"/>
      <c r="G34" s="6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5"/>
      <c r="G35" s="6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5"/>
      <c r="G36" s="6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5"/>
      <c r="G37" s="6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5"/>
      <c r="G38" s="6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5"/>
      <c r="G39" s="6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5"/>
      <c r="G40" s="6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5"/>
      <c r="G41" s="6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5"/>
      <c r="G42" s="6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5"/>
      <c r="G43" s="6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5"/>
      <c r="G44" s="6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5"/>
      <c r="G45" s="6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5"/>
      <c r="G46" s="6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5"/>
      <c r="G47" s="6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5"/>
      <c r="G48" s="6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5"/>
      <c r="G49" s="6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5"/>
      <c r="G50" s="6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5"/>
      <c r="G51" s="6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5"/>
      <c r="G52" s="6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5"/>
      <c r="G53" s="6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5"/>
      <c r="G54" s="6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5"/>
      <c r="G55" s="6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5"/>
      <c r="G56" s="6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5"/>
      <c r="G57" s="6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5"/>
      <c r="G58" s="6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5"/>
      <c r="G59" s="6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5"/>
      <c r="G60" s="6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5"/>
      <c r="G61" s="6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5"/>
      <c r="G62" s="6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5"/>
      <c r="G63" s="6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5"/>
      <c r="G64" s="6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5"/>
      <c r="G65" s="6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5"/>
      <c r="G66" s="6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5"/>
      <c r="G67" s="6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5"/>
      <c r="G68" s="6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5"/>
      <c r="G69" s="6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5"/>
      <c r="G70" s="6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5"/>
      <c r="G71" s="6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5"/>
      <c r="G72" s="6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5"/>
      <c r="G73" s="6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5"/>
      <c r="G74" s="6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5"/>
      <c r="G75" s="6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5"/>
      <c r="G76" s="6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5"/>
      <c r="G77" s="6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5"/>
      <c r="G78" s="6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5"/>
      <c r="G79" s="6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5"/>
      <c r="G80" s="6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5"/>
      <c r="G81" s="6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5"/>
      <c r="G82" s="6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5"/>
      <c r="G83" s="6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5"/>
      <c r="G84" s="6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5"/>
      <c r="G85" s="6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5"/>
      <c r="G86" s="6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5"/>
      <c r="G87" s="6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5"/>
      <c r="G88" s="6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5"/>
      <c r="G89" s="6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5"/>
      <c r="G90" s="6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5"/>
      <c r="G91" s="6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5"/>
      <c r="G92" s="6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5"/>
      <c r="G93" s="6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5"/>
      <c r="G94" s="6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5"/>
      <c r="G95" s="6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5"/>
      <c r="G96" s="6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5"/>
      <c r="G97" s="6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5"/>
      <c r="G98" s="6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5"/>
      <c r="G99" s="6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5"/>
      <c r="G100" s="6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5"/>
      <c r="G101" s="6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5"/>
      <c r="G102" s="6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5"/>
      <c r="G103" s="6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5"/>
      <c r="G104" s="6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5"/>
      <c r="G105" s="6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5"/>
      <c r="G106" s="6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5"/>
      <c r="G107" s="6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5"/>
      <c r="G108" s="6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5"/>
      <c r="G109" s="6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5"/>
      <c r="G110" s="6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5"/>
      <c r="G111" s="6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5"/>
      <c r="G112" s="6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5"/>
      <c r="G113" s="6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5"/>
      <c r="G114" s="6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5"/>
      <c r="G115" s="6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5"/>
      <c r="G116" s="6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5"/>
      <c r="G117" s="6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5"/>
      <c r="G118" s="6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5"/>
      <c r="G119" s="6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5"/>
      <c r="G120" s="6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5"/>
      <c r="G121" s="6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5"/>
      <c r="G122" s="6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5"/>
      <c r="G123" s="6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5"/>
      <c r="G124" s="6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5"/>
      <c r="G125" s="6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5"/>
      <c r="G126" s="6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5"/>
      <c r="G127" s="6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5"/>
      <c r="G128" s="6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5"/>
      <c r="G129" s="6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5"/>
      <c r="G130" s="6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5"/>
      <c r="G131" s="6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5"/>
      <c r="G132" s="6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5"/>
      <c r="G133" s="6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5"/>
      <c r="G134" s="6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5"/>
      <c r="G135" s="6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5"/>
      <c r="G136" s="6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5"/>
      <c r="G137" s="6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5"/>
      <c r="G138" s="6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5"/>
      <c r="G139" s="6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5"/>
      <c r="G140" s="6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5"/>
      <c r="G141" s="6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5"/>
      <c r="G142" s="6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5"/>
      <c r="G143" s="6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5"/>
      <c r="G144" s="6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5"/>
      <c r="G145" s="6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5"/>
      <c r="G146" s="6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5"/>
      <c r="G147" s="6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5"/>
      <c r="G148" s="6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5"/>
      <c r="G149" s="6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5"/>
      <c r="G150" s="6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5"/>
      <c r="G151" s="6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5"/>
      <c r="G152" s="6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5"/>
      <c r="G153" s="6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5"/>
      <c r="G154" s="6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5"/>
      <c r="G155" s="6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5"/>
      <c r="G156" s="6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5"/>
      <c r="G157" s="6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5"/>
      <c r="G158" s="6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5"/>
      <c r="G159" s="6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5"/>
      <c r="G160" s="6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5"/>
      <c r="G161" s="6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5"/>
      <c r="G162" s="6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5"/>
      <c r="G163" s="6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5"/>
      <c r="G164" s="6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5"/>
      <c r="G165" s="6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5"/>
      <c r="G166" s="6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5"/>
      <c r="G167" s="6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5"/>
      <c r="G168" s="6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5"/>
      <c r="G169" s="6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5"/>
      <c r="G170" s="6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5"/>
      <c r="G171" s="6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5"/>
      <c r="G172" s="6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5"/>
      <c r="G173" s="6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5"/>
      <c r="G174" s="6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5"/>
      <c r="G175" s="6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5"/>
      <c r="G176" s="6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5"/>
      <c r="G177" s="6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5"/>
      <c r="G178" s="6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5"/>
      <c r="G179" s="6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5"/>
      <c r="G180" s="6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5"/>
      <c r="G181" s="6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5"/>
      <c r="G182" s="6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5"/>
      <c r="G183" s="6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5"/>
      <c r="G184" s="6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5"/>
      <c r="G185" s="6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5"/>
      <c r="G186" s="6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5"/>
      <c r="G187" s="6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5"/>
      <c r="G188" s="6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5"/>
      <c r="G189" s="6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5"/>
      <c r="G190" s="6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5"/>
      <c r="G191" s="6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5"/>
      <c r="G192" s="6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5"/>
      <c r="G193" s="6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5"/>
      <c r="G194" s="6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5"/>
      <c r="G195" s="6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5"/>
      <c r="G196" s="6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5"/>
      <c r="G197" s="6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5"/>
      <c r="G198" s="6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5"/>
      <c r="G199" s="6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5"/>
      <c r="G200" s="6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5"/>
      <c r="G201" s="6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5"/>
      <c r="G202" s="6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5"/>
      <c r="G203" s="6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5"/>
      <c r="G204" s="6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5"/>
      <c r="G205" s="6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5"/>
      <c r="G206" s="6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5"/>
      <c r="G207" s="6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5"/>
      <c r="G208" s="6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5"/>
      <c r="G209" s="6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5"/>
      <c r="G210" s="6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5"/>
      <c r="G211" s="6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5"/>
      <c r="G212" s="6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5"/>
      <c r="G213" s="6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5"/>
      <c r="G214" s="6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5"/>
      <c r="G215" s="6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5"/>
      <c r="G216" s="6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5"/>
      <c r="G217" s="6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5"/>
      <c r="G218" s="6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5"/>
      <c r="G219" s="6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5"/>
      <c r="G220" s="6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5"/>
      <c r="G221" s="6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5"/>
      <c r="G222" s="6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5"/>
      <c r="G223" s="6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5"/>
      <c r="G224" s="6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5"/>
      <c r="G225" s="6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5"/>
      <c r="G226" s="6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5"/>
      <c r="G227" s="6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5"/>
      <c r="G228" s="6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5"/>
      <c r="G229" s="6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5"/>
      <c r="G230" s="6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5"/>
      <c r="G231" s="6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5"/>
      <c r="G232" s="6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5"/>
      <c r="G233" s="6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5"/>
      <c r="G234" s="6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5"/>
      <c r="G235" s="6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5"/>
      <c r="G236" s="6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5"/>
      <c r="G237" s="6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5"/>
      <c r="G238" s="6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5"/>
      <c r="G239" s="6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5"/>
      <c r="G240" s="6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5"/>
      <c r="G241" s="6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5"/>
      <c r="G242" s="6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5"/>
      <c r="G243" s="6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5"/>
      <c r="G244" s="6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5"/>
      <c r="G245" s="6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5"/>
      <c r="G246" s="6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5"/>
      <c r="G247" s="6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5"/>
      <c r="G248" s="6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5"/>
      <c r="G249" s="6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5"/>
      <c r="G250" s="6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5"/>
      <c r="G251" s="6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5"/>
      <c r="G252" s="6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5"/>
      <c r="G253" s="6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5"/>
      <c r="G254" s="6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5"/>
      <c r="G255" s="6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5"/>
      <c r="G256" s="6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5"/>
      <c r="G257" s="6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5"/>
      <c r="G258" s="6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5"/>
      <c r="G259" s="6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5"/>
      <c r="G260" s="6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5"/>
      <c r="G261" s="6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5"/>
      <c r="G262" s="6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5"/>
      <c r="G263" s="6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5"/>
      <c r="G264" s="6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5"/>
      <c r="G265" s="6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5"/>
      <c r="G266" s="6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5"/>
      <c r="G267" s="6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5"/>
      <c r="G268" s="6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5"/>
      <c r="G269" s="6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5"/>
      <c r="G270" s="6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5"/>
      <c r="G271" s="6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5"/>
      <c r="G272" s="6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5"/>
      <c r="G273" s="6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5"/>
      <c r="G274" s="6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5"/>
      <c r="G275" s="6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5"/>
      <c r="G276" s="6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5"/>
      <c r="G277" s="6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5"/>
      <c r="G278" s="6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5"/>
      <c r="G279" s="6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5"/>
      <c r="G280" s="6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5"/>
      <c r="G281" s="6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5"/>
      <c r="G282" s="6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5"/>
      <c r="G283" s="6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5"/>
      <c r="G284" s="6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5"/>
      <c r="G285" s="6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5"/>
      <c r="G286" s="6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5"/>
      <c r="G287" s="6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5"/>
      <c r="G288" s="6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5"/>
      <c r="G289" s="6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5"/>
      <c r="G290" s="6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5"/>
      <c r="G291" s="6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5"/>
      <c r="G292" s="6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5"/>
      <c r="G293" s="6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5"/>
      <c r="G294" s="6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5"/>
      <c r="G295" s="6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5"/>
      <c r="G296" s="6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5"/>
      <c r="G297" s="6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5"/>
      <c r="G298" s="6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5"/>
      <c r="G299" s="6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5"/>
      <c r="G300" s="6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5"/>
      <c r="G301" s="6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5"/>
      <c r="G302" s="6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5"/>
      <c r="G303" s="6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5"/>
      <c r="G304" s="6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5"/>
      <c r="G305" s="6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5"/>
      <c r="G306" s="6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5"/>
      <c r="G307" s="6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5"/>
      <c r="G308" s="6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5"/>
      <c r="G309" s="6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5"/>
      <c r="G310" s="6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5"/>
      <c r="G311" s="6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5"/>
      <c r="G312" s="6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5"/>
      <c r="G313" s="6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5"/>
      <c r="G314" s="6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5"/>
      <c r="G315" s="6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5"/>
      <c r="G316" s="6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5"/>
      <c r="G317" s="6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5"/>
      <c r="G318" s="6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5"/>
      <c r="G319" s="6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5"/>
      <c r="G320" s="6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5"/>
      <c r="G321" s="6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5"/>
      <c r="G322" s="6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5"/>
      <c r="G323" s="6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5"/>
      <c r="G324" s="6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5"/>
      <c r="G325" s="6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5"/>
      <c r="G326" s="6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5"/>
      <c r="G327" s="6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5"/>
      <c r="G328" s="6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5"/>
      <c r="G329" s="6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5"/>
      <c r="G330" s="6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5"/>
      <c r="G331" s="6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5"/>
      <c r="G332" s="6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5"/>
      <c r="G333" s="6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5"/>
      <c r="G334" s="6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5"/>
      <c r="G335" s="6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5"/>
      <c r="G336" s="6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5"/>
      <c r="G337" s="6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5"/>
      <c r="G338" s="6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5"/>
      <c r="G339" s="6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5"/>
      <c r="G340" s="6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5"/>
      <c r="G341" s="6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5"/>
      <c r="G342" s="6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5"/>
      <c r="G343" s="6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5"/>
      <c r="G344" s="6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5"/>
      <c r="G345" s="6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5"/>
      <c r="G346" s="6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5"/>
      <c r="G347" s="6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5"/>
      <c r="G348" s="6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5"/>
      <c r="G349" s="6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5"/>
      <c r="G350" s="6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5"/>
      <c r="G351" s="6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5"/>
      <c r="G352" s="6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5"/>
      <c r="G353" s="6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5"/>
      <c r="G354" s="6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5"/>
      <c r="G355" s="6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5"/>
      <c r="G356" s="6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5"/>
      <c r="G357" s="6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5"/>
      <c r="G358" s="6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5"/>
      <c r="G359" s="6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5"/>
      <c r="G360" s="6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5"/>
      <c r="G361" s="6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5"/>
      <c r="G362" s="6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5"/>
      <c r="G363" s="6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5"/>
      <c r="G364" s="6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5"/>
      <c r="G365" s="6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5"/>
      <c r="G366" s="6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5"/>
      <c r="G367" s="6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5"/>
      <c r="G368" s="6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5"/>
      <c r="G369" s="6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5"/>
      <c r="G370" s="6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5"/>
      <c r="G371" s="6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5"/>
      <c r="G372" s="6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5"/>
      <c r="G373" s="6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5"/>
      <c r="G374" s="6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5"/>
      <c r="G375" s="6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5"/>
      <c r="G376" s="6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5"/>
      <c r="G377" s="6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5"/>
      <c r="G378" s="6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5"/>
      <c r="G379" s="6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5"/>
      <c r="G380" s="6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5"/>
      <c r="G381" s="6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5"/>
      <c r="G382" s="6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5"/>
      <c r="G383" s="6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5"/>
      <c r="G384" s="6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5"/>
      <c r="G385" s="6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5"/>
      <c r="G386" s="6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5"/>
      <c r="G387" s="6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5"/>
      <c r="G388" s="6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5"/>
      <c r="G389" s="6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5"/>
      <c r="G390" s="6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5"/>
      <c r="G391" s="6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5"/>
      <c r="G392" s="6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5"/>
      <c r="G393" s="6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5"/>
      <c r="G394" s="6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5"/>
      <c r="G395" s="6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5"/>
      <c r="G396" s="6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5"/>
      <c r="G397" s="6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5"/>
      <c r="G398" s="6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5"/>
      <c r="G399" s="6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5"/>
      <c r="G400" s="6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5"/>
      <c r="G401" s="6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5"/>
      <c r="G402" s="6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5"/>
      <c r="G403" s="6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5"/>
      <c r="G404" s="6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5"/>
      <c r="G405" s="6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5"/>
      <c r="G406" s="6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5"/>
      <c r="G407" s="6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5"/>
      <c r="G408" s="6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5"/>
      <c r="G409" s="6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5"/>
      <c r="G410" s="6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5"/>
      <c r="G411" s="6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5"/>
      <c r="G412" s="6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5"/>
      <c r="G413" s="6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5"/>
      <c r="G414" s="6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5"/>
      <c r="G415" s="6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5"/>
      <c r="G416" s="6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5"/>
      <c r="G417" s="6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5"/>
      <c r="G418" s="6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5"/>
      <c r="G419" s="6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5"/>
      <c r="G420" s="6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5"/>
      <c r="G421" s="6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5"/>
      <c r="G422" s="6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5"/>
      <c r="G423" s="6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5"/>
      <c r="G424" s="6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5"/>
      <c r="G425" s="6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5"/>
      <c r="G426" s="6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5"/>
      <c r="G427" s="6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5"/>
      <c r="G428" s="6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5"/>
      <c r="G429" s="6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5"/>
      <c r="G430" s="6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5"/>
      <c r="G431" s="6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5"/>
      <c r="G432" s="6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5"/>
      <c r="G433" s="6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5"/>
      <c r="G434" s="6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5"/>
      <c r="G435" s="6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5"/>
      <c r="G436" s="6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5"/>
      <c r="G437" s="6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5"/>
      <c r="G438" s="6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5"/>
      <c r="G439" s="6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5"/>
      <c r="G440" s="6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5"/>
      <c r="G441" s="6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5"/>
      <c r="G442" s="6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5"/>
      <c r="G443" s="6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5"/>
      <c r="G444" s="6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5"/>
      <c r="G445" s="6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5"/>
      <c r="G446" s="6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5"/>
      <c r="G447" s="6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5"/>
      <c r="G448" s="6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5"/>
      <c r="G449" s="6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5"/>
      <c r="G450" s="6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5"/>
      <c r="G451" s="6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5"/>
      <c r="G452" s="6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5"/>
      <c r="G453" s="6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5"/>
      <c r="G454" s="6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5"/>
      <c r="G455" s="6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5"/>
      <c r="G456" s="6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5"/>
      <c r="G457" s="6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5"/>
      <c r="G458" s="6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5"/>
      <c r="G459" s="6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5"/>
      <c r="G460" s="6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5"/>
      <c r="G461" s="6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5"/>
      <c r="G462" s="6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5"/>
      <c r="G463" s="6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5"/>
      <c r="G464" s="6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5"/>
      <c r="G465" s="6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5"/>
      <c r="G466" s="6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5"/>
      <c r="G467" s="6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5"/>
      <c r="G468" s="6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5"/>
      <c r="G469" s="6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5"/>
      <c r="G470" s="6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5"/>
      <c r="G471" s="6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5"/>
      <c r="G472" s="6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5"/>
      <c r="G473" s="6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5"/>
      <c r="G474" s="6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5"/>
      <c r="G475" s="6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5"/>
      <c r="G476" s="6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5"/>
      <c r="G477" s="6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5"/>
      <c r="G478" s="6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5"/>
      <c r="G479" s="6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5"/>
      <c r="G480" s="6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5"/>
      <c r="G481" s="6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5"/>
      <c r="G482" s="6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5"/>
      <c r="G483" s="6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5"/>
      <c r="G484" s="6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5"/>
      <c r="G485" s="6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5"/>
      <c r="G486" s="6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5"/>
      <c r="G487" s="6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5"/>
      <c r="G488" s="6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5"/>
      <c r="G489" s="6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5"/>
      <c r="G490" s="6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5"/>
      <c r="G491" s="6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5"/>
      <c r="G492" s="6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5"/>
      <c r="G493" s="6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5"/>
      <c r="G494" s="6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5"/>
      <c r="G495" s="6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5"/>
      <c r="G496" s="6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5"/>
      <c r="G497" s="6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5"/>
      <c r="G498" s="6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5"/>
      <c r="G499" s="6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5"/>
      <c r="G500" s="6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5"/>
      <c r="G501" s="6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5"/>
      <c r="G502" s="6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5"/>
      <c r="G503" s="6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5"/>
      <c r="G504" s="6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5"/>
      <c r="G505" s="6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5"/>
      <c r="G506" s="6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5"/>
      <c r="G507" s="6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5"/>
      <c r="G508" s="6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5"/>
      <c r="G509" s="6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5"/>
      <c r="G510" s="6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5"/>
      <c r="G511" s="6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5"/>
      <c r="G512" s="6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5"/>
      <c r="G513" s="6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5"/>
      <c r="G514" s="6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5"/>
      <c r="G515" s="6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5"/>
      <c r="G516" s="6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5"/>
      <c r="G517" s="6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5"/>
      <c r="G518" s="6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5"/>
      <c r="G519" s="6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5"/>
      <c r="G520" s="6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5"/>
      <c r="G521" s="6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5"/>
      <c r="G522" s="6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5"/>
      <c r="G523" s="6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5"/>
      <c r="G524" s="6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5"/>
      <c r="G525" s="6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5"/>
      <c r="G526" s="6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5"/>
      <c r="G527" s="6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5"/>
      <c r="G528" s="6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5"/>
      <c r="G529" s="6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5"/>
      <c r="G530" s="6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5"/>
      <c r="G531" s="6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5"/>
      <c r="G532" s="6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5"/>
      <c r="G533" s="6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5"/>
      <c r="G534" s="6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5"/>
      <c r="G535" s="6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5"/>
      <c r="G536" s="6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5"/>
      <c r="G537" s="6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5"/>
      <c r="G538" s="6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5"/>
      <c r="G539" s="6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5"/>
      <c r="G540" s="6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5"/>
      <c r="G541" s="6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5"/>
      <c r="G542" s="6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5"/>
      <c r="G543" s="6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5"/>
      <c r="G544" s="6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5"/>
      <c r="G545" s="6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5"/>
      <c r="G546" s="6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5"/>
      <c r="G547" s="6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5"/>
      <c r="G548" s="6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5"/>
      <c r="G549" s="6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5"/>
      <c r="G550" s="6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5"/>
      <c r="G551" s="6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5"/>
      <c r="G552" s="6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5"/>
      <c r="G553" s="6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5"/>
      <c r="G554" s="6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5"/>
      <c r="G555" s="6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5"/>
      <c r="G556" s="6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5"/>
      <c r="G557" s="6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5"/>
      <c r="G558" s="6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5"/>
      <c r="G559" s="6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5"/>
      <c r="G560" s="6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5"/>
      <c r="G561" s="6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5"/>
      <c r="G562" s="6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5"/>
      <c r="G563" s="6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5"/>
      <c r="G564" s="6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5"/>
      <c r="G565" s="6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5"/>
      <c r="G566" s="6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5"/>
      <c r="G567" s="6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5"/>
      <c r="G568" s="6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5"/>
      <c r="G569" s="6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5"/>
      <c r="G570" s="6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5"/>
      <c r="G571" s="6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5"/>
      <c r="G572" s="6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5"/>
      <c r="G573" s="6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5"/>
      <c r="G574" s="6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5"/>
      <c r="G575" s="6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5"/>
      <c r="G576" s="6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5"/>
      <c r="G577" s="6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5"/>
      <c r="G578" s="6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5"/>
      <c r="G579" s="6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5"/>
      <c r="G580" s="6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5"/>
      <c r="G581" s="6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5"/>
      <c r="G582" s="6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5"/>
      <c r="G583" s="6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5"/>
      <c r="G584" s="6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5"/>
      <c r="G585" s="6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5"/>
      <c r="G586" s="6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5"/>
      <c r="G587" s="6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5"/>
      <c r="G588" s="6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5"/>
      <c r="G589" s="6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5"/>
      <c r="G590" s="6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5"/>
      <c r="G591" s="6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5"/>
      <c r="G592" s="6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5"/>
      <c r="G593" s="6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5"/>
      <c r="G594" s="6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5"/>
      <c r="G595" s="6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5"/>
      <c r="G596" s="6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5"/>
      <c r="G597" s="6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5"/>
      <c r="G598" s="6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5"/>
      <c r="G599" s="6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5"/>
      <c r="G600" s="6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5"/>
      <c r="G601" s="6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5"/>
      <c r="G602" s="6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5"/>
      <c r="G603" s="6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5"/>
      <c r="G604" s="6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5"/>
      <c r="G605" s="6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5"/>
      <c r="G606" s="6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5"/>
      <c r="G607" s="6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5"/>
      <c r="G608" s="6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5"/>
      <c r="G609" s="6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5"/>
      <c r="G610" s="6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5"/>
      <c r="G611" s="6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5"/>
      <c r="G612" s="6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5"/>
      <c r="G613" s="6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5"/>
      <c r="G614" s="6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5"/>
      <c r="G615" s="6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5"/>
      <c r="G616" s="6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5"/>
      <c r="G617" s="6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5"/>
      <c r="G618" s="6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5"/>
      <c r="G619" s="6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5"/>
      <c r="G620" s="6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5"/>
      <c r="G621" s="6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5"/>
      <c r="G622" s="6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5"/>
      <c r="G623" s="6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5"/>
      <c r="G624" s="6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5"/>
      <c r="G625" s="6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5"/>
      <c r="G626" s="6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5"/>
      <c r="G627" s="6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5"/>
      <c r="G628" s="6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5"/>
      <c r="G629" s="6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5"/>
      <c r="G630" s="6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5"/>
      <c r="G631" s="6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5"/>
      <c r="G632" s="6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5"/>
      <c r="G633" s="6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5"/>
      <c r="G634" s="6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5"/>
      <c r="G635" s="6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5"/>
      <c r="G636" s="6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5"/>
      <c r="G637" s="6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5"/>
      <c r="G638" s="6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5"/>
      <c r="G639" s="6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5"/>
      <c r="G640" s="6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5"/>
      <c r="G641" s="6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5"/>
      <c r="G642" s="6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5"/>
      <c r="G643" s="6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5"/>
      <c r="G644" s="6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5"/>
      <c r="G645" s="6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5"/>
      <c r="G646" s="6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5"/>
      <c r="G647" s="6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5"/>
      <c r="G648" s="6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5"/>
      <c r="G649" s="6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5"/>
      <c r="G650" s="6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5"/>
      <c r="G651" s="6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5"/>
      <c r="G652" s="6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5"/>
      <c r="G653" s="6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5"/>
      <c r="G654" s="6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5"/>
      <c r="G655" s="6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5"/>
      <c r="G656" s="6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5"/>
      <c r="G657" s="6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5"/>
      <c r="G658" s="6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5"/>
      <c r="G659" s="6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5"/>
      <c r="G660" s="6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5"/>
      <c r="G661" s="6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5"/>
      <c r="G662" s="6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5"/>
      <c r="G663" s="6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5"/>
      <c r="G664" s="6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5"/>
      <c r="G665" s="6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5"/>
      <c r="G666" s="6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5"/>
      <c r="G667" s="6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5"/>
      <c r="G668" s="6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5"/>
      <c r="G669" s="6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5"/>
      <c r="G670" s="6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5"/>
      <c r="G671" s="6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5"/>
      <c r="G672" s="6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5"/>
      <c r="G673" s="6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5"/>
      <c r="G674" s="6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5"/>
      <c r="G675" s="6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5"/>
      <c r="G676" s="6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5"/>
      <c r="G677" s="6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5"/>
      <c r="G678" s="6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5"/>
      <c r="G679" s="6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5"/>
      <c r="G680" s="6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5"/>
      <c r="G681" s="6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5"/>
      <c r="G682" s="6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5"/>
      <c r="G683" s="6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5"/>
      <c r="G684" s="6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5"/>
      <c r="G685" s="6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5"/>
      <c r="G686" s="6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5"/>
      <c r="G687" s="6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5"/>
      <c r="G688" s="6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5"/>
      <c r="G689" s="6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5"/>
      <c r="G690" s="6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5"/>
      <c r="G691" s="6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5"/>
      <c r="G692" s="6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5"/>
      <c r="G693" s="6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5"/>
      <c r="G694" s="6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5"/>
      <c r="G695" s="6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5"/>
      <c r="G696" s="6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5"/>
      <c r="G697" s="6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5"/>
      <c r="G698" s="6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5"/>
      <c r="G699" s="6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5"/>
      <c r="G700" s="6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5"/>
      <c r="G701" s="6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5"/>
      <c r="G702" s="6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5"/>
      <c r="G703" s="6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5"/>
      <c r="G704" s="6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5"/>
      <c r="G705" s="6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5"/>
      <c r="G706" s="6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5"/>
      <c r="G707" s="6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5"/>
      <c r="G708" s="6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5"/>
      <c r="G709" s="6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5"/>
      <c r="G710" s="6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5"/>
      <c r="G711" s="6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5"/>
      <c r="G712" s="6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5"/>
      <c r="G713" s="6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5"/>
      <c r="G714" s="6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5"/>
      <c r="G715" s="6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5"/>
      <c r="G716" s="6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5"/>
      <c r="G717" s="6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5"/>
      <c r="G718" s="6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5"/>
      <c r="G719" s="6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5"/>
      <c r="G720" s="6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5"/>
      <c r="G721" s="6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5"/>
      <c r="G722" s="6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5"/>
      <c r="G723" s="6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5"/>
      <c r="G724" s="6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5"/>
      <c r="G725" s="6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5"/>
      <c r="G726" s="6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5"/>
      <c r="G727" s="6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5"/>
      <c r="G728" s="6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5"/>
      <c r="G729" s="6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5"/>
      <c r="G730" s="6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5"/>
      <c r="G731" s="6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5"/>
      <c r="G732" s="6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5"/>
      <c r="G733" s="6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5"/>
      <c r="G734" s="6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5"/>
      <c r="G735" s="6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5"/>
      <c r="G736" s="6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5"/>
      <c r="G737" s="6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5"/>
      <c r="G738" s="6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5"/>
      <c r="G739" s="6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5"/>
      <c r="G740" s="6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5"/>
      <c r="G741" s="6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5"/>
      <c r="G742" s="6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5"/>
      <c r="G743" s="6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5"/>
      <c r="G744" s="6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5"/>
      <c r="G745" s="6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5"/>
      <c r="G746" s="6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5"/>
      <c r="G747" s="6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5"/>
      <c r="G748" s="6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5"/>
      <c r="G749" s="6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5"/>
      <c r="G750" s="6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5"/>
      <c r="G751" s="6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5"/>
      <c r="G752" s="6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5"/>
      <c r="G753" s="6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5"/>
      <c r="G754" s="6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5"/>
      <c r="G755" s="6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5"/>
      <c r="G756" s="6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5"/>
      <c r="G757" s="6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5"/>
      <c r="G758" s="6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5"/>
      <c r="G759" s="6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5"/>
      <c r="G760" s="6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5"/>
      <c r="G761" s="6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5"/>
      <c r="G762" s="6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5"/>
      <c r="G763" s="6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5"/>
      <c r="G764" s="6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5"/>
      <c r="G765" s="6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5"/>
      <c r="G766" s="6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5"/>
      <c r="G767" s="6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5"/>
      <c r="G768" s="6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5"/>
      <c r="G769" s="6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5"/>
      <c r="G770" s="6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5"/>
      <c r="G771" s="6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5"/>
      <c r="G772" s="6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5"/>
      <c r="G773" s="6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5"/>
      <c r="G774" s="6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5"/>
      <c r="G775" s="6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5"/>
      <c r="G776" s="6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5"/>
      <c r="G777" s="6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5"/>
      <c r="G778" s="6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5"/>
      <c r="G779" s="6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5"/>
      <c r="G780" s="6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5"/>
      <c r="G781" s="6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5"/>
      <c r="G782" s="6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5"/>
      <c r="G783" s="6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5"/>
      <c r="G784" s="6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5"/>
      <c r="G785" s="6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5"/>
      <c r="G786" s="6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5"/>
      <c r="G787" s="6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5"/>
      <c r="G788" s="6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5"/>
      <c r="G789" s="6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5"/>
      <c r="G790" s="6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5"/>
      <c r="G791" s="6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5"/>
      <c r="G792" s="6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5"/>
      <c r="G793" s="6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5"/>
      <c r="G794" s="6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5"/>
      <c r="G795" s="6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5"/>
      <c r="G796" s="6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5"/>
      <c r="G797" s="6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5"/>
      <c r="G798" s="6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5"/>
      <c r="G799" s="6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5"/>
      <c r="G800" s="6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5"/>
      <c r="G801" s="6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5"/>
      <c r="G802" s="6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5"/>
      <c r="G803" s="6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5"/>
      <c r="G804" s="6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5"/>
      <c r="G805" s="6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5"/>
      <c r="G806" s="6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5"/>
      <c r="G807" s="6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5"/>
      <c r="G808" s="6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5"/>
      <c r="G809" s="6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5"/>
      <c r="G810" s="6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5"/>
      <c r="G811" s="6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5"/>
      <c r="G812" s="6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5"/>
      <c r="G813" s="6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5"/>
      <c r="G814" s="6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5"/>
      <c r="G815" s="6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5"/>
      <c r="G816" s="6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5"/>
      <c r="G817" s="6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5"/>
      <c r="G818" s="6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5"/>
      <c r="G819" s="6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5"/>
      <c r="G820" s="6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5"/>
      <c r="G821" s="6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5"/>
      <c r="G822" s="6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5"/>
      <c r="G823" s="6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5"/>
      <c r="G824" s="6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5"/>
      <c r="G825" s="6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5"/>
      <c r="G826" s="6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5"/>
      <c r="G827" s="6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5"/>
      <c r="G828" s="6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5"/>
      <c r="G829" s="6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5"/>
      <c r="G830" s="6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5"/>
      <c r="G831" s="6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5"/>
      <c r="G832" s="6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5"/>
      <c r="G833" s="6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5"/>
      <c r="G834" s="6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5"/>
      <c r="G835" s="6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5"/>
      <c r="G836" s="6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5"/>
      <c r="G837" s="6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5"/>
      <c r="G838" s="6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5"/>
      <c r="G839" s="6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5"/>
      <c r="G840" s="6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5"/>
      <c r="G841" s="6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5"/>
      <c r="G842" s="6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5"/>
      <c r="G843" s="6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5"/>
      <c r="G844" s="6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5"/>
      <c r="G845" s="6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5"/>
      <c r="G846" s="6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5"/>
      <c r="G847" s="6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5"/>
      <c r="G848" s="6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5"/>
      <c r="G849" s="6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5"/>
      <c r="G850" s="6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5"/>
      <c r="G851" s="6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5"/>
      <c r="G852" s="6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5"/>
      <c r="G853" s="6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5"/>
      <c r="G854" s="6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5"/>
      <c r="G855" s="6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5"/>
      <c r="G856" s="6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5"/>
      <c r="G857" s="6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5"/>
      <c r="G858" s="6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5"/>
      <c r="G859" s="6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5"/>
      <c r="G860" s="6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5"/>
      <c r="G861" s="6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5"/>
      <c r="G862" s="6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5"/>
      <c r="G863" s="6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5"/>
      <c r="G864" s="6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5"/>
      <c r="G865" s="6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5"/>
      <c r="G866" s="6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5"/>
      <c r="G867" s="6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5"/>
      <c r="G868" s="6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5"/>
      <c r="G869" s="6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5"/>
      <c r="G870" s="6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5"/>
      <c r="G871" s="6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5"/>
      <c r="G872" s="6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5"/>
      <c r="G873" s="6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5"/>
      <c r="G874" s="6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5"/>
      <c r="G875" s="6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5"/>
      <c r="G876" s="6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5"/>
      <c r="G877" s="6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5"/>
      <c r="G878" s="6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5"/>
      <c r="G879" s="6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5"/>
      <c r="G880" s="6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5"/>
      <c r="G881" s="6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5"/>
      <c r="G882" s="6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5"/>
      <c r="G883" s="6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5"/>
      <c r="G884" s="6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5"/>
      <c r="G885" s="6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5"/>
      <c r="G886" s="6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5"/>
      <c r="G887" s="6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5"/>
      <c r="G888" s="6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5"/>
      <c r="G889" s="6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5"/>
      <c r="G890" s="6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5"/>
      <c r="G891" s="6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5"/>
      <c r="G892" s="6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5"/>
      <c r="G893" s="6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5"/>
      <c r="G894" s="6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5"/>
      <c r="G895" s="6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5"/>
      <c r="G896" s="6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5"/>
      <c r="G897" s="6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5"/>
      <c r="G898" s="6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5"/>
      <c r="G899" s="6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5"/>
      <c r="G900" s="6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5"/>
      <c r="G901" s="6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5"/>
      <c r="G902" s="6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5"/>
      <c r="G903" s="6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5"/>
      <c r="G904" s="6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5"/>
      <c r="G905" s="6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5"/>
      <c r="G906" s="6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5"/>
      <c r="G907" s="6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5"/>
      <c r="G908" s="6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5"/>
      <c r="G909" s="6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5"/>
      <c r="G910" s="6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5"/>
      <c r="G911" s="6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5"/>
      <c r="G912" s="6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5"/>
      <c r="G913" s="6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5"/>
      <c r="G914" s="6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5"/>
      <c r="G915" s="6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5"/>
      <c r="G916" s="6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5"/>
      <c r="G917" s="6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5"/>
      <c r="G918" s="6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5"/>
      <c r="G919" s="6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5"/>
      <c r="G920" s="6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5"/>
      <c r="G921" s="6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5"/>
      <c r="G922" s="6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5"/>
      <c r="G923" s="6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5"/>
      <c r="G924" s="6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5"/>
      <c r="G925" s="6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5"/>
      <c r="G926" s="6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5"/>
      <c r="G927" s="6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5"/>
      <c r="G928" s="6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5"/>
      <c r="G929" s="6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5"/>
      <c r="G930" s="6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5"/>
      <c r="G931" s="6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5"/>
      <c r="G932" s="6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5"/>
      <c r="G933" s="6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5"/>
      <c r="G934" s="6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5"/>
      <c r="G935" s="6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5"/>
      <c r="G936" s="6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5"/>
      <c r="G937" s="6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5"/>
      <c r="G938" s="6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5"/>
      <c r="G939" s="6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5"/>
      <c r="G940" s="6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5"/>
      <c r="G941" s="6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5"/>
      <c r="G942" s="6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5"/>
      <c r="G943" s="6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5"/>
      <c r="G944" s="6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5"/>
      <c r="G945" s="6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5"/>
      <c r="G946" s="6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5"/>
      <c r="G947" s="6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5"/>
      <c r="G948" s="6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5"/>
      <c r="G949" s="6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5"/>
      <c r="G950" s="6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5"/>
      <c r="G951" s="6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5"/>
      <c r="G952" s="6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5"/>
      <c r="G953" s="6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5"/>
      <c r="G954" s="6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5"/>
      <c r="G955" s="6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5"/>
      <c r="G956" s="6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5"/>
      <c r="G957" s="6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5"/>
      <c r="G958" s="6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5"/>
      <c r="G959" s="6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5"/>
      <c r="G960" s="6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5"/>
      <c r="G961" s="6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5"/>
      <c r="G962" s="6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5"/>
      <c r="G963" s="6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5"/>
      <c r="G964" s="6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5"/>
      <c r="G965" s="6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5"/>
      <c r="G966" s="6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5"/>
      <c r="G967" s="6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5"/>
      <c r="G968" s="6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5"/>
      <c r="G969" s="6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5"/>
      <c r="G970" s="6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5"/>
      <c r="G971" s="6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5"/>
      <c r="G972" s="6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5"/>
      <c r="G973" s="6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5"/>
      <c r="G974" s="6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5"/>
      <c r="G975" s="6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5"/>
      <c r="G976" s="6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5"/>
      <c r="G977" s="6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5"/>
      <c r="G978" s="6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5"/>
      <c r="G979" s="6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5"/>
      <c r="G980" s="6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5"/>
      <c r="G981" s="6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5"/>
      <c r="G982" s="6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5"/>
      <c r="G983" s="6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5"/>
      <c r="G984" s="6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5"/>
      <c r="G985" s="6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5"/>
      <c r="G986" s="6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5"/>
      <c r="G987" s="6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5"/>
      <c r="G988" s="6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5"/>
      <c r="G989" s="6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5"/>
      <c r="G990" s="6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5"/>
      <c r="G991" s="6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5"/>
      <c r="G992" s="6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5"/>
      <c r="G993" s="6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5"/>
      <c r="G994" s="6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5"/>
      <c r="G995" s="6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5"/>
      <c r="G996" s="6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5"/>
      <c r="G997" s="6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5"/>
      <c r="G998" s="6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5"/>
      <c r="G999" s="6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5"/>
      <c r="G1000" s="6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4">
    <mergeCell ref="A21:A25"/>
    <mergeCell ref="B21:B25"/>
    <mergeCell ref="A26:F26"/>
    <mergeCell ref="A27:A28"/>
    <mergeCell ref="B27:B28"/>
    <mergeCell ref="A29:F29"/>
    <mergeCell ref="A30:F30"/>
    <mergeCell ref="A11:G11"/>
    <mergeCell ref="A13:A14"/>
    <mergeCell ref="B13:B14"/>
    <mergeCell ref="A15:F15"/>
    <mergeCell ref="A16:A19"/>
    <mergeCell ref="B16:B19"/>
    <mergeCell ref="A20:F20"/>
  </mergeCells>
  <conditionalFormatting sqref="B21:B24">
    <cfRule type="cellIs" dxfId="0" priority="1" operator="equal">
      <formula>"ESCRIBA AQUÍ EL NOMBRE DEL CAPITULO"</formula>
    </cfRule>
  </conditionalFormatting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Jason Rebolledo</dc:creator>
</cp:coreProperties>
</file>