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orreopoliciagov-my.sharepoint.com/personal/carlos_moscoso_correo_policia_gov_co/Documents/2025/6.BIOSANITARIOS/"/>
    </mc:Choice>
  </mc:AlternateContent>
  <xr:revisionPtr revIDLastSave="29" documentId="13_ncr:1_{26283AB9-CC7A-4A34-B847-6D78E8E58181}" xr6:coauthVersionLast="47" xr6:coauthVersionMax="47" xr10:uidLastSave="{073C672E-7A4D-4F31-92E5-9E3258685365}"/>
  <bookViews>
    <workbookView xWindow="-120" yWindow="-120" windowWidth="29040" windowHeight="15720" xr2:uid="{00000000-000D-0000-FFFF-FFFF00000000}"/>
  </bookViews>
  <sheets>
    <sheet name="Lote 1" sheetId="1" r:id="rId1"/>
    <sheet name="Lote 2" sheetId="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5" i="6" l="1"/>
  <c r="B14" i="6"/>
  <c r="B13" i="6"/>
  <c r="B9" i="6"/>
  <c r="B10" i="6" s="1"/>
  <c r="F7" i="6"/>
  <c r="B6" i="6"/>
  <c r="F4" i="6"/>
  <c r="H15" i="6" s="1"/>
  <c r="B6" i="1"/>
  <c r="B15" i="1"/>
  <c r="B14" i="1"/>
  <c r="B13" i="1"/>
  <c r="H13" i="6" l="1"/>
  <c r="H14" i="6"/>
  <c r="F7" i="1"/>
  <c r="F4" i="1"/>
  <c r="H15" i="1" l="1"/>
  <c r="H14" i="1"/>
  <c r="B9" i="1"/>
  <c r="B10" i="1" s="1"/>
  <c r="H13" i="1"/>
</calcChain>
</file>

<file path=xl/sharedStrings.xml><?xml version="1.0" encoding="utf-8"?>
<sst xmlns="http://schemas.openxmlformats.org/spreadsheetml/2006/main" count="48" uniqueCount="26">
  <si>
    <t>FIRMA DEL CONTRATO</t>
  </si>
  <si>
    <t xml:space="preserve">INICIO DE EJECUCION </t>
  </si>
  <si>
    <t xml:space="preserve">TERMINACION DEL CONTRATO </t>
  </si>
  <si>
    <t xml:space="preserve">INICIO LIQUIDACION </t>
  </si>
  <si>
    <t xml:space="preserve">TERMINO DE LIQUIDACION </t>
  </si>
  <si>
    <t xml:space="preserve">CUMPLIMIENTO DEL CONTRATO </t>
  </si>
  <si>
    <t>INICIO AMPARO</t>
  </si>
  <si>
    <t>TERMINO AMPARO</t>
  </si>
  <si>
    <t>ESTIMACION DEL RIESGO</t>
  </si>
  <si>
    <t>VALOR DEL CONTRATO</t>
  </si>
  <si>
    <t xml:space="preserve">VALOR ASEGURADO POR AMPARO </t>
  </si>
  <si>
    <t xml:space="preserve">TIEMPO DE EJECUCION </t>
  </si>
  <si>
    <t xml:space="preserve">PLAZO EJECUCION </t>
  </si>
  <si>
    <t>CUATRO MESES MAS</t>
  </si>
  <si>
    <t xml:space="preserve">VIGENCIA ADICIONAL DEL AMPARO </t>
  </si>
  <si>
    <t>ADICION No. 1</t>
  </si>
  <si>
    <t xml:space="preserve">VALOR DEFINITIVO CONTRATO </t>
  </si>
  <si>
    <t xml:space="preserve">TIEMPO TOTAL DE EJECUCION </t>
  </si>
  <si>
    <t>VIGENCIA DE LA ACEPTACION (debidamente establecido en la aceptacion de oferta, ítem 18 "VIGENCIA" )</t>
  </si>
  <si>
    <t>Verificar ítem 14 de la aceptacion de oferta "GARANTÍAS Y SANCIONES"</t>
  </si>
  <si>
    <t>NO PAGO DE SALARIOS</t>
  </si>
  <si>
    <t>CALIDAD DE SERVICIO</t>
  </si>
  <si>
    <t>LOTE 1</t>
  </si>
  <si>
    <t>LOTE 2</t>
  </si>
  <si>
    <t>SERVICIO DE RECOLECCIÓN, TRANSPORTE, TRATAMIENTO Y DISPOSICIÓN FINAL DE RESIDUOS ESPECIALES Y PELIGROSOS PARA LA ESCUELA DE POLICÍA PROVINCIA DE SUMAPAZ</t>
  </si>
  <si>
    <t xml:space="preserve">SERVICIO DE RECOLECCIÓN, TRANSPORTE, TRATAMIENTO Y DISPOSICIÓN FINAL DE RESIDUOS ESPECIALES Y PELIGROSOS PARA LA ESCUELA DE POLICÍA GABRIEL GONZÁLEZ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</si>
</sst>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center"/>
    </xf>
    <xf numFmtId="164" fontId="2" fillId="0" borderId="1" xfId="0" applyNumberFormat="1" applyFont="1" applyBorder="1"/>
    <xf numFmtId="14" fontId="1" fillId="0" borderId="1" xfId="0" applyNumberFormat="1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4" fontId="1" fillId="0" borderId="0" xfId="0" applyNumberFormat="1" applyFont="1"/>
    <xf numFmtId="0" fontId="1" fillId="0" borderId="0" xfId="0" applyFont="1" applyAlignment="1">
      <alignment vertical="center"/>
    </xf>
    <xf numFmtId="14" fontId="1" fillId="0" borderId="0" xfId="0" applyNumberFormat="1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justify"/>
    </xf>
    <xf numFmtId="14" fontId="1" fillId="0" borderId="3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9" fontId="1" fillId="0" borderId="1" xfId="0" applyNumberFormat="1" applyFont="1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164" fontId="1" fillId="4" borderId="1" xfId="0" applyNumberFormat="1" applyFont="1" applyFill="1" applyBorder="1"/>
    <xf numFmtId="164" fontId="2" fillId="4" borderId="1" xfId="0" applyNumberFormat="1" applyFont="1" applyFill="1" applyBorder="1"/>
    <xf numFmtId="0" fontId="3" fillId="0" borderId="0" xfId="0" applyFont="1"/>
    <xf numFmtId="14" fontId="1" fillId="0" borderId="1" xfId="0" applyNumberFormat="1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5"/>
  <sheetViews>
    <sheetView tabSelected="1" zoomScale="130" zoomScaleNormal="130" workbookViewId="0">
      <selection activeCell="A2" sqref="A2:I2"/>
    </sheetView>
  </sheetViews>
  <sheetFormatPr baseColWidth="10" defaultRowHeight="12.75" x14ac:dyDescent="0.2"/>
  <cols>
    <col min="1" max="1" width="37.28515625" style="1" bestFit="1" customWidth="1"/>
    <col min="2" max="2" width="15.85546875" style="1" bestFit="1" customWidth="1"/>
    <col min="3" max="3" width="21.5703125" style="1" customWidth="1"/>
    <col min="4" max="4" width="20.7109375" style="1" bestFit="1" customWidth="1"/>
    <col min="5" max="5" width="30.28515625" style="1" bestFit="1" customWidth="1"/>
    <col min="6" max="6" width="19.28515625" style="1" customWidth="1"/>
    <col min="7" max="7" width="16.85546875" style="1" customWidth="1"/>
    <col min="8" max="8" width="19.7109375" style="1" customWidth="1"/>
    <col min="9" max="16384" width="11.42578125" style="1"/>
  </cols>
  <sheetData>
    <row r="2" spans="1:9" ht="42" customHeight="1" x14ac:dyDescent="0.2">
      <c r="A2" s="23" t="s">
        <v>24</v>
      </c>
      <c r="B2" s="24"/>
      <c r="C2" s="24"/>
      <c r="D2" s="24"/>
      <c r="E2" s="24"/>
      <c r="F2" s="24"/>
      <c r="G2" s="24"/>
      <c r="H2" s="24"/>
      <c r="I2" s="24"/>
    </row>
    <row r="4" spans="1:9" x14ac:dyDescent="0.2">
      <c r="A4" s="2" t="s">
        <v>9</v>
      </c>
      <c r="B4" s="18">
        <v>10000000</v>
      </c>
      <c r="C4" s="2" t="s">
        <v>15</v>
      </c>
      <c r="D4" s="3"/>
      <c r="E4" s="2" t="s">
        <v>16</v>
      </c>
      <c r="F4" s="17">
        <f>B4+D4</f>
        <v>10000000</v>
      </c>
      <c r="H4" s="19" t="s">
        <v>22</v>
      </c>
    </row>
    <row r="5" spans="1:9" x14ac:dyDescent="0.2">
      <c r="A5" s="2" t="s">
        <v>0</v>
      </c>
      <c r="B5" s="4">
        <v>45715</v>
      </c>
    </row>
    <row r="6" spans="1:9" x14ac:dyDescent="0.2">
      <c r="A6" s="2" t="s">
        <v>1</v>
      </c>
      <c r="B6" s="4">
        <f>B5+3+2</f>
        <v>45720</v>
      </c>
    </row>
    <row r="7" spans="1:9" x14ac:dyDescent="0.2">
      <c r="A7" s="2" t="s">
        <v>11</v>
      </c>
      <c r="B7" s="5"/>
      <c r="C7" s="5"/>
      <c r="D7" s="6"/>
      <c r="E7" s="2" t="s">
        <v>17</v>
      </c>
      <c r="F7" s="6">
        <f>B7+D7</f>
        <v>0</v>
      </c>
    </row>
    <row r="8" spans="1:9" x14ac:dyDescent="0.2">
      <c r="A8" s="2" t="s">
        <v>2</v>
      </c>
      <c r="B8" s="4">
        <v>46006</v>
      </c>
      <c r="E8" s="7"/>
      <c r="G8" s="7"/>
    </row>
    <row r="9" spans="1:9" x14ac:dyDescent="0.2">
      <c r="A9" s="2" t="s">
        <v>3</v>
      </c>
      <c r="B9" s="4">
        <f>B8+1</f>
        <v>46007</v>
      </c>
    </row>
    <row r="10" spans="1:9" x14ac:dyDescent="0.2">
      <c r="A10" s="2" t="s">
        <v>4</v>
      </c>
      <c r="B10" s="4">
        <f>B9+120</f>
        <v>46127</v>
      </c>
    </row>
    <row r="11" spans="1:9" s="8" customFormat="1" ht="35.25" customHeight="1" x14ac:dyDescent="0.25">
      <c r="B11" s="9"/>
      <c r="C11" s="21" t="s">
        <v>18</v>
      </c>
      <c r="D11" s="22"/>
      <c r="E11" s="10" t="s">
        <v>19</v>
      </c>
    </row>
    <row r="12" spans="1:9" s="11" customFormat="1" ht="23.25" customHeight="1" x14ac:dyDescent="0.25">
      <c r="B12" s="16" t="s">
        <v>6</v>
      </c>
      <c r="C12" s="16" t="s">
        <v>12</v>
      </c>
      <c r="D12" s="16" t="s">
        <v>13</v>
      </c>
      <c r="E12" s="16" t="s">
        <v>14</v>
      </c>
      <c r="F12" s="16" t="s">
        <v>7</v>
      </c>
      <c r="G12" s="16" t="s">
        <v>8</v>
      </c>
      <c r="H12" s="16" t="s">
        <v>10</v>
      </c>
    </row>
    <row r="13" spans="1:9" x14ac:dyDescent="0.2">
      <c r="A13" s="12" t="s">
        <v>5</v>
      </c>
      <c r="B13" s="13">
        <f>B5</f>
        <v>45715</v>
      </c>
      <c r="C13" s="20">
        <v>46006</v>
      </c>
      <c r="D13" s="6">
        <v>120</v>
      </c>
      <c r="E13" s="5">
        <v>60</v>
      </c>
      <c r="F13" s="14">
        <v>46188</v>
      </c>
      <c r="G13" s="15">
        <v>0.2</v>
      </c>
      <c r="H13" s="17">
        <f>F4*G13</f>
        <v>2000000</v>
      </c>
    </row>
    <row r="14" spans="1:9" x14ac:dyDescent="0.2">
      <c r="A14" s="12" t="s">
        <v>20</v>
      </c>
      <c r="B14" s="13">
        <f>B5</f>
        <v>45715</v>
      </c>
      <c r="C14" s="20">
        <v>46006</v>
      </c>
      <c r="D14" s="6">
        <v>120</v>
      </c>
      <c r="E14" s="5">
        <v>1095</v>
      </c>
      <c r="F14" s="14">
        <v>47223</v>
      </c>
      <c r="G14" s="15">
        <v>0.05</v>
      </c>
      <c r="H14" s="17">
        <f>F4*G14</f>
        <v>500000</v>
      </c>
    </row>
    <row r="15" spans="1:9" x14ac:dyDescent="0.2">
      <c r="A15" s="12" t="s">
        <v>21</v>
      </c>
      <c r="B15" s="13">
        <f>B5</f>
        <v>45715</v>
      </c>
      <c r="C15" s="20">
        <v>46006</v>
      </c>
      <c r="D15" s="6">
        <v>120</v>
      </c>
      <c r="E15" s="5"/>
      <c r="F15" s="14">
        <v>46127</v>
      </c>
      <c r="G15" s="15">
        <v>0.5</v>
      </c>
      <c r="H15" s="17">
        <f>F4*G15</f>
        <v>5000000</v>
      </c>
    </row>
  </sheetData>
  <mergeCells count="2">
    <mergeCell ref="C11:D11"/>
    <mergeCell ref="A2:I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97F03-B234-4B19-9B94-04AF9C6A1054}">
  <dimension ref="A2:I15"/>
  <sheetViews>
    <sheetView zoomScale="130" zoomScaleNormal="130" workbookViewId="0">
      <selection activeCell="A23" sqref="A23"/>
    </sheetView>
  </sheetViews>
  <sheetFormatPr baseColWidth="10" defaultRowHeight="12.75" x14ac:dyDescent="0.2"/>
  <cols>
    <col min="1" max="1" width="37.28515625" style="1" bestFit="1" customWidth="1"/>
    <col min="2" max="2" width="15.85546875" style="1" bestFit="1" customWidth="1"/>
    <col min="3" max="3" width="21.5703125" style="1" customWidth="1"/>
    <col min="4" max="4" width="20.7109375" style="1" bestFit="1" customWidth="1"/>
    <col min="5" max="5" width="30.28515625" style="1" bestFit="1" customWidth="1"/>
    <col min="6" max="6" width="19.28515625" style="1" customWidth="1"/>
    <col min="7" max="7" width="16.85546875" style="1" customWidth="1"/>
    <col min="8" max="8" width="19.7109375" style="1" customWidth="1"/>
    <col min="9" max="16384" width="11.42578125" style="1"/>
  </cols>
  <sheetData>
    <row r="2" spans="1:9" ht="42" customHeight="1" x14ac:dyDescent="0.2">
      <c r="A2" s="23" t="s">
        <v>25</v>
      </c>
      <c r="B2" s="24"/>
      <c r="C2" s="24"/>
      <c r="D2" s="24"/>
      <c r="E2" s="24"/>
      <c r="F2" s="24"/>
      <c r="G2" s="24"/>
      <c r="H2" s="24"/>
      <c r="I2" s="24"/>
    </row>
    <row r="4" spans="1:9" x14ac:dyDescent="0.2">
      <c r="A4" s="2" t="s">
        <v>9</v>
      </c>
      <c r="B4" s="18">
        <v>4000000</v>
      </c>
      <c r="C4" s="2" t="s">
        <v>15</v>
      </c>
      <c r="D4" s="3"/>
      <c r="E4" s="2" t="s">
        <v>16</v>
      </c>
      <c r="F4" s="17">
        <f>B4+D4</f>
        <v>4000000</v>
      </c>
      <c r="H4" s="19" t="s">
        <v>23</v>
      </c>
    </row>
    <row r="5" spans="1:9" x14ac:dyDescent="0.2">
      <c r="A5" s="2" t="s">
        <v>0</v>
      </c>
      <c r="B5" s="4">
        <v>45715</v>
      </c>
    </row>
    <row r="6" spans="1:9" x14ac:dyDescent="0.2">
      <c r="A6" s="2" t="s">
        <v>1</v>
      </c>
      <c r="B6" s="4">
        <f>B5+3+2</f>
        <v>45720</v>
      </c>
    </row>
    <row r="7" spans="1:9" x14ac:dyDescent="0.2">
      <c r="A7" s="2" t="s">
        <v>11</v>
      </c>
      <c r="B7" s="5"/>
      <c r="C7" s="5"/>
      <c r="D7" s="6"/>
      <c r="E7" s="2" t="s">
        <v>17</v>
      </c>
      <c r="F7" s="6">
        <f>B7+D7</f>
        <v>0</v>
      </c>
    </row>
    <row r="8" spans="1:9" x14ac:dyDescent="0.2">
      <c r="A8" s="2" t="s">
        <v>2</v>
      </c>
      <c r="B8" s="4">
        <v>46006</v>
      </c>
      <c r="E8" s="7"/>
      <c r="G8" s="7"/>
    </row>
    <row r="9" spans="1:9" x14ac:dyDescent="0.2">
      <c r="A9" s="2" t="s">
        <v>3</v>
      </c>
      <c r="B9" s="4">
        <f>B8+1</f>
        <v>46007</v>
      </c>
    </row>
    <row r="10" spans="1:9" x14ac:dyDescent="0.2">
      <c r="A10" s="2" t="s">
        <v>4</v>
      </c>
      <c r="B10" s="4">
        <f>B9+120</f>
        <v>46127</v>
      </c>
    </row>
    <row r="11" spans="1:9" s="8" customFormat="1" ht="35.25" customHeight="1" x14ac:dyDescent="0.25">
      <c r="B11" s="9"/>
      <c r="C11" s="21" t="s">
        <v>18</v>
      </c>
      <c r="D11" s="22"/>
      <c r="E11" s="10" t="s">
        <v>19</v>
      </c>
    </row>
    <row r="12" spans="1:9" s="11" customFormat="1" ht="23.25" customHeight="1" x14ac:dyDescent="0.25">
      <c r="B12" s="16" t="s">
        <v>6</v>
      </c>
      <c r="C12" s="16" t="s">
        <v>12</v>
      </c>
      <c r="D12" s="16" t="s">
        <v>13</v>
      </c>
      <c r="E12" s="16" t="s">
        <v>14</v>
      </c>
      <c r="F12" s="16" t="s">
        <v>7</v>
      </c>
      <c r="G12" s="16" t="s">
        <v>8</v>
      </c>
      <c r="H12" s="16" t="s">
        <v>10</v>
      </c>
    </row>
    <row r="13" spans="1:9" x14ac:dyDescent="0.2">
      <c r="A13" s="12" t="s">
        <v>5</v>
      </c>
      <c r="B13" s="13">
        <f>B5</f>
        <v>45715</v>
      </c>
      <c r="C13" s="20">
        <v>46006</v>
      </c>
      <c r="D13" s="6">
        <v>120</v>
      </c>
      <c r="E13" s="5">
        <v>60</v>
      </c>
      <c r="F13" s="14">
        <v>46188</v>
      </c>
      <c r="G13" s="15">
        <v>0.2</v>
      </c>
      <c r="H13" s="17">
        <f>F4*G13</f>
        <v>800000</v>
      </c>
    </row>
    <row r="14" spans="1:9" x14ac:dyDescent="0.2">
      <c r="A14" s="12" t="s">
        <v>20</v>
      </c>
      <c r="B14" s="13">
        <f>B5</f>
        <v>45715</v>
      </c>
      <c r="C14" s="20">
        <v>46006</v>
      </c>
      <c r="D14" s="6">
        <v>120</v>
      </c>
      <c r="E14" s="5">
        <v>1095</v>
      </c>
      <c r="F14" s="14">
        <v>47223</v>
      </c>
      <c r="G14" s="15">
        <v>0.05</v>
      </c>
      <c r="H14" s="17">
        <f>F4*G14</f>
        <v>200000</v>
      </c>
    </row>
    <row r="15" spans="1:9" x14ac:dyDescent="0.2">
      <c r="A15" s="12" t="s">
        <v>21</v>
      </c>
      <c r="B15" s="13">
        <f>B5</f>
        <v>45715</v>
      </c>
      <c r="C15" s="20">
        <v>46006</v>
      </c>
      <c r="D15" s="6">
        <v>120</v>
      </c>
      <c r="E15" s="5"/>
      <c r="F15" s="14">
        <v>46127</v>
      </c>
      <c r="G15" s="15">
        <v>0.5</v>
      </c>
      <c r="H15" s="17">
        <f>F4*G15</f>
        <v>2000000</v>
      </c>
    </row>
  </sheetData>
  <mergeCells count="2">
    <mergeCell ref="A2:I2"/>
    <mergeCell ref="C11:D1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</vt:lpstr>
      <vt:lpstr>Lote 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ESSUM - JHON EDINSON RAMOS CASTELLANOS</dc:creator>
  <cp:lastModifiedBy>CARLOS ANDRES MOSCOSO CRUZ</cp:lastModifiedBy>
  <dcterms:created xsi:type="dcterms:W3CDTF">2021-03-25T14:57:29Z</dcterms:created>
  <dcterms:modified xsi:type="dcterms:W3CDTF">2025-02-27T13:37:29Z</dcterms:modified>
</cp:coreProperties>
</file>