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mariaa.vargas\Downloads\"/>
    </mc:Choice>
  </mc:AlternateContent>
  <xr:revisionPtr revIDLastSave="0" documentId="13_ncr:1_{E292F0D6-39E7-4738-AA48-B79B3CFB4D88}" xr6:coauthVersionLast="47" xr6:coauthVersionMax="47" xr10:uidLastSave="{00000000-0000-0000-0000-000000000000}"/>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<sst xmlns="http://schemas.openxmlformats.org/spreadsheetml/2006/main" count="546" uniqueCount="267">
  <si>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</si>
  <si>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</si>
  <si>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</si>
  <si>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</si>
  <si>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</si>
  <si>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</si>
  <si>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</si>
  <si>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</si>
  <si>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</si>
  <si>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</si>
  <si>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</si>
  <si>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</si>
  <si>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</si>
  <si>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</si>
  <si>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</si>
  <si>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</si>
  <si>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</si>
  <si>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</si>
  <si>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</si>
  <si>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</si>
  <si>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</si>
  <si>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</si>
  <si>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</si>
  <si>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</si>
  <si>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</si>
  <si>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</si>
  <si>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</si>
  <si>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</si>
  <si>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</si>
  <si>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</si>
  <si>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</si>
  <si>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</si>
  <si>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</si>
  <si>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</si>
  <si>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</si>
  <si>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</si>
  <si>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</si>
  <si>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</si>
  <si>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</si>
  <si>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</si>
  <si>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</si>
  <si>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</si>
  <si>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</si>
  <si>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</si>
  <si>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</si>
  <si>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</si>
  <si>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</si>
  <si>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</si>
  <si>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</si>
  <si>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</si>
  <si>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</si>
  <si>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</si>
  <si>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</si>
  <si>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</si>
  <si>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</si>
  <si>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</si>
  <si>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</si>
  <si>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</si>
  <si>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</si>
  <si>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</si>
  <si>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</si>
  <si>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</si>
  <si>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</si>
  <si>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</si>
  <si>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</si>
  <si>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</si>
  <si>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</si>
  <si>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</si>
  <si>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</si>
  <si>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</si>
  <si>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</si>
  <si>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</si>
  <si>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</si>
  <si>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</si>
  <si>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</si>
  <si>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</si>
  <si>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</si>
  <si>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</si>
  <si>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</si>
  <si>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</si>
  <si>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</si>
  <si>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</si>
  <si>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</si>
  <si>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</si>
  <si>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</si>
  <si>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</si>
  <si>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</si>
  <si>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</si>
  <si>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</si>
  <si>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</si>
  <si>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</si>
  <si>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</si>
  <si>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</si>
  <si>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</si>
  <si>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</si>
  <si>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</si>
  <si>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</si>
  <si>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</si>
  <si>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</si>
  <si>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</si>
  <si>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</si>
  <si>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</si>
  <si>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</si>
  <si>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</si>
  <si>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</si>
  <si>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</si>
  <si>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</si>
  <si>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</si>
  <si>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</si>
  <si>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</si>
  <si>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</si>
  <si>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</si>
  <si>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</si>
  <si>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</si>
  <si>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</si>
  <si>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</si>
  <si>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</si>
  <si>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</si>
  <si>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</si>
  <si>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</si>
  <si>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</si>
  <si>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</si>
  <si>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</si>
  <si>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</si>
  <si>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</si>
  <si>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</si>
  <si>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</si>
  <si>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</si>
  <si>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</si>
  <si>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</si>
  <si>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</si>
  <si>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</si>
  <si>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</si>
  <si>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</si>
  <si>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</si>
  <si>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</si>
  <si>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</si>
  <si>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</si>
  <si>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</si>
  <si>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</si>
  <si>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</si>
  <si>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</si>
  <si>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</si>
  <si>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</si>
  <si>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</si>
  <si>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</si>
  <si>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</si>
  <si>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</si>
  <si>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</si>
  <si>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</si>
  <si>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</si>
  <si>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</si>
  <si>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</si>
  <si>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</si>
  <si>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</si>
  <si>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</si>
  <si>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</si>
  <si>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</si>
  <si>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</si>
  <si>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</si>
  <si>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</si>
  <si>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</si>
  <si>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</si>
  <si>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</si>
  <si>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</si>
  <si>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</si>
  <si>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</si>
  <si>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</si>
  <si>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</si>
  <si>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</si>
  <si>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</si>
  <si>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</si>
  <si>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</si>
  <si>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</si>
  <si>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</si>
  <si>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</si>
  <si>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</si>
  <si>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</si>
  <si>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</si>
  <si>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</si>
  <si>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</si>
  <si>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</si>
  <si>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</si>
  <si>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</si>
  <si>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</si>
  <si>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</si>
  <si>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</si>
  <si>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</si>
  <si>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</si>
  <si>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</si>
  <si>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</si>
  <si>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</si>
  <si>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</si>
  <si>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</si>
  <si>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</si>
  <si>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</si>
  <si>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</si>
  <si>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</si>
  <si>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</si>
  <si>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</si>
  <si>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</si>
  <si>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</si>
  <si>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</si>
  <si>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</si>
  <si>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</si>
  <si>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</si>
  <si>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</si>
  <si>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</si>
  <si>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</si>
  <si>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</si>
  <si>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</si>
  <si>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</si>
  <si>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</si>
  <si>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</si>
  <si>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</si>
  <si>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</si>
  <si>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</si>
  <si>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</si>
  <si>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</si>
  <si>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</si>
  <si>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</si>
  <si>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</si>
  <si>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</si>
  <si>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</si>
  <si>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</si>
  <si>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</si>
  <si>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</si>
  <si>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</si>
  <si>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</si>
  <si>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</si>
  <si>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</si>
  <si>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</si>
  <si>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</si>
  <si>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</si>
  <si>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</si>
  <si>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</si>
  <si>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</si>
  <si>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</si>
  <si>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</si>
  <si>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</si>
  <si>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</si>
  <si>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</si>
  <si>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</si>
  <si>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</si>
  <si>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</si>
  <si>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</si>
  <si>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</si>
  <si>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</si>
  <si>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</si>
  <si>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</si>
  <si>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</si>
  <si>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</si>
  <si>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</si>
  <si>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</si>
  <si>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</si>
  <si>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</si>
  <si>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</si>
  <si>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</si>
  <si>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</si>
  <si>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</si>
  <si>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</si>
  <si>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</si>
  <si>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</si>
  <si>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</si>
  <si>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</si>
  <si>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</si>
  <si>
    <t>Matriz de Identificación Valoración y Asignación de Riesgos
Infancia de Centros de Desarrollo Infantil-CDI, Educación Inicial en el Hogar,
Modalidad Propia e Intercultural, Educación Inicial Campesina, y Hogares
Infantiles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</si>
</sst>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71"/>
      <c r="C2" s="71"/>
      <c r="D2" s="72" t="s">
        <v>0</v>
      </c>
      <c r="E2" s="72"/>
      <c r="F2" s="72"/>
      <c r="G2" s="72"/>
      <c r="H2" s="72"/>
      <c r="I2" s="72"/>
      <c r="J2" s="72"/>
      <c r="K2" s="65" t="s">
        <v>1</v>
      </c>
      <c r="L2" s="66">
        <v>44860</v>
      </c>
    </row>
    <row r="3" spans="1:13" ht="19.5" customHeight="1" x14ac:dyDescent="0.25">
      <c r="A3" s="22"/>
      <c r="B3" s="71"/>
      <c r="C3" s="71"/>
      <c r="D3" s="72"/>
      <c r="E3" s="72"/>
      <c r="F3" s="72"/>
      <c r="G3" s="72"/>
      <c r="H3" s="72"/>
      <c r="I3" s="72"/>
      <c r="J3" s="72"/>
      <c r="K3" s="67" t="s">
        <v>2</v>
      </c>
      <c r="L3" s="67" t="s">
        <v>3</v>
      </c>
    </row>
    <row r="4" spans="1:13" ht="14.25" customHeight="1" x14ac:dyDescent="0.25">
      <c r="A4" s="22"/>
      <c r="B4" s="71"/>
      <c r="C4" s="71"/>
      <c r="D4" s="72"/>
      <c r="E4" s="72"/>
      <c r="F4" s="72"/>
      <c r="G4" s="72"/>
      <c r="H4" s="72"/>
      <c r="I4" s="72"/>
      <c r="J4" s="72"/>
      <c r="K4" s="68" t="s">
        <v>4</v>
      </c>
      <c r="L4" s="68"/>
    </row>
    <row r="5" spans="1:13" ht="19.5" customHeight="1" x14ac:dyDescent="0.25">
      <c r="A5" s="22"/>
      <c r="B5" s="71"/>
      <c r="C5" s="71"/>
      <c r="D5" s="72"/>
      <c r="E5" s="72"/>
      <c r="F5" s="72"/>
      <c r="G5" s="72"/>
      <c r="H5" s="72"/>
      <c r="I5" s="72"/>
      <c r="J5" s="72"/>
      <c r="K5" s="68"/>
      <c r="L5" s="68"/>
    </row>
    <row r="6" spans="1:13" s="22" customFormat="1" ht="9" customHeight="1" x14ac:dyDescent="0.25"/>
    <row r="7" spans="1:13" ht="22.5" customHeight="1" x14ac:dyDescent="0.25">
      <c r="A7" s="22"/>
      <c r="B7" s="74" t="s">
        <v>5</v>
      </c>
      <c r="C7" s="74"/>
      <c r="D7" s="74"/>
      <c r="E7" s="74"/>
      <c r="F7" s="74"/>
      <c r="G7" s="74"/>
      <c r="H7" s="74"/>
      <c r="I7" s="74"/>
      <c r="J7" s="74"/>
      <c r="K7" s="74"/>
      <c r="L7" s="74"/>
    </row>
    <row r="8" spans="1:13" ht="6.75" customHeight="1" x14ac:dyDescent="0.25">
      <c r="A8" s="22"/>
      <c r="B8" s="24"/>
      <c r="C8" s="24"/>
      <c r="D8" s="24"/>
      <c r="E8" s="24"/>
      <c r="F8" s="24"/>
      <c r="G8" s="24"/>
      <c r="H8" s="24"/>
      <c r="I8" s="24"/>
      <c r="J8" s="24"/>
      <c r="K8" s="24"/>
      <c r="L8" s="24"/>
      <c r="M8" s="25"/>
    </row>
    <row r="9" spans="1:13" x14ac:dyDescent="0.25">
      <c r="A9" s="22"/>
      <c r="B9" s="70" t="s">
        <v>6</v>
      </c>
      <c r="C9" s="70"/>
      <c r="D9" s="70"/>
      <c r="E9" s="70"/>
      <c r="F9" s="70"/>
      <c r="G9" s="70"/>
      <c r="H9" s="70"/>
      <c r="I9" s="70"/>
      <c r="J9" s="70"/>
      <c r="K9" s="70"/>
      <c r="L9" s="70"/>
      <c r="M9" s="25"/>
    </row>
    <row r="10" spans="1:13" x14ac:dyDescent="0.25">
      <c r="A10" s="22"/>
      <c r="B10" s="70" t="s">
        <v>7</v>
      </c>
      <c r="C10" s="70"/>
      <c r="D10" s="70"/>
      <c r="E10" s="70"/>
      <c r="F10" s="70"/>
      <c r="G10" s="70"/>
      <c r="H10" s="70"/>
      <c r="I10" s="70"/>
      <c r="J10" s="70"/>
      <c r="K10" s="70"/>
      <c r="L10" s="70"/>
      <c r="M10" s="25"/>
    </row>
    <row r="11" spans="1:13" s="52" customFormat="1" ht="30.95" customHeight="1" x14ac:dyDescent="0.25">
      <c r="A11" s="51"/>
      <c r="B11" s="23" t="s">
        <v>8</v>
      </c>
      <c r="C11" s="74" t="s">
        <v>9</v>
      </c>
      <c r="D11" s="74"/>
      <c r="E11" s="23" t="s">
        <v>10</v>
      </c>
      <c r="F11" s="23" t="s">
        <v>11</v>
      </c>
      <c r="G11" s="23" t="s">
        <v>12</v>
      </c>
      <c r="H11" s="74" t="s">
        <v>13</v>
      </c>
      <c r="I11" s="74"/>
      <c r="J11" s="74"/>
      <c r="K11" s="74"/>
      <c r="L11" s="74"/>
      <c r="M11" s="51"/>
    </row>
    <row r="12" spans="1:13" s="49" customFormat="1" ht="21" customHeight="1" x14ac:dyDescent="0.25">
      <c r="A12" s="48"/>
      <c r="B12" s="50">
        <v>1</v>
      </c>
      <c r="C12" s="69" t="s">
        <v>14</v>
      </c>
      <c r="D12" s="69"/>
      <c r="E12" s="50" t="s">
        <v>15</v>
      </c>
      <c r="F12" s="50" t="s">
        <v>16</v>
      </c>
      <c r="G12" s="50" t="s">
        <v>16</v>
      </c>
      <c r="H12" s="73" t="s">
        <v>17</v>
      </c>
      <c r="I12" s="73"/>
      <c r="J12" s="73"/>
      <c r="K12" s="73"/>
      <c r="L12" s="73"/>
      <c r="M12" s="48"/>
    </row>
    <row r="13" spans="1:13" s="49" customFormat="1" ht="21" customHeight="1" x14ac:dyDescent="0.25">
      <c r="A13" s="48"/>
      <c r="B13" s="50">
        <v>2</v>
      </c>
      <c r="C13" s="69" t="s">
        <v>18</v>
      </c>
      <c r="D13" s="69"/>
      <c r="E13" s="50" t="s">
        <v>19</v>
      </c>
      <c r="F13" s="50" t="s">
        <v>16</v>
      </c>
      <c r="G13" s="50" t="s">
        <v>16</v>
      </c>
      <c r="H13" s="73" t="s">
        <v>20</v>
      </c>
      <c r="I13" s="73"/>
      <c r="J13" s="73"/>
      <c r="K13" s="73"/>
      <c r="L13" s="73"/>
      <c r="M13" s="48"/>
    </row>
    <row r="14" spans="1:13" s="49" customFormat="1" ht="21" customHeight="1" x14ac:dyDescent="0.25">
      <c r="A14" s="48"/>
      <c r="B14" s="50">
        <v>3</v>
      </c>
      <c r="C14" s="69" t="s">
        <v>21</v>
      </c>
      <c r="D14" s="69"/>
      <c r="E14" s="50" t="s">
        <v>22</v>
      </c>
      <c r="F14" s="50" t="s">
        <v>16</v>
      </c>
      <c r="G14" s="50" t="s">
        <v>16</v>
      </c>
      <c r="H14" s="73" t="s">
        <v>23</v>
      </c>
      <c r="I14" s="73"/>
      <c r="J14" s="73"/>
      <c r="K14" s="73"/>
      <c r="L14" s="73"/>
      <c r="M14" s="48"/>
    </row>
    <row r="15" spans="1:13" s="49" customFormat="1" ht="22.5" customHeight="1" x14ac:dyDescent="0.25">
      <c r="A15" s="48"/>
      <c r="B15" s="50">
        <v>4</v>
      </c>
      <c r="C15" s="69" t="s">
        <v>8</v>
      </c>
      <c r="D15" s="69"/>
      <c r="E15" s="50" t="s">
        <v>24</v>
      </c>
      <c r="F15" s="50" t="s">
        <v>16</v>
      </c>
      <c r="G15" s="50" t="s">
        <v>16</v>
      </c>
      <c r="H15" s="73" t="s">
        <v>25</v>
      </c>
      <c r="I15" s="73"/>
      <c r="J15" s="73"/>
      <c r="K15" s="73"/>
      <c r="L15" s="73"/>
      <c r="M15" s="48"/>
    </row>
    <row r="16" spans="1:13" s="49" customFormat="1" ht="22.5" customHeight="1" x14ac:dyDescent="0.25">
      <c r="A16" s="48"/>
      <c r="B16" s="50">
        <v>5</v>
      </c>
      <c r="C16" s="69" t="s">
        <v>26</v>
      </c>
      <c r="D16" s="69"/>
      <c r="E16" s="50" t="s">
        <v>27</v>
      </c>
      <c r="F16" s="50" t="s">
        <v>28</v>
      </c>
      <c r="G16" s="50" t="s">
        <v>16</v>
      </c>
      <c r="H16" s="75" t="s">
        <v>29</v>
      </c>
      <c r="I16" s="76"/>
      <c r="J16" s="76"/>
      <c r="K16" s="76"/>
      <c r="L16" s="77"/>
      <c r="M16" s="48"/>
    </row>
    <row r="17" spans="1:13" s="49" customFormat="1" ht="22.5" customHeight="1" x14ac:dyDescent="0.25">
      <c r="A17" s="48"/>
      <c r="B17" s="50">
        <v>6</v>
      </c>
      <c r="C17" s="69" t="s">
        <v>30</v>
      </c>
      <c r="D17" s="69"/>
      <c r="E17" s="50" t="s">
        <v>31</v>
      </c>
      <c r="F17" s="50" t="s">
        <v>28</v>
      </c>
      <c r="G17" s="50" t="s">
        <v>16</v>
      </c>
      <c r="H17" s="73" t="s">
        <v>32</v>
      </c>
      <c r="I17" s="73"/>
      <c r="J17" s="73"/>
      <c r="K17" s="73"/>
      <c r="L17" s="73"/>
      <c r="M17" s="48"/>
    </row>
    <row r="18" spans="1:13" s="49" customFormat="1" ht="22.5" customHeight="1" x14ac:dyDescent="0.25">
      <c r="A18" s="48"/>
      <c r="B18" s="50">
        <v>7</v>
      </c>
      <c r="C18" s="69" t="s">
        <v>33</v>
      </c>
      <c r="D18" s="69"/>
      <c r="E18" s="50" t="s">
        <v>34</v>
      </c>
      <c r="F18" s="50" t="s">
        <v>28</v>
      </c>
      <c r="G18" s="50" t="s">
        <v>16</v>
      </c>
      <c r="H18" s="73" t="s">
        <v>35</v>
      </c>
      <c r="I18" s="73"/>
      <c r="J18" s="73"/>
      <c r="K18" s="73"/>
      <c r="L18" s="73"/>
      <c r="M18" s="48"/>
    </row>
    <row r="19" spans="1:13" s="49" customFormat="1" ht="30.95" customHeight="1" x14ac:dyDescent="0.25">
      <c r="A19" s="48"/>
      <c r="B19" s="50">
        <v>8</v>
      </c>
      <c r="C19" s="69" t="s">
        <v>36</v>
      </c>
      <c r="D19" s="69"/>
      <c r="E19" s="50" t="s">
        <v>37</v>
      </c>
      <c r="F19" s="50" t="s">
        <v>28</v>
      </c>
      <c r="G19" s="50" t="s">
        <v>16</v>
      </c>
      <c r="H19" s="73" t="s">
        <v>38</v>
      </c>
      <c r="I19" s="73"/>
      <c r="J19" s="73"/>
      <c r="K19" s="73"/>
      <c r="L19" s="73"/>
      <c r="M19" s="48"/>
    </row>
    <row r="20" spans="1:13" s="49" customFormat="1" ht="60.6" customHeight="1" x14ac:dyDescent="0.25">
      <c r="A20" s="48"/>
      <c r="B20" s="50">
        <v>9</v>
      </c>
      <c r="C20" s="69" t="s">
        <v>39</v>
      </c>
      <c r="D20" s="69"/>
      <c r="E20" s="50" t="s">
        <v>40</v>
      </c>
      <c r="F20" s="50" t="s">
        <v>16</v>
      </c>
      <c r="G20" s="50" t="s">
        <v>16</v>
      </c>
      <c r="H20" s="73" t="s">
        <v>41</v>
      </c>
      <c r="I20" s="73"/>
      <c r="J20" s="73"/>
      <c r="K20" s="73"/>
      <c r="L20" s="73"/>
      <c r="M20" s="48"/>
    </row>
    <row r="21" spans="1:13" s="49" customFormat="1" ht="30.95" customHeight="1" x14ac:dyDescent="0.25">
      <c r="A21" s="48"/>
      <c r="B21" s="50">
        <v>10</v>
      </c>
      <c r="C21" s="69" t="s">
        <v>42</v>
      </c>
      <c r="D21" s="69"/>
      <c r="E21" s="50" t="s">
        <v>43</v>
      </c>
      <c r="F21" s="50" t="s">
        <v>16</v>
      </c>
      <c r="G21" s="50" t="s">
        <v>16</v>
      </c>
      <c r="H21" s="73" t="s">
        <v>44</v>
      </c>
      <c r="I21" s="73"/>
      <c r="J21" s="73"/>
      <c r="K21" s="73"/>
      <c r="L21" s="73"/>
      <c r="M21" s="48"/>
    </row>
    <row r="22" spans="1:13" s="49" customFormat="1" ht="42" customHeight="1" x14ac:dyDescent="0.25">
      <c r="A22" s="48"/>
      <c r="B22" s="50">
        <v>11</v>
      </c>
      <c r="C22" s="69" t="s">
        <v>45</v>
      </c>
      <c r="D22" s="69"/>
      <c r="E22" s="50" t="s">
        <v>46</v>
      </c>
      <c r="F22" s="50" t="s">
        <v>28</v>
      </c>
      <c r="G22" s="50" t="s">
        <v>16</v>
      </c>
      <c r="H22" s="73" t="s">
        <v>47</v>
      </c>
      <c r="I22" s="73"/>
      <c r="J22" s="73"/>
      <c r="K22" s="73"/>
      <c r="L22" s="73"/>
      <c r="M22" s="48"/>
    </row>
    <row r="23" spans="1:13" s="49" customFormat="1" ht="20.45" customHeight="1" x14ac:dyDescent="0.25">
      <c r="A23" s="48"/>
      <c r="B23" s="50">
        <v>12</v>
      </c>
      <c r="C23" s="69" t="s">
        <v>48</v>
      </c>
      <c r="D23" s="69"/>
      <c r="E23" s="50" t="s">
        <v>49</v>
      </c>
      <c r="F23" s="50" t="s">
        <v>28</v>
      </c>
      <c r="G23" s="50" t="s">
        <v>16</v>
      </c>
      <c r="H23" s="73" t="s">
        <v>50</v>
      </c>
      <c r="I23" s="73"/>
      <c r="J23" s="73"/>
      <c r="K23" s="73"/>
      <c r="L23" s="73"/>
      <c r="M23" s="48"/>
    </row>
    <row r="24" spans="1:13" s="49" customFormat="1" ht="21.6" customHeight="1" x14ac:dyDescent="0.25">
      <c r="A24" s="48"/>
      <c r="B24" s="50">
        <v>13</v>
      </c>
      <c r="C24" s="69" t="s">
        <v>51</v>
      </c>
      <c r="D24" s="69"/>
      <c r="E24" s="50" t="s">
        <v>52</v>
      </c>
      <c r="F24" s="50" t="s">
        <v>16</v>
      </c>
      <c r="G24" s="50" t="s">
        <v>28</v>
      </c>
      <c r="H24" s="73" t="s">
        <v>53</v>
      </c>
      <c r="I24" s="73"/>
      <c r="J24" s="73"/>
      <c r="K24" s="73"/>
      <c r="L24" s="73"/>
      <c r="M24" s="48"/>
    </row>
    <row r="25" spans="1:13" s="49" customFormat="1" ht="21" customHeight="1" x14ac:dyDescent="0.25">
      <c r="A25" s="48"/>
      <c r="B25" s="50">
        <v>14</v>
      </c>
      <c r="C25" s="69" t="s">
        <v>54</v>
      </c>
      <c r="D25" s="69"/>
      <c r="E25" s="50" t="s">
        <v>55</v>
      </c>
      <c r="F25" s="50" t="s">
        <v>16</v>
      </c>
      <c r="G25" s="50" t="s">
        <v>28</v>
      </c>
      <c r="H25" s="73" t="s">
        <v>53</v>
      </c>
      <c r="I25" s="73"/>
      <c r="J25" s="73"/>
      <c r="K25" s="73"/>
      <c r="L25" s="73"/>
      <c r="M25" s="48"/>
    </row>
    <row r="26" spans="1:13" s="49" customFormat="1" ht="21" customHeight="1" x14ac:dyDescent="0.25">
      <c r="A26" s="48"/>
      <c r="B26" s="50">
        <v>15</v>
      </c>
      <c r="C26" s="69" t="s">
        <v>56</v>
      </c>
      <c r="D26" s="69"/>
      <c r="E26" s="50" t="s">
        <v>57</v>
      </c>
      <c r="F26" s="50" t="s">
        <v>28</v>
      </c>
      <c r="G26" s="50" t="s">
        <v>16</v>
      </c>
      <c r="H26" s="73" t="s">
        <v>58</v>
      </c>
      <c r="I26" s="73"/>
      <c r="J26" s="73"/>
      <c r="K26" s="73"/>
      <c r="L26" s="73"/>
      <c r="M26" s="48"/>
    </row>
    <row r="27" spans="1:13" s="49" customFormat="1" ht="47.25" customHeight="1" x14ac:dyDescent="0.25">
      <c r="A27" s="48"/>
      <c r="B27" s="50">
        <v>16</v>
      </c>
      <c r="C27" s="69" t="s">
        <v>59</v>
      </c>
      <c r="D27" s="69"/>
      <c r="E27" s="50" t="s">
        <v>60</v>
      </c>
      <c r="F27" s="50" t="s">
        <v>16</v>
      </c>
      <c r="G27" s="50" t="s">
        <v>16</v>
      </c>
      <c r="H27" s="73" t="s">
        <v>61</v>
      </c>
      <c r="I27" s="73"/>
      <c r="J27" s="73"/>
      <c r="K27" s="73"/>
      <c r="L27" s="73"/>
      <c r="M27" s="48"/>
    </row>
    <row r="28" spans="1:13" s="49" customFormat="1" ht="42.75" customHeight="1" x14ac:dyDescent="0.25">
      <c r="A28" s="48"/>
      <c r="B28" s="50">
        <v>17</v>
      </c>
      <c r="C28" s="69" t="s">
        <v>45</v>
      </c>
      <c r="D28" s="69"/>
      <c r="E28" s="50" t="s">
        <v>62</v>
      </c>
      <c r="F28" s="50" t="s">
        <v>28</v>
      </c>
      <c r="G28" s="50" t="s">
        <v>16</v>
      </c>
      <c r="H28" s="73" t="s">
        <v>63</v>
      </c>
      <c r="I28" s="73"/>
      <c r="J28" s="73"/>
      <c r="K28" s="73"/>
      <c r="L28" s="73"/>
      <c r="M28" s="48"/>
    </row>
    <row r="29" spans="1:13" s="49" customFormat="1" ht="29.25" customHeight="1" x14ac:dyDescent="0.25">
      <c r="A29" s="48"/>
      <c r="B29" s="50">
        <v>18</v>
      </c>
      <c r="C29" s="69" t="s">
        <v>48</v>
      </c>
      <c r="D29" s="69"/>
      <c r="E29" s="50" t="s">
        <v>64</v>
      </c>
      <c r="F29" s="50" t="s">
        <v>28</v>
      </c>
      <c r="G29" s="50" t="s">
        <v>16</v>
      </c>
      <c r="H29" s="73" t="s">
        <v>65</v>
      </c>
      <c r="I29" s="73"/>
      <c r="J29" s="73"/>
      <c r="K29" s="73"/>
      <c r="L29" s="73"/>
      <c r="M29" s="48"/>
    </row>
    <row r="30" spans="1:13" s="49" customFormat="1" ht="44.25" customHeight="1" x14ac:dyDescent="0.25">
      <c r="A30" s="48"/>
      <c r="B30" s="50">
        <v>19</v>
      </c>
      <c r="C30" s="69" t="s">
        <v>51</v>
      </c>
      <c r="D30" s="69"/>
      <c r="E30" s="50" t="s">
        <v>66</v>
      </c>
      <c r="F30" s="50" t="s">
        <v>16</v>
      </c>
      <c r="G30" s="50" t="s">
        <v>28</v>
      </c>
      <c r="H30" s="73" t="s">
        <v>67</v>
      </c>
      <c r="I30" s="73"/>
      <c r="J30" s="73"/>
      <c r="K30" s="73"/>
      <c r="L30" s="73"/>
      <c r="M30" s="48"/>
    </row>
    <row r="31" spans="1:13" s="49" customFormat="1" ht="38.25" customHeight="1" x14ac:dyDescent="0.25">
      <c r="A31" s="48"/>
      <c r="B31" s="50">
        <v>20</v>
      </c>
      <c r="C31" s="69" t="s">
        <v>54</v>
      </c>
      <c r="D31" s="69"/>
      <c r="E31" s="50" t="s">
        <v>68</v>
      </c>
      <c r="F31" s="50" t="s">
        <v>16</v>
      </c>
      <c r="G31" s="50" t="s">
        <v>28</v>
      </c>
      <c r="H31" s="73" t="s">
        <v>69</v>
      </c>
      <c r="I31" s="73"/>
      <c r="J31" s="73"/>
      <c r="K31" s="73"/>
      <c r="L31" s="73"/>
      <c r="M31" s="48"/>
    </row>
    <row r="32" spans="1:13" s="49" customFormat="1" ht="24" customHeight="1" x14ac:dyDescent="0.25">
      <c r="A32" s="48"/>
      <c r="B32" s="50">
        <v>21</v>
      </c>
      <c r="C32" s="69" t="s">
        <v>70</v>
      </c>
      <c r="D32" s="69"/>
      <c r="E32" s="50" t="s">
        <v>71</v>
      </c>
      <c r="F32" s="50" t="s">
        <v>28</v>
      </c>
      <c r="G32" s="50" t="s">
        <v>16</v>
      </c>
      <c r="H32" s="73" t="s">
        <v>72</v>
      </c>
      <c r="I32" s="73"/>
      <c r="J32" s="73"/>
      <c r="K32" s="73"/>
      <c r="L32" s="73"/>
      <c r="M32" s="48"/>
    </row>
    <row r="33" spans="1:13" s="49" customFormat="1" ht="26.45" customHeight="1" x14ac:dyDescent="0.25">
      <c r="A33" s="48"/>
      <c r="B33" s="50">
        <v>22</v>
      </c>
      <c r="C33" s="69" t="s">
        <v>73</v>
      </c>
      <c r="D33" s="69"/>
      <c r="E33" s="50" t="s">
        <v>74</v>
      </c>
      <c r="F33" s="50" t="s">
        <v>28</v>
      </c>
      <c r="G33" s="50" t="s">
        <v>16</v>
      </c>
      <c r="H33" s="73" t="s">
        <v>58</v>
      </c>
      <c r="I33" s="73"/>
      <c r="J33" s="73"/>
      <c r="K33" s="73"/>
      <c r="L33" s="73"/>
      <c r="M33" s="48"/>
    </row>
    <row r="34" spans="1:13" s="49" customFormat="1" ht="28.5" customHeight="1" x14ac:dyDescent="0.25">
      <c r="A34" s="48"/>
      <c r="B34" s="50">
        <v>23</v>
      </c>
      <c r="C34" s="69" t="s">
        <v>75</v>
      </c>
      <c r="D34" s="69"/>
      <c r="E34" s="50" t="s">
        <v>76</v>
      </c>
      <c r="F34" s="50" t="s">
        <v>16</v>
      </c>
      <c r="G34" s="50" t="s">
        <v>16</v>
      </c>
      <c r="H34" s="73" t="s">
        <v>77</v>
      </c>
      <c r="I34" s="73"/>
      <c r="J34" s="73"/>
      <c r="K34" s="73"/>
      <c r="L34" s="73"/>
      <c r="M34" s="48"/>
    </row>
    <row r="35" spans="1:13" s="49" customFormat="1" ht="30" customHeight="1" x14ac:dyDescent="0.25">
      <c r="A35" s="48"/>
      <c r="B35" s="50">
        <v>24</v>
      </c>
      <c r="C35" s="69" t="s">
        <v>78</v>
      </c>
      <c r="D35" s="69"/>
      <c r="E35" s="50" t="s">
        <v>79</v>
      </c>
      <c r="F35" s="50" t="s">
        <v>16</v>
      </c>
      <c r="G35" s="50" t="s">
        <v>16</v>
      </c>
      <c r="H35" s="73" t="s">
        <v>80</v>
      </c>
      <c r="I35" s="73"/>
      <c r="J35" s="73"/>
      <c r="K35" s="73"/>
      <c r="L35" s="73"/>
      <c r="M35" s="48"/>
    </row>
    <row r="36" spans="1:13" s="49" customFormat="1" ht="40.5" customHeight="1" x14ac:dyDescent="0.25">
      <c r="A36" s="48"/>
      <c r="B36" s="50">
        <v>25</v>
      </c>
      <c r="C36" s="69" t="s">
        <v>81</v>
      </c>
      <c r="D36" s="69"/>
      <c r="E36" s="50" t="s">
        <v>82</v>
      </c>
      <c r="F36" s="50" t="s">
        <v>16</v>
      </c>
      <c r="G36" s="50" t="s">
        <v>16</v>
      </c>
      <c r="H36" s="73" t="s">
        <v>83</v>
      </c>
      <c r="I36" s="73"/>
      <c r="J36" s="73"/>
      <c r="K36" s="73"/>
      <c r="L36" s="73"/>
      <c r="M36" s="48"/>
    </row>
    <row r="37" spans="1:13" s="49" customFormat="1" ht="31.5" customHeight="1" x14ac:dyDescent="0.25">
      <c r="A37" s="48"/>
      <c r="B37" s="50">
        <v>26</v>
      </c>
      <c r="C37" s="69" t="s">
        <v>84</v>
      </c>
      <c r="D37" s="69"/>
      <c r="E37" s="50" t="s">
        <v>85</v>
      </c>
      <c r="F37" s="50" t="s">
        <v>28</v>
      </c>
      <c r="G37" s="50" t="s">
        <v>16</v>
      </c>
      <c r="H37" s="73" t="s">
        <v>86</v>
      </c>
      <c r="I37" s="73"/>
      <c r="J37" s="73"/>
      <c r="K37" s="73"/>
      <c r="L37" s="73"/>
      <c r="M37" s="48"/>
    </row>
    <row r="38" spans="1:13" s="49" customFormat="1" ht="24" customHeight="1" x14ac:dyDescent="0.25">
      <c r="A38" s="48"/>
      <c r="B38" s="63" t="s">
        <v>87</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91"/>
      <c r="C2" s="72" t="s">
        <v>88</v>
      </c>
      <c r="D2" s="72"/>
      <c r="E2" s="72"/>
      <c r="F2" s="72"/>
      <c r="G2" s="72"/>
      <c r="H2" s="72"/>
      <c r="I2" s="72"/>
      <c r="J2" s="72"/>
      <c r="K2" s="72"/>
      <c r="L2" s="72"/>
      <c r="M2" s="72"/>
      <c r="N2" s="65" t="s">
        <v>1</v>
      </c>
      <c r="O2" s="66">
        <v>44860</v>
      </c>
      <c r="P2" s="22"/>
    </row>
    <row r="3" spans="1:16" customFormat="1" ht="21" customHeight="1" x14ac:dyDescent="0.25">
      <c r="A3" s="22"/>
      <c r="B3" s="91"/>
      <c r="C3" s="72"/>
      <c r="D3" s="72"/>
      <c r="E3" s="72"/>
      <c r="F3" s="72"/>
      <c r="G3" s="72"/>
      <c r="H3" s="72"/>
      <c r="I3" s="72"/>
      <c r="J3" s="72"/>
      <c r="K3" s="72"/>
      <c r="L3" s="72"/>
      <c r="M3" s="72"/>
      <c r="N3" s="67" t="s">
        <v>2</v>
      </c>
      <c r="O3" s="67" t="s">
        <v>3</v>
      </c>
      <c r="P3" s="22"/>
    </row>
    <row r="4" spans="1:16" customFormat="1" ht="13.5" customHeight="1" x14ac:dyDescent="0.25">
      <c r="A4" s="22"/>
      <c r="B4" s="91"/>
      <c r="C4" s="72"/>
      <c r="D4" s="72"/>
      <c r="E4" s="72"/>
      <c r="F4" s="72"/>
      <c r="G4" s="72"/>
      <c r="H4" s="72"/>
      <c r="I4" s="72"/>
      <c r="J4" s="72"/>
      <c r="K4" s="72"/>
      <c r="L4" s="72"/>
      <c r="M4" s="72"/>
      <c r="N4" s="68" t="s">
        <v>4</v>
      </c>
      <c r="O4" s="68"/>
      <c r="P4" s="22"/>
    </row>
    <row r="5" spans="1:16" customFormat="1" ht="21" customHeight="1" x14ac:dyDescent="0.25">
      <c r="A5" s="22"/>
      <c r="B5" s="91"/>
      <c r="C5" s="72"/>
      <c r="D5" s="72"/>
      <c r="E5" s="72"/>
      <c r="F5" s="72"/>
      <c r="G5" s="72"/>
      <c r="H5" s="72"/>
      <c r="I5" s="72"/>
      <c r="J5" s="72"/>
      <c r="K5" s="72"/>
      <c r="L5" s="72"/>
      <c r="M5" s="72"/>
      <c r="N5" s="68"/>
      <c r="O5" s="68"/>
      <c r="P5" s="22"/>
    </row>
    <row r="6" spans="1:16" s="22" customFormat="1" ht="9" customHeight="1" x14ac:dyDescent="0.25"/>
    <row r="7" spans="1:16" customFormat="1" ht="29.1" customHeight="1" x14ac:dyDescent="0.25">
      <c r="A7" s="22"/>
      <c r="B7" s="86" t="s">
        <v>89</v>
      </c>
      <c r="C7" s="86"/>
      <c r="D7" s="86"/>
      <c r="E7" s="86"/>
      <c r="F7" s="86"/>
      <c r="G7" s="86"/>
      <c r="H7" s="86"/>
      <c r="I7" s="86"/>
      <c r="J7" s="86"/>
      <c r="K7" s="86"/>
      <c r="L7" s="86"/>
      <c r="M7" s="86"/>
      <c r="N7" s="86"/>
      <c r="O7" s="86"/>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90" t="s">
        <v>90</v>
      </c>
      <c r="C9" s="90"/>
      <c r="D9" s="90"/>
      <c r="E9" s="90"/>
      <c r="F9" s="90"/>
      <c r="G9" s="90"/>
      <c r="H9" s="90"/>
      <c r="I9" s="90"/>
      <c r="J9" s="90"/>
      <c r="K9" s="90"/>
      <c r="L9" s="90"/>
      <c r="M9" s="90"/>
      <c r="N9" s="90"/>
      <c r="O9" s="90"/>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91</v>
      </c>
    </row>
    <row r="12" spans="1:16" s="1" customFormat="1" ht="18.95" customHeight="1" x14ac:dyDescent="0.2"/>
    <row r="13" spans="1:16" s="12" customFormat="1" ht="18.600000000000001" customHeight="1" x14ac:dyDescent="0.2">
      <c r="B13" s="89" t="s">
        <v>92</v>
      </c>
      <c r="C13" s="89"/>
      <c r="D13" s="28"/>
      <c r="E13" s="89" t="s">
        <v>93</v>
      </c>
      <c r="F13" s="89"/>
      <c r="G13" s="89"/>
      <c r="H13" s="28"/>
      <c r="I13" s="89" t="s">
        <v>94</v>
      </c>
      <c r="J13" s="89"/>
      <c r="K13" s="89"/>
      <c r="L13" s="89"/>
      <c r="M13" s="89"/>
      <c r="N13" s="89"/>
      <c r="O13" s="89"/>
    </row>
    <row r="14" spans="1:16" s="12" customFormat="1" ht="14.1" customHeight="1" x14ac:dyDescent="0.2">
      <c r="B14" s="92" t="s">
        <v>95</v>
      </c>
      <c r="C14" s="103" t="s">
        <v>96</v>
      </c>
      <c r="D14" s="28"/>
      <c r="E14" s="92" t="s">
        <v>97</v>
      </c>
      <c r="F14" s="99" t="s">
        <v>96</v>
      </c>
      <c r="G14" s="100"/>
      <c r="H14" s="28"/>
      <c r="I14" s="92" t="s">
        <v>98</v>
      </c>
      <c r="J14" s="103" t="s">
        <v>99</v>
      </c>
      <c r="K14" s="103" t="s">
        <v>100</v>
      </c>
      <c r="L14" s="94" t="s">
        <v>96</v>
      </c>
      <c r="M14" s="94"/>
      <c r="N14" s="94"/>
      <c r="O14" s="94"/>
    </row>
    <row r="15" spans="1:16" s="21" customFormat="1" ht="14.1" customHeight="1" x14ac:dyDescent="0.25">
      <c r="B15" s="93"/>
      <c r="C15" s="104"/>
      <c r="E15" s="93"/>
      <c r="F15" s="101"/>
      <c r="G15" s="102"/>
      <c r="I15" s="93"/>
      <c r="J15" s="104"/>
      <c r="K15" s="104"/>
      <c r="L15" s="94"/>
      <c r="M15" s="94"/>
      <c r="N15" s="94"/>
      <c r="O15" s="94"/>
    </row>
    <row r="16" spans="1:16" s="29" customFormat="1" ht="134.44999999999999" customHeight="1" x14ac:dyDescent="0.25">
      <c r="B16" s="37" t="s">
        <v>101</v>
      </c>
      <c r="C16" s="30" t="s">
        <v>102</v>
      </c>
      <c r="D16" s="31"/>
      <c r="E16" s="37" t="s">
        <v>103</v>
      </c>
      <c r="F16" s="78" t="s">
        <v>104</v>
      </c>
      <c r="G16" s="78"/>
      <c r="H16" s="28"/>
      <c r="I16" s="32" t="s">
        <v>105</v>
      </c>
      <c r="J16" s="32" t="s">
        <v>106</v>
      </c>
      <c r="K16" s="32" t="s">
        <v>107</v>
      </c>
      <c r="L16" s="78" t="s">
        <v>108</v>
      </c>
      <c r="M16" s="78"/>
      <c r="N16" s="78"/>
      <c r="O16" s="78"/>
    </row>
    <row r="17" spans="2:20" s="29" customFormat="1" ht="63.6" customHeight="1" x14ac:dyDescent="0.25">
      <c r="B17" s="37" t="s">
        <v>109</v>
      </c>
      <c r="C17" s="30" t="s">
        <v>110</v>
      </c>
      <c r="D17" s="33"/>
      <c r="E17" s="37" t="s">
        <v>111</v>
      </c>
      <c r="F17" s="78" t="s">
        <v>112</v>
      </c>
      <c r="G17" s="78"/>
      <c r="I17" s="32" t="s">
        <v>113</v>
      </c>
      <c r="J17" s="32" t="s">
        <v>107</v>
      </c>
      <c r="K17" s="32" t="s">
        <v>114</v>
      </c>
      <c r="L17" s="78" t="s">
        <v>115</v>
      </c>
      <c r="M17" s="78"/>
      <c r="N17" s="78"/>
      <c r="O17" s="78"/>
    </row>
    <row r="18" spans="2:20" s="12" customFormat="1" ht="59.45" customHeight="1" x14ac:dyDescent="0.2">
      <c r="B18" s="29"/>
      <c r="C18" s="34"/>
      <c r="D18" s="34"/>
      <c r="E18" s="34"/>
      <c r="F18" s="34"/>
      <c r="G18" s="34"/>
      <c r="H18" s="28"/>
      <c r="I18" s="32" t="s">
        <v>116</v>
      </c>
      <c r="J18" s="32" t="s">
        <v>117</v>
      </c>
      <c r="K18" s="32" t="s">
        <v>118</v>
      </c>
      <c r="L18" s="78" t="s">
        <v>119</v>
      </c>
      <c r="M18" s="78"/>
      <c r="N18" s="78"/>
      <c r="O18" s="78"/>
    </row>
    <row r="19" spans="2:20" s="12" customFormat="1" ht="75" customHeight="1" x14ac:dyDescent="0.2">
      <c r="D19" s="28"/>
      <c r="E19" s="28"/>
      <c r="F19" s="28"/>
      <c r="G19" s="28"/>
      <c r="I19" s="32" t="s">
        <v>120</v>
      </c>
      <c r="J19" s="32" t="s">
        <v>118</v>
      </c>
      <c r="K19" s="32" t="s">
        <v>121</v>
      </c>
      <c r="L19" s="78" t="s">
        <v>122</v>
      </c>
      <c r="M19" s="78"/>
      <c r="N19" s="78"/>
      <c r="O19" s="78"/>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96" t="s">
        <v>123</v>
      </c>
      <c r="C21" s="97"/>
      <c r="D21" s="97"/>
      <c r="E21" s="98"/>
      <c r="F21" s="12"/>
      <c r="G21" s="89" t="s">
        <v>124</v>
      </c>
      <c r="H21" s="89"/>
      <c r="I21" s="12"/>
      <c r="J21" s="89" t="s">
        <v>125</v>
      </c>
      <c r="K21" s="89"/>
      <c r="L21" s="89"/>
      <c r="M21" s="89"/>
      <c r="N21" s="89"/>
      <c r="O21" s="89"/>
      <c r="P21" s="12"/>
    </row>
    <row r="22" spans="2:20" s="29" customFormat="1" ht="12.6" customHeight="1" x14ac:dyDescent="0.2">
      <c r="B22" s="92" t="s">
        <v>126</v>
      </c>
      <c r="C22" s="94" t="s">
        <v>96</v>
      </c>
      <c r="D22" s="94"/>
      <c r="E22" s="94"/>
      <c r="F22" s="12"/>
      <c r="G22" s="95" t="s">
        <v>127</v>
      </c>
      <c r="H22" s="95"/>
      <c r="I22" s="12"/>
      <c r="J22" s="95" t="s">
        <v>128</v>
      </c>
      <c r="K22" s="95"/>
      <c r="L22" s="95"/>
      <c r="M22" s="95"/>
      <c r="N22" s="95"/>
      <c r="O22" s="95"/>
      <c r="P22" s="12"/>
      <c r="Q22" s="33"/>
      <c r="R22" s="33"/>
      <c r="S22" s="33"/>
    </row>
    <row r="23" spans="2:20" s="29" customFormat="1" ht="12.6" customHeight="1" x14ac:dyDescent="0.25">
      <c r="B23" s="93"/>
      <c r="C23" s="94"/>
      <c r="D23" s="94"/>
      <c r="E23" s="94"/>
      <c r="F23" s="21"/>
      <c r="G23" s="27" t="s">
        <v>54</v>
      </c>
      <c r="H23" s="27" t="s">
        <v>129</v>
      </c>
      <c r="I23" s="21"/>
      <c r="J23" s="84" t="s">
        <v>48</v>
      </c>
      <c r="K23" s="84"/>
      <c r="L23" s="84"/>
      <c r="M23" s="84"/>
      <c r="N23" s="84"/>
      <c r="O23" s="84"/>
      <c r="P23" s="21"/>
      <c r="Q23" s="33"/>
      <c r="R23" s="33"/>
      <c r="S23" s="33"/>
    </row>
    <row r="24" spans="2:20" s="29" customFormat="1" ht="39.950000000000003" customHeight="1" x14ac:dyDescent="0.25">
      <c r="B24" s="35" t="s">
        <v>130</v>
      </c>
      <c r="C24" s="78" t="s">
        <v>131</v>
      </c>
      <c r="D24" s="79"/>
      <c r="E24" s="79"/>
      <c r="G24" s="36" t="s">
        <v>132</v>
      </c>
      <c r="H24" s="37">
        <v>1</v>
      </c>
      <c r="J24" s="53" t="s">
        <v>133</v>
      </c>
      <c r="K24" s="32" t="s">
        <v>134</v>
      </c>
      <c r="L24" s="32" t="s">
        <v>135</v>
      </c>
      <c r="M24" s="32" t="s">
        <v>136</v>
      </c>
      <c r="N24" s="32" t="s">
        <v>137</v>
      </c>
      <c r="O24" s="32" t="s">
        <v>138</v>
      </c>
      <c r="Q24" s="33"/>
      <c r="R24" s="33"/>
      <c r="S24" s="33"/>
    </row>
    <row r="25" spans="2:20" s="29" customFormat="1" ht="50.45" customHeight="1" x14ac:dyDescent="0.25">
      <c r="B25" s="35" t="s">
        <v>139</v>
      </c>
      <c r="C25" s="78" t="s">
        <v>140</v>
      </c>
      <c r="D25" s="79"/>
      <c r="E25" s="79"/>
      <c r="G25" s="36" t="s">
        <v>141</v>
      </c>
      <c r="H25" s="37">
        <v>2</v>
      </c>
      <c r="J25" s="53" t="s">
        <v>142</v>
      </c>
      <c r="K25" s="32" t="s">
        <v>143</v>
      </c>
      <c r="L25" s="32" t="s">
        <v>144</v>
      </c>
      <c r="M25" s="32" t="s">
        <v>145</v>
      </c>
      <c r="N25" s="32" t="s">
        <v>146</v>
      </c>
      <c r="O25" s="32" t="s">
        <v>147</v>
      </c>
      <c r="Q25" s="33"/>
      <c r="R25" s="33"/>
      <c r="S25" s="33"/>
    </row>
    <row r="26" spans="2:20" s="29" customFormat="1" ht="54.6" customHeight="1" x14ac:dyDescent="0.2">
      <c r="B26" s="35" t="s">
        <v>148</v>
      </c>
      <c r="C26" s="78" t="s">
        <v>149</v>
      </c>
      <c r="D26" s="79"/>
      <c r="E26" s="79"/>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x14ac:dyDescent="0.2">
      <c r="B27" s="35" t="s">
        <v>156</v>
      </c>
      <c r="C27" s="78" t="s">
        <v>157</v>
      </c>
      <c r="D27" s="79"/>
      <c r="E27" s="79"/>
      <c r="F27" s="12"/>
      <c r="G27" s="36" t="s">
        <v>158</v>
      </c>
      <c r="H27" s="37">
        <v>4</v>
      </c>
      <c r="I27" s="12"/>
      <c r="J27" s="53" t="s">
        <v>159</v>
      </c>
      <c r="K27" s="37">
        <v>1</v>
      </c>
      <c r="L27" s="37">
        <v>2</v>
      </c>
      <c r="M27" s="37">
        <v>3</v>
      </c>
      <c r="N27" s="37">
        <v>4</v>
      </c>
      <c r="O27" s="37">
        <v>5</v>
      </c>
      <c r="P27" s="12"/>
      <c r="Q27" s="33"/>
      <c r="R27" s="33"/>
      <c r="S27" s="33"/>
    </row>
    <row r="28" spans="2:20" s="29" customFormat="1" ht="36" customHeight="1" x14ac:dyDescent="0.25">
      <c r="B28" s="35" t="s">
        <v>160</v>
      </c>
      <c r="C28" s="78" t="s">
        <v>161</v>
      </c>
      <c r="D28" s="79"/>
      <c r="E28" s="79"/>
      <c r="G28" s="36" t="s">
        <v>162</v>
      </c>
      <c r="H28" s="37">
        <v>5</v>
      </c>
      <c r="P28" s="33"/>
      <c r="Q28" s="33"/>
      <c r="R28" s="33"/>
    </row>
    <row r="29" spans="2:20" s="29" customFormat="1" ht="43.5" customHeight="1" x14ac:dyDescent="0.25">
      <c r="B29" s="35" t="s">
        <v>163</v>
      </c>
      <c r="C29" s="78" t="s">
        <v>164</v>
      </c>
      <c r="D29" s="79"/>
      <c r="E29" s="79"/>
      <c r="J29" s="88" t="s">
        <v>73</v>
      </c>
      <c r="K29" s="37" t="s">
        <v>165</v>
      </c>
      <c r="M29" s="88" t="s">
        <v>70</v>
      </c>
      <c r="N29" s="37" t="s">
        <v>28</v>
      </c>
      <c r="Q29" s="33"/>
      <c r="R29" s="33"/>
      <c r="S29" s="33"/>
    </row>
    <row r="30" spans="2:20" s="29" customFormat="1" ht="52.5" customHeight="1" x14ac:dyDescent="0.25">
      <c r="B30" s="35" t="s">
        <v>166</v>
      </c>
      <c r="C30" s="78" t="s">
        <v>167</v>
      </c>
      <c r="D30" s="78"/>
      <c r="E30" s="78"/>
      <c r="J30" s="88"/>
      <c r="K30" s="37" t="s">
        <v>168</v>
      </c>
      <c r="M30" s="88"/>
      <c r="N30" s="37" t="s">
        <v>16</v>
      </c>
      <c r="Q30" s="33"/>
      <c r="R30" s="33"/>
      <c r="S30" s="33"/>
    </row>
    <row r="31" spans="2:20" s="29" customFormat="1" ht="50.45" customHeight="1" x14ac:dyDescent="0.25">
      <c r="B31" s="35" t="s">
        <v>169</v>
      </c>
      <c r="C31" s="78" t="s">
        <v>170</v>
      </c>
      <c r="D31" s="78"/>
      <c r="E31" s="78"/>
      <c r="J31" s="88"/>
      <c r="K31" s="37" t="s">
        <v>171</v>
      </c>
      <c r="Q31" s="33"/>
      <c r="R31" s="33"/>
      <c r="S31" s="33"/>
    </row>
    <row r="32" spans="2:20" s="29" customFormat="1" ht="12" x14ac:dyDescent="0.25">
      <c r="B32" s="46"/>
      <c r="C32" s="33"/>
      <c r="D32" s="33"/>
      <c r="E32" s="33"/>
      <c r="L32" s="39"/>
      <c r="M32" s="88" t="s">
        <v>84</v>
      </c>
      <c r="N32" s="37" t="s">
        <v>172</v>
      </c>
      <c r="R32" s="33"/>
      <c r="S32" s="33"/>
      <c r="T32" s="33"/>
    </row>
    <row r="33" spans="2:20" s="29" customFormat="1" ht="12" x14ac:dyDescent="0.25">
      <c r="B33" s="46"/>
      <c r="C33" s="33"/>
      <c r="D33" s="33"/>
      <c r="E33" s="33"/>
      <c r="L33" s="39"/>
      <c r="M33" s="88"/>
      <c r="N33" s="37" t="s">
        <v>173</v>
      </c>
      <c r="R33" s="33"/>
      <c r="S33" s="33"/>
      <c r="T33" s="33"/>
    </row>
    <row r="34" spans="2:20" s="29" customFormat="1" ht="12" x14ac:dyDescent="0.25">
      <c r="B34" s="46"/>
      <c r="C34" s="33"/>
      <c r="D34" s="33"/>
      <c r="E34" s="33"/>
      <c r="L34" s="39"/>
      <c r="M34" s="88"/>
      <c r="N34" s="37" t="s">
        <v>174</v>
      </c>
      <c r="R34" s="33"/>
      <c r="S34" s="33"/>
      <c r="T34" s="33"/>
    </row>
    <row r="35" spans="2:20" s="29" customFormat="1" ht="12" x14ac:dyDescent="0.25">
      <c r="B35" s="46"/>
      <c r="C35" s="33"/>
      <c r="D35" s="33"/>
      <c r="E35" s="33"/>
      <c r="L35" s="39"/>
      <c r="M35" s="88"/>
      <c r="N35" s="37" t="s">
        <v>175</v>
      </c>
      <c r="R35" s="33"/>
      <c r="S35" s="33"/>
      <c r="T35" s="33"/>
    </row>
    <row r="36" spans="2:20" s="29" customFormat="1" ht="12" x14ac:dyDescent="0.25">
      <c r="B36" s="46"/>
      <c r="C36" s="33"/>
      <c r="D36" s="33"/>
      <c r="E36" s="33"/>
      <c r="L36" s="39"/>
      <c r="M36" s="88"/>
      <c r="N36" s="37" t="s">
        <v>176</v>
      </c>
      <c r="R36" s="33"/>
      <c r="S36" s="33"/>
      <c r="T36" s="33"/>
    </row>
    <row r="37" spans="2:20" s="29" customFormat="1" ht="12" x14ac:dyDescent="0.25">
      <c r="B37" s="46"/>
      <c r="C37" s="33"/>
      <c r="D37" s="33"/>
      <c r="E37" s="33"/>
      <c r="L37" s="39"/>
      <c r="M37" s="88"/>
      <c r="N37" s="37" t="s">
        <v>177</v>
      </c>
      <c r="R37" s="33"/>
      <c r="S37" s="33"/>
      <c r="T37" s="33"/>
    </row>
    <row r="38" spans="2:20" s="29" customFormat="1" ht="12" x14ac:dyDescent="0.25">
      <c r="B38" s="46"/>
      <c r="C38" s="33"/>
      <c r="D38" s="33"/>
      <c r="E38" s="33"/>
      <c r="L38" s="39"/>
      <c r="M38" s="88"/>
      <c r="N38" s="37" t="s">
        <v>178</v>
      </c>
      <c r="R38" s="33"/>
      <c r="S38" s="33"/>
      <c r="T38" s="33"/>
    </row>
    <row r="39" spans="2:20" s="29" customFormat="1" ht="12" x14ac:dyDescent="0.25">
      <c r="B39" s="46"/>
      <c r="C39" s="33"/>
      <c r="D39" s="33"/>
      <c r="E39" s="33"/>
      <c r="L39" s="39"/>
      <c r="M39" s="88"/>
      <c r="N39" s="37" t="s">
        <v>179</v>
      </c>
      <c r="R39" s="33"/>
      <c r="S39" s="33"/>
      <c r="T39" s="33"/>
    </row>
    <row r="40" spans="2:20" s="29" customFormat="1" ht="12" x14ac:dyDescent="0.25">
      <c r="B40" s="46"/>
      <c r="C40" s="33"/>
      <c r="D40" s="33"/>
      <c r="E40" s="33"/>
      <c r="L40" s="39"/>
      <c r="M40" s="88"/>
      <c r="N40" s="37" t="s">
        <v>180</v>
      </c>
      <c r="R40" s="33"/>
      <c r="S40" s="33"/>
      <c r="T40" s="33"/>
    </row>
    <row r="41" spans="2:20" s="29" customFormat="1" ht="12" x14ac:dyDescent="0.25">
      <c r="B41" s="46"/>
      <c r="C41" s="33"/>
      <c r="D41" s="33"/>
      <c r="E41" s="33"/>
      <c r="L41" s="39"/>
      <c r="M41" s="88"/>
      <c r="N41" s="37" t="s">
        <v>181</v>
      </c>
      <c r="R41" s="33"/>
      <c r="S41" s="33"/>
      <c r="T41" s="33"/>
    </row>
    <row r="42" spans="2:20" s="29" customFormat="1" ht="29.45" customHeight="1" x14ac:dyDescent="0.25">
      <c r="Q42" s="33"/>
      <c r="R42" s="33"/>
      <c r="S42" s="33"/>
      <c r="T42" s="33"/>
    </row>
    <row r="43" spans="2:20" s="29" customFormat="1" ht="27.95" customHeight="1" x14ac:dyDescent="0.25">
      <c r="B43" s="86" t="s">
        <v>182</v>
      </c>
      <c r="C43" s="86"/>
      <c r="D43" s="86"/>
      <c r="E43" s="86"/>
      <c r="F43" s="86"/>
      <c r="G43" s="86"/>
      <c r="H43" s="86"/>
      <c r="I43" s="86"/>
      <c r="J43" s="86"/>
      <c r="K43" s="86"/>
      <c r="L43" s="86"/>
      <c r="M43" s="86"/>
      <c r="N43" s="86"/>
      <c r="O43" s="86"/>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83" t="s">
        <v>183</v>
      </c>
      <c r="F45" s="83"/>
      <c r="G45" s="83"/>
      <c r="H45" s="83"/>
      <c r="I45" s="83"/>
      <c r="J45" s="83"/>
      <c r="K45" s="83"/>
      <c r="L45" s="12"/>
      <c r="M45" s="87" t="s">
        <v>184</v>
      </c>
      <c r="N45" s="87"/>
      <c r="O45" s="33"/>
      <c r="Q45" s="33"/>
    </row>
    <row r="46" spans="2:20" s="29" customFormat="1" ht="17.45" customHeight="1" x14ac:dyDescent="0.2">
      <c r="D46" s="12"/>
      <c r="E46" s="84" t="s">
        <v>48</v>
      </c>
      <c r="F46" s="84"/>
      <c r="G46" s="84"/>
      <c r="H46" s="84"/>
      <c r="I46" s="84"/>
      <c r="J46" s="84"/>
      <c r="K46" s="84"/>
      <c r="L46" s="12"/>
      <c r="M46" s="40" t="s">
        <v>51</v>
      </c>
      <c r="N46" s="38" t="s">
        <v>54</v>
      </c>
      <c r="O46" s="33"/>
      <c r="Q46" s="33"/>
    </row>
    <row r="47" spans="2:20" s="29" customFormat="1" ht="78.599999999999994" customHeight="1" x14ac:dyDescent="0.2">
      <c r="D47" s="41"/>
      <c r="E47" s="85" t="s">
        <v>133</v>
      </c>
      <c r="F47" s="85"/>
      <c r="G47" s="32" t="s">
        <v>134</v>
      </c>
      <c r="H47" s="32" t="s">
        <v>135</v>
      </c>
      <c r="I47" s="32" t="s">
        <v>136</v>
      </c>
      <c r="J47" s="32" t="s">
        <v>137</v>
      </c>
      <c r="K47" s="32" t="s">
        <v>138</v>
      </c>
      <c r="L47" s="12"/>
      <c r="M47" s="42" t="s">
        <v>185</v>
      </c>
      <c r="N47" s="32" t="s">
        <v>186</v>
      </c>
      <c r="O47" s="33"/>
      <c r="P47" s="33"/>
      <c r="Q47" s="33"/>
    </row>
    <row r="48" spans="2:20" s="29" customFormat="1" ht="78.599999999999994" customHeight="1" x14ac:dyDescent="0.2">
      <c r="D48" s="12"/>
      <c r="E48" s="85" t="s">
        <v>142</v>
      </c>
      <c r="F48" s="85"/>
      <c r="G48" s="32" t="s">
        <v>143</v>
      </c>
      <c r="H48" s="32" t="s">
        <v>144</v>
      </c>
      <c r="I48" s="32" t="s">
        <v>145</v>
      </c>
      <c r="J48" s="32" t="s">
        <v>146</v>
      </c>
      <c r="K48" s="32" t="s">
        <v>147</v>
      </c>
      <c r="L48" s="12"/>
      <c r="M48" s="43" t="s">
        <v>187</v>
      </c>
      <c r="N48" s="32" t="s">
        <v>188</v>
      </c>
      <c r="O48" s="33"/>
      <c r="P48" s="33"/>
      <c r="Q48" s="33"/>
    </row>
    <row r="49" spans="4:17" s="29" customFormat="1" ht="25.5" customHeight="1" x14ac:dyDescent="0.2">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x14ac:dyDescent="0.2">
      <c r="D50" s="12"/>
      <c r="E50" s="84"/>
      <c r="F50" s="84"/>
      <c r="G50" s="37">
        <v>1</v>
      </c>
      <c r="H50" s="37">
        <v>2</v>
      </c>
      <c r="I50" s="37">
        <v>3</v>
      </c>
      <c r="J50" s="37">
        <v>4</v>
      </c>
      <c r="K50" s="37">
        <v>5</v>
      </c>
      <c r="L50" s="12"/>
      <c r="M50" s="45" t="s">
        <v>190</v>
      </c>
      <c r="N50" s="32" t="s">
        <v>191</v>
      </c>
      <c r="O50" s="33"/>
      <c r="P50" s="33"/>
      <c r="Q50" s="33"/>
    </row>
    <row r="51" spans="4:17" s="29" customFormat="1" ht="50.45" customHeight="1" x14ac:dyDescent="0.2">
      <c r="D51" s="80" t="s">
        <v>45</v>
      </c>
      <c r="E51" s="36" t="s">
        <v>132</v>
      </c>
      <c r="F51" s="37">
        <v>1</v>
      </c>
      <c r="G51" s="45">
        <v>2</v>
      </c>
      <c r="H51" s="45">
        <v>3</v>
      </c>
      <c r="I51" s="45">
        <v>4</v>
      </c>
      <c r="J51" s="44">
        <v>5</v>
      </c>
      <c r="K51" s="43">
        <v>6</v>
      </c>
      <c r="L51" s="12"/>
      <c r="O51" s="33"/>
      <c r="P51" s="33"/>
      <c r="Q51" s="33"/>
    </row>
    <row r="52" spans="4:17" s="29" customFormat="1" ht="50.45" customHeight="1" x14ac:dyDescent="0.2">
      <c r="D52" s="81"/>
      <c r="E52" s="36" t="s">
        <v>192</v>
      </c>
      <c r="F52" s="37">
        <v>2</v>
      </c>
      <c r="G52" s="45">
        <v>3</v>
      </c>
      <c r="H52" s="45">
        <v>4</v>
      </c>
      <c r="I52" s="44">
        <v>5</v>
      </c>
      <c r="J52" s="43">
        <v>6</v>
      </c>
      <c r="K52" s="43">
        <v>7</v>
      </c>
      <c r="L52" s="12"/>
      <c r="O52" s="33"/>
      <c r="P52" s="33"/>
      <c r="Q52" s="33"/>
    </row>
    <row r="53" spans="4:17" s="29" customFormat="1" ht="50.45" customHeight="1" x14ac:dyDescent="0.2">
      <c r="D53" s="81"/>
      <c r="E53" s="36" t="s">
        <v>150</v>
      </c>
      <c r="F53" s="37">
        <v>3</v>
      </c>
      <c r="G53" s="45">
        <v>4</v>
      </c>
      <c r="H53" s="44">
        <v>5</v>
      </c>
      <c r="I53" s="43">
        <v>6</v>
      </c>
      <c r="J53" s="43">
        <v>7</v>
      </c>
      <c r="K53" s="42">
        <v>8</v>
      </c>
      <c r="L53" s="12"/>
      <c r="O53" s="33"/>
      <c r="P53" s="33"/>
      <c r="Q53" s="33"/>
    </row>
    <row r="54" spans="4:17" s="29" customFormat="1" ht="50.45" customHeight="1" x14ac:dyDescent="0.2">
      <c r="D54" s="81"/>
      <c r="E54" s="36" t="s">
        <v>158</v>
      </c>
      <c r="F54" s="37">
        <v>4</v>
      </c>
      <c r="G54" s="44">
        <v>5</v>
      </c>
      <c r="H54" s="43">
        <v>6</v>
      </c>
      <c r="I54" s="43">
        <v>7</v>
      </c>
      <c r="J54" s="42">
        <v>8</v>
      </c>
      <c r="K54" s="42">
        <v>9</v>
      </c>
      <c r="L54" s="12"/>
      <c r="M54" s="39"/>
      <c r="O54" s="33"/>
      <c r="P54" s="33"/>
      <c r="Q54" s="33"/>
    </row>
    <row r="55" spans="4:17" s="29" customFormat="1" ht="50.45" customHeight="1" x14ac:dyDescent="0.2">
      <c r="D55" s="82"/>
      <c r="E55" s="36" t="s">
        <v>162</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topLeftCell="H1" zoomScale="90" zoomScaleNormal="90" zoomScaleSheetLayoutView="70" zoomScalePageLayoutView="80" workbookViewId="0">
      <selection activeCell="O7" sqref="O7"/>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x14ac:dyDescent="0.2">
      <c r="A2" s="1"/>
      <c r="B2" s="105" t="s">
        <v>14</v>
      </c>
      <c r="C2" s="106"/>
      <c r="D2" s="106"/>
      <c r="E2" s="106"/>
      <c r="F2" s="107"/>
      <c r="G2" s="111" t="s">
        <v>266</v>
      </c>
      <c r="H2" s="112"/>
      <c r="I2" s="112"/>
      <c r="J2" s="112"/>
      <c r="K2" s="112"/>
      <c r="L2" s="112"/>
      <c r="M2" s="112"/>
      <c r="N2" s="112"/>
      <c r="O2" s="112"/>
      <c r="P2" s="112"/>
      <c r="Q2" s="112"/>
      <c r="R2" s="112"/>
      <c r="S2" s="112"/>
      <c r="T2" s="112"/>
      <c r="U2" s="112"/>
      <c r="V2" s="113"/>
      <c r="W2" s="6" t="s">
        <v>193</v>
      </c>
      <c r="X2" s="54"/>
    </row>
    <row r="3" spans="1:24" s="10" customFormat="1" ht="72.75" customHeight="1" x14ac:dyDescent="0.2">
      <c r="A3" s="1"/>
      <c r="B3" s="108"/>
      <c r="C3" s="109"/>
      <c r="D3" s="109"/>
      <c r="E3" s="109"/>
      <c r="F3" s="110"/>
      <c r="G3" s="114"/>
      <c r="H3" s="115"/>
      <c r="I3" s="115"/>
      <c r="J3" s="115"/>
      <c r="K3" s="115"/>
      <c r="L3" s="115"/>
      <c r="M3" s="115"/>
      <c r="N3" s="115"/>
      <c r="O3" s="115"/>
      <c r="P3" s="115"/>
      <c r="Q3" s="115"/>
      <c r="R3" s="115"/>
      <c r="S3" s="115"/>
      <c r="T3" s="115"/>
      <c r="U3" s="115"/>
      <c r="V3" s="116"/>
      <c r="W3" s="6" t="s">
        <v>194</v>
      </c>
      <c r="X3" s="55">
        <v>45681</v>
      </c>
    </row>
    <row r="4" spans="1:24" s="10" customFormat="1" ht="30.75" customHeight="1" x14ac:dyDescent="0.2">
      <c r="A4" s="1"/>
      <c r="B4" s="117" t="s">
        <v>195</v>
      </c>
      <c r="C4" s="118"/>
      <c r="D4" s="118"/>
      <c r="E4" s="118"/>
      <c r="F4" s="118"/>
      <c r="G4" s="118"/>
      <c r="H4" s="118"/>
      <c r="I4" s="118"/>
      <c r="J4" s="118"/>
      <c r="K4" s="118"/>
      <c r="L4" s="118"/>
      <c r="M4" s="118"/>
      <c r="N4" s="118"/>
      <c r="O4" s="118"/>
      <c r="P4" s="118"/>
      <c r="Q4" s="118"/>
      <c r="R4" s="118"/>
      <c r="S4" s="118"/>
      <c r="T4" s="118"/>
      <c r="U4" s="118"/>
      <c r="V4" s="118"/>
      <c r="W4" s="118"/>
      <c r="X4" s="119"/>
    </row>
    <row r="5" spans="1:24" s="10" customFormat="1" ht="27" customHeight="1" x14ac:dyDescent="0.2">
      <c r="A5" s="2"/>
      <c r="B5" s="123" t="s">
        <v>196</v>
      </c>
      <c r="C5" s="123" t="s">
        <v>26</v>
      </c>
      <c r="D5" s="123" t="s">
        <v>30</v>
      </c>
      <c r="E5" s="123" t="s">
        <v>33</v>
      </c>
      <c r="F5" s="123" t="s">
        <v>36</v>
      </c>
      <c r="G5" s="120" t="s">
        <v>39</v>
      </c>
      <c r="H5" s="120" t="s">
        <v>42</v>
      </c>
      <c r="I5" s="123" t="s">
        <v>45</v>
      </c>
      <c r="J5" s="123" t="s">
        <v>48</v>
      </c>
      <c r="K5" s="123" t="s">
        <v>51</v>
      </c>
      <c r="L5" s="123" t="s">
        <v>54</v>
      </c>
      <c r="M5" s="123" t="s">
        <v>56</v>
      </c>
      <c r="N5" s="120" t="s">
        <v>59</v>
      </c>
      <c r="O5" s="120" t="s">
        <v>197</v>
      </c>
      <c r="P5" s="120"/>
      <c r="Q5" s="120"/>
      <c r="R5" s="120"/>
      <c r="S5" s="124" t="s">
        <v>70</v>
      </c>
      <c r="T5" s="124" t="s">
        <v>73</v>
      </c>
      <c r="U5" s="121" t="s">
        <v>75</v>
      </c>
      <c r="V5" s="121" t="s">
        <v>78</v>
      </c>
      <c r="W5" s="120" t="s">
        <v>198</v>
      </c>
      <c r="X5" s="120"/>
    </row>
    <row r="6" spans="1:24" s="10" customFormat="1" ht="60.75" customHeight="1" x14ac:dyDescent="0.2">
      <c r="A6" s="2"/>
      <c r="B6" s="123"/>
      <c r="C6" s="123"/>
      <c r="D6" s="123"/>
      <c r="E6" s="123"/>
      <c r="F6" s="123"/>
      <c r="G6" s="120"/>
      <c r="H6" s="120"/>
      <c r="I6" s="123"/>
      <c r="J6" s="123"/>
      <c r="K6" s="123"/>
      <c r="L6" s="123"/>
      <c r="M6" s="123"/>
      <c r="N6" s="120"/>
      <c r="O6" s="8" t="s">
        <v>45</v>
      </c>
      <c r="P6" s="8" t="s">
        <v>48</v>
      </c>
      <c r="Q6" s="8" t="s">
        <v>51</v>
      </c>
      <c r="R6" s="8" t="s">
        <v>54</v>
      </c>
      <c r="S6" s="125"/>
      <c r="T6" s="125"/>
      <c r="U6" s="122"/>
      <c r="V6" s="122"/>
      <c r="W6" s="16" t="s">
        <v>81</v>
      </c>
      <c r="X6" s="11" t="s">
        <v>84</v>
      </c>
    </row>
    <row r="7" spans="1:24" s="56" customFormat="1" ht="87" customHeight="1" x14ac:dyDescent="0.2">
      <c r="A7" s="20" t="s">
        <v>199</v>
      </c>
      <c r="B7" s="4" t="s">
        <v>200</v>
      </c>
      <c r="C7" s="9" t="s">
        <v>201</v>
      </c>
      <c r="D7" s="9" t="s">
        <v>202</v>
      </c>
      <c r="E7" s="9" t="s">
        <v>202</v>
      </c>
      <c r="F7" s="9" t="s">
        <v>202</v>
      </c>
      <c r="G7" s="4" t="s">
        <v>203</v>
      </c>
      <c r="H7" s="4" t="s">
        <v>203</v>
      </c>
      <c r="I7" s="9" t="s">
        <v>202</v>
      </c>
      <c r="J7" s="9" t="s">
        <v>202</v>
      </c>
      <c r="K7" s="47" t="s">
        <v>204</v>
      </c>
      <c r="L7" s="47" t="s">
        <v>204</v>
      </c>
      <c r="M7" s="9" t="s">
        <v>202</v>
      </c>
      <c r="N7" s="4" t="s">
        <v>203</v>
      </c>
      <c r="O7" s="9" t="s">
        <v>202</v>
      </c>
      <c r="P7" s="9" t="s">
        <v>202</v>
      </c>
      <c r="Q7" s="47" t="s">
        <v>204</v>
      </c>
      <c r="R7" s="47" t="s">
        <v>204</v>
      </c>
      <c r="S7" s="9" t="s">
        <v>202</v>
      </c>
      <c r="T7" s="9" t="s">
        <v>202</v>
      </c>
      <c r="U7" s="4" t="s">
        <v>203</v>
      </c>
      <c r="V7" s="4" t="s">
        <v>203</v>
      </c>
      <c r="W7" s="5" t="s">
        <v>203</v>
      </c>
      <c r="X7" s="9" t="s">
        <v>202</v>
      </c>
    </row>
    <row r="8" spans="1:24" s="57" customFormat="1" ht="115.5" customHeight="1" x14ac:dyDescent="0.2">
      <c r="B8" s="15">
        <v>1</v>
      </c>
      <c r="C8" s="13" t="s">
        <v>109</v>
      </c>
      <c r="D8" s="13" t="s">
        <v>111</v>
      </c>
      <c r="E8" s="13" t="s">
        <v>105</v>
      </c>
      <c r="F8" s="13" t="s">
        <v>205</v>
      </c>
      <c r="G8" s="14" t="s">
        <v>206</v>
      </c>
      <c r="H8" s="14" t="s">
        <v>207</v>
      </c>
      <c r="I8" s="13" t="s">
        <v>208</v>
      </c>
      <c r="J8" s="13" t="s">
        <v>209</v>
      </c>
      <c r="K8" s="32">
        <f>IFERROR(MID(I8,1,1)+MID(J8,1,1),"")</f>
        <v>8</v>
      </c>
      <c r="L8" s="58" t="str">
        <f>IF(K8="","",IF(OR(K8=2,K8=3,K8=4),'TABLAS DE VALORACION'!$N$50,IF(K8=5,'TABLAS DE VALORACION'!$N$49,IF(OR(K8=6,K8=7),'TABLAS DE VALORACION'!$N$48,IF(OR(K8=8,K8=9,K8=10),'TABLAS DE VALORACION'!$N$47)))))</f>
        <v>Riesgo Extremo</v>
      </c>
      <c r="M8" s="15" t="s">
        <v>165</v>
      </c>
      <c r="N8" s="15" t="s">
        <v>210</v>
      </c>
      <c r="O8" s="13" t="s">
        <v>208</v>
      </c>
      <c r="P8" s="13" t="s">
        <v>209</v>
      </c>
      <c r="Q8" s="58">
        <f t="shared" ref="Q8" si="0">IFERROR(MID(O8,1,1)+MID(P8,1,1),"")</f>
        <v>8</v>
      </c>
      <c r="R8" s="58" t="str">
        <f>IF(Q8="","",IF(OR(Q8=2,Q8=3,Q8=4),'TABLAS DE VALORACION'!$N$50,IF(Q8=5,'TABLAS DE VALORACION'!$N$49,IF(OR(Q8=6,Q8=7),'TABLAS DE VALORACION'!$N$48,IF(OR(Q8=8,Q8=9,Q8=10),'TABLAS DE VALORACION'!$N$47)))))</f>
        <v>Riesgo Extremo</v>
      </c>
      <c r="S8" s="15" t="s">
        <v>211</v>
      </c>
      <c r="T8" s="15" t="s">
        <v>165</v>
      </c>
      <c r="U8" s="17" t="s">
        <v>212</v>
      </c>
      <c r="V8" s="17" t="s">
        <v>213</v>
      </c>
      <c r="W8" s="18" t="s">
        <v>214</v>
      </c>
      <c r="X8" s="19" t="s">
        <v>215</v>
      </c>
    </row>
    <row r="9" spans="1:24" s="56" customFormat="1" ht="54.95" customHeight="1" x14ac:dyDescent="0.2">
      <c r="B9" s="15">
        <v>2</v>
      </c>
      <c r="C9" s="13" t="s">
        <v>101</v>
      </c>
      <c r="D9" s="13" t="s">
        <v>111</v>
      </c>
      <c r="E9" s="13" t="s">
        <v>120</v>
      </c>
      <c r="F9" s="13" t="s">
        <v>216</v>
      </c>
      <c r="G9" s="14" t="s">
        <v>217</v>
      </c>
      <c r="H9" s="14" t="s">
        <v>218</v>
      </c>
      <c r="I9" s="13" t="s">
        <v>219</v>
      </c>
      <c r="J9" s="13" t="s">
        <v>220</v>
      </c>
      <c r="K9" s="32">
        <f t="shared" ref="K9:K19" si="1">IFERROR(MID(I9,1,1)+MID(J9,1,1),"")</f>
        <v>3</v>
      </c>
      <c r="L9" s="58" t="str">
        <f>IF(K9="","",IF(OR(K9=2,K9=3,K9=4),'TABLAS DE VALORACION'!$N$50,IF(K9=5,'TABLAS DE VALORACION'!$N$49,IF(OR(K9=6,K9=7),'TABLAS DE VALORACION'!$N$48,IF(OR(K9=8,K9=9,K9=10),'TABLAS DE VALORACION'!$N$47)))))</f>
        <v>Riesgo Bajo</v>
      </c>
      <c r="M9" s="15" t="s">
        <v>165</v>
      </c>
      <c r="N9" s="15" t="s">
        <v>221</v>
      </c>
      <c r="O9" s="13" t="s">
        <v>219</v>
      </c>
      <c r="P9" s="13" t="s">
        <v>220</v>
      </c>
      <c r="Q9" s="58">
        <f t="shared" ref="Q9:Q19" si="2">IFERROR(MID(O9,1,1)+MID(P9,1,1),"")</f>
        <v>3</v>
      </c>
      <c r="R9" s="58" t="str">
        <f>IF(Q9="","",IF(OR(Q9=2,Q9=3,Q9=4),'TABLAS DE VALORACION'!$N$50,IF(Q9=5,'TABLAS DE VALORACION'!$N$49,IF(OR(Q9=6,Q9=7),'TABLAS DE VALORACION'!$N$48,IF(OR(Q9=8,Q9=9,Q9=10),'TABLAS DE VALORACION'!$N$47)))))</f>
        <v>Riesgo Bajo</v>
      </c>
      <c r="S9" s="15" t="s">
        <v>16</v>
      </c>
      <c r="T9" s="15" t="s">
        <v>222</v>
      </c>
      <c r="U9" s="17" t="s">
        <v>223</v>
      </c>
      <c r="V9" s="17" t="s">
        <v>224</v>
      </c>
      <c r="W9" s="18" t="s">
        <v>214</v>
      </c>
      <c r="X9" s="19" t="s">
        <v>176</v>
      </c>
    </row>
    <row r="10" spans="1:24" s="56" customFormat="1" ht="94.5" customHeight="1" x14ac:dyDescent="0.2">
      <c r="B10" s="15">
        <v>3</v>
      </c>
      <c r="C10" s="13" t="s">
        <v>101</v>
      </c>
      <c r="D10" s="13" t="s">
        <v>111</v>
      </c>
      <c r="E10" s="13" t="s">
        <v>120</v>
      </c>
      <c r="F10" s="13" t="s">
        <v>225</v>
      </c>
      <c r="G10" s="14" t="s">
        <v>226</v>
      </c>
      <c r="H10" s="14" t="s">
        <v>227</v>
      </c>
      <c r="I10" s="13" t="s">
        <v>228</v>
      </c>
      <c r="J10" s="13" t="s">
        <v>229</v>
      </c>
      <c r="K10" s="32">
        <f t="shared" si="1"/>
        <v>6</v>
      </c>
      <c r="L10" s="58" t="str">
        <f>IF(K10="","",IF(OR(K10=2,K10=3,K10=4),'TABLAS DE VALORACION'!$N$50,IF(K10=5,'TABLAS DE VALORACION'!$N$49,IF(OR(K10=6,K10=7),'TABLAS DE VALORACION'!$N$48,IF(OR(K10=8,K10=9,K10=10),'TABLAS DE VALORACION'!$N$47)))))</f>
        <v>Riesgo Alto</v>
      </c>
      <c r="M10" s="15" t="s">
        <v>165</v>
      </c>
      <c r="N10" s="15" t="s">
        <v>230</v>
      </c>
      <c r="O10" s="13" t="s">
        <v>228</v>
      </c>
      <c r="P10" s="13" t="s">
        <v>231</v>
      </c>
      <c r="Q10" s="58">
        <f t="shared" si="2"/>
        <v>5</v>
      </c>
      <c r="R10" s="58" t="str">
        <f>IF(Q10="","",IF(OR(Q10=2,Q10=3,Q10=4),'TABLAS DE VALORACION'!$N$50,IF(Q10=5,'TABLAS DE VALORACION'!$N$49,IF(OR(Q10=6,Q10=7),'TABLAS DE VALORACION'!$N$48,IF(OR(Q10=8,Q10=9,Q10=10),'TABLAS DE VALORACION'!$N$47)))))</f>
        <v>Riesgo Medio</v>
      </c>
      <c r="S10" s="15" t="s">
        <v>28</v>
      </c>
      <c r="T10" s="15" t="s">
        <v>222</v>
      </c>
      <c r="U10" s="17" t="s">
        <v>223</v>
      </c>
      <c r="V10" s="17" t="s">
        <v>224</v>
      </c>
      <c r="W10" s="18" t="s">
        <v>214</v>
      </c>
      <c r="X10" s="19" t="s">
        <v>176</v>
      </c>
    </row>
    <row r="11" spans="1:24" s="56" customFormat="1" ht="68.25" customHeight="1" x14ac:dyDescent="0.2">
      <c r="B11" s="15">
        <v>4</v>
      </c>
      <c r="C11" s="13" t="s">
        <v>109</v>
      </c>
      <c r="D11" s="13" t="s">
        <v>103</v>
      </c>
      <c r="E11" s="13" t="s">
        <v>120</v>
      </c>
      <c r="F11" s="13" t="s">
        <v>232</v>
      </c>
      <c r="G11" s="14" t="s">
        <v>233</v>
      </c>
      <c r="H11" s="14" t="s">
        <v>234</v>
      </c>
      <c r="I11" s="13" t="s">
        <v>219</v>
      </c>
      <c r="J11" s="13" t="s">
        <v>209</v>
      </c>
      <c r="K11" s="32">
        <f t="shared" si="1"/>
        <v>6</v>
      </c>
      <c r="L11" s="58" t="str">
        <f>IF(K11="","",IF(OR(K11=2,K11=3,K11=4),'TABLAS DE VALORACION'!$N$50,IF(K11=5,'TABLAS DE VALORACION'!$N$49,IF(OR(K11=6,K11=7),'TABLAS DE VALORACION'!$N$48,IF(OR(K11=8,K11=9,K11=10),'TABLAS DE VALORACION'!$N$47)))))</f>
        <v>Riesgo Alto</v>
      </c>
      <c r="M11" s="15" t="s">
        <v>168</v>
      </c>
      <c r="N11" s="15" t="s">
        <v>235</v>
      </c>
      <c r="O11" s="13" t="s">
        <v>219</v>
      </c>
      <c r="P11" s="13" t="s">
        <v>220</v>
      </c>
      <c r="Q11" s="58">
        <f t="shared" si="2"/>
        <v>3</v>
      </c>
      <c r="R11" s="58" t="str">
        <f>IF(Q11="","",IF(OR(Q11=2,Q11=3,Q11=4),'TABLAS DE VALORACION'!$N$50,IF(Q11=5,'TABLAS DE VALORACION'!$N$49,IF(OR(Q11=6,Q11=7),'TABLAS DE VALORACION'!$N$48,IF(OR(Q11=8,Q11=9,Q11=10),'TABLAS DE VALORACION'!$N$47)))))</f>
        <v>Riesgo Bajo</v>
      </c>
      <c r="S11" s="15" t="s">
        <v>28</v>
      </c>
      <c r="T11" s="15" t="s">
        <v>168</v>
      </c>
      <c r="U11" s="17" t="s">
        <v>223</v>
      </c>
      <c r="V11" s="17" t="s">
        <v>224</v>
      </c>
      <c r="W11" s="18" t="s">
        <v>214</v>
      </c>
      <c r="X11" s="19" t="s">
        <v>176</v>
      </c>
    </row>
    <row r="12" spans="1:24" s="56" customFormat="1" ht="78.75" customHeight="1" x14ac:dyDescent="0.2">
      <c r="B12" s="15">
        <v>5</v>
      </c>
      <c r="C12" s="13" t="s">
        <v>109</v>
      </c>
      <c r="D12" s="13" t="s">
        <v>103</v>
      </c>
      <c r="E12" s="13" t="s">
        <v>120</v>
      </c>
      <c r="F12" s="13" t="s">
        <v>205</v>
      </c>
      <c r="G12" s="14" t="s">
        <v>236</v>
      </c>
      <c r="H12" s="14" t="s">
        <v>237</v>
      </c>
      <c r="I12" s="13" t="s">
        <v>208</v>
      </c>
      <c r="J12" s="13" t="s">
        <v>209</v>
      </c>
      <c r="K12" s="32">
        <f t="shared" si="1"/>
        <v>8</v>
      </c>
      <c r="L12" s="58" t="str">
        <f>IF(K12="","",IF(OR(K12=2,K12=3,K12=4),'TABLAS DE VALORACION'!$N$50,IF(K12=5,'TABLAS DE VALORACION'!$N$49,IF(OR(K12=6,K12=7),'TABLAS DE VALORACION'!$N$48,IF(OR(K12=8,K12=9,K12=10),'TABLAS DE VALORACION'!$N$47)))))</f>
        <v>Riesgo Extremo</v>
      </c>
      <c r="M12" s="15" t="s">
        <v>168</v>
      </c>
      <c r="N12" s="15" t="s">
        <v>238</v>
      </c>
      <c r="O12" s="13" t="s">
        <v>219</v>
      </c>
      <c r="P12" s="13" t="s">
        <v>220</v>
      </c>
      <c r="Q12" s="58">
        <f t="shared" si="2"/>
        <v>3</v>
      </c>
      <c r="R12" s="58" t="str">
        <f>IF(Q12="","",IF(OR(Q12=2,Q12=3,Q12=4),'TABLAS DE VALORACION'!$N$50,IF(Q12=5,'TABLAS DE VALORACION'!$N$49,IF(OR(Q12=6,Q12=7),'TABLAS DE VALORACION'!$N$48,IF(OR(Q12=8,Q12=9,Q12=10),'TABLAS DE VALORACION'!$N$47)))))</f>
        <v>Riesgo Bajo</v>
      </c>
      <c r="S12" s="15" t="s">
        <v>28</v>
      </c>
      <c r="T12" s="15" t="s">
        <v>222</v>
      </c>
      <c r="U12" s="17" t="s">
        <v>239</v>
      </c>
      <c r="V12" s="17" t="s">
        <v>224</v>
      </c>
      <c r="W12" s="18" t="s">
        <v>240</v>
      </c>
      <c r="X12" s="19" t="s">
        <v>175</v>
      </c>
    </row>
    <row r="13" spans="1:24" s="56" customFormat="1" ht="65.25" customHeight="1" x14ac:dyDescent="0.2">
      <c r="B13" s="15">
        <v>6</v>
      </c>
      <c r="C13" s="13" t="s">
        <v>109</v>
      </c>
      <c r="D13" s="13" t="s">
        <v>103</v>
      </c>
      <c r="E13" s="13" t="s">
        <v>120</v>
      </c>
      <c r="F13" s="13" t="s">
        <v>241</v>
      </c>
      <c r="G13" s="14" t="s">
        <v>242</v>
      </c>
      <c r="H13" s="14" t="s">
        <v>243</v>
      </c>
      <c r="I13" s="13" t="s">
        <v>219</v>
      </c>
      <c r="J13" s="13" t="s">
        <v>220</v>
      </c>
      <c r="K13" s="32">
        <f t="shared" si="1"/>
        <v>3</v>
      </c>
      <c r="L13" s="58" t="str">
        <f>IF(K13="","",IF(OR(K13=2,K13=3,K13=4),'TABLAS DE VALORACION'!$N$50,IF(K13=5,'TABLAS DE VALORACION'!$N$49,IF(OR(K13=6,K13=7),'TABLAS DE VALORACION'!$N$48,IF(OR(K13=8,K13=9,K13=10),'TABLAS DE VALORACION'!$N$47)))))</f>
        <v>Riesgo Bajo</v>
      </c>
      <c r="M13" s="15" t="s">
        <v>168</v>
      </c>
      <c r="N13" s="15" t="s">
        <v>244</v>
      </c>
      <c r="O13" s="13" t="s">
        <v>219</v>
      </c>
      <c r="P13" s="13" t="s">
        <v>220</v>
      </c>
      <c r="Q13" s="58">
        <f t="shared" si="2"/>
        <v>3</v>
      </c>
      <c r="R13" s="58" t="str">
        <f>IF(Q13="","",IF(OR(Q13=2,Q13=3,Q13=4),'TABLAS DE VALORACION'!$N$50,IF(Q13=5,'TABLAS DE VALORACION'!$N$49,IF(OR(Q13=6,Q13=7),'TABLAS DE VALORACION'!$N$48,IF(OR(Q13=8,Q13=9,Q13=10),'TABLAS DE VALORACION'!$N$47)))))</f>
        <v>Riesgo Bajo</v>
      </c>
      <c r="S13" s="15" t="s">
        <v>16</v>
      </c>
      <c r="T13" s="15" t="s">
        <v>168</v>
      </c>
      <c r="U13" s="17" t="s">
        <v>239</v>
      </c>
      <c r="V13" s="17" t="s">
        <v>224</v>
      </c>
      <c r="W13" s="18" t="s">
        <v>245</v>
      </c>
      <c r="X13" s="19" t="s">
        <v>175</v>
      </c>
    </row>
    <row r="14" spans="1:24" s="56" customFormat="1" ht="123.75" customHeight="1" x14ac:dyDescent="0.2">
      <c r="B14" s="15">
        <v>7</v>
      </c>
      <c r="C14" s="13" t="s">
        <v>109</v>
      </c>
      <c r="D14" s="13" t="s">
        <v>111</v>
      </c>
      <c r="E14" s="13" t="s">
        <v>120</v>
      </c>
      <c r="F14" s="13" t="s">
        <v>205</v>
      </c>
      <c r="G14" s="14" t="s">
        <v>246</v>
      </c>
      <c r="H14" s="14" t="s">
        <v>247</v>
      </c>
      <c r="I14" s="13" t="s">
        <v>219</v>
      </c>
      <c r="J14" s="13" t="s">
        <v>231</v>
      </c>
      <c r="K14" s="32">
        <f t="shared" si="1"/>
        <v>4</v>
      </c>
      <c r="L14" s="58" t="str">
        <f>IF(K14="","",IF(OR(K14=2,K14=3,K14=4),'TABLAS DE VALORACION'!$N$50,IF(K14=5,'TABLAS DE VALORACION'!$N$49,IF(OR(K14=6,K14=7),'TABLAS DE VALORACION'!$N$48,IF(OR(K14=8,K14=9,K14=10),'TABLAS DE VALORACION'!$N$47)))))</f>
        <v>Riesgo Bajo</v>
      </c>
      <c r="M14" s="15" t="s">
        <v>168</v>
      </c>
      <c r="N14" s="15" t="s">
        <v>248</v>
      </c>
      <c r="O14" s="13" t="s">
        <v>219</v>
      </c>
      <c r="P14" s="13" t="s">
        <v>249</v>
      </c>
      <c r="Q14" s="58">
        <f t="shared" si="2"/>
        <v>2</v>
      </c>
      <c r="R14" s="58" t="str">
        <f>IF(Q14="","",IF(OR(Q14=2,Q14=3,Q14=4),'TABLAS DE VALORACION'!$N$50,IF(Q14=5,'TABLAS DE VALORACION'!$N$49,IF(OR(Q14=6,Q14=7),'TABLAS DE VALORACION'!$N$48,IF(OR(Q14=8,Q14=9,Q14=10),'TABLAS DE VALORACION'!$N$47)))))</f>
        <v>Riesgo Bajo</v>
      </c>
      <c r="S14" s="15" t="s">
        <v>16</v>
      </c>
      <c r="T14" s="15" t="s">
        <v>168</v>
      </c>
      <c r="U14" s="17" t="s">
        <v>239</v>
      </c>
      <c r="V14" s="17" t="s">
        <v>224</v>
      </c>
      <c r="W14" s="18" t="s">
        <v>250</v>
      </c>
      <c r="X14" s="19" t="s">
        <v>177</v>
      </c>
    </row>
    <row r="15" spans="1:24" ht="75.75" customHeight="1" x14ac:dyDescent="0.2">
      <c r="A15" s="56"/>
      <c r="B15" s="15">
        <v>8</v>
      </c>
      <c r="C15" s="13" t="s">
        <v>109</v>
      </c>
      <c r="D15" s="13" t="s">
        <v>111</v>
      </c>
      <c r="E15" s="13" t="s">
        <v>120</v>
      </c>
      <c r="F15" s="13" t="s">
        <v>205</v>
      </c>
      <c r="G15" s="14" t="s">
        <v>251</v>
      </c>
      <c r="H15" s="14" t="s">
        <v>252</v>
      </c>
      <c r="I15" s="13" t="s">
        <v>208</v>
      </c>
      <c r="J15" s="13" t="s">
        <v>229</v>
      </c>
      <c r="K15" s="32">
        <f t="shared" si="1"/>
        <v>7</v>
      </c>
      <c r="L15" s="58" t="str">
        <f>IF(K15="","",IF(OR(K15=2,K15=3,K15=4),'TABLAS DE VALORACION'!$N$50,IF(K15=5,'TABLAS DE VALORACION'!$N$49,IF(OR(K15=6,K15=7),'TABLAS DE VALORACION'!$N$48,IF(OR(K15=8,K15=9,K15=10),'TABLAS DE VALORACION'!$N$47)))))</f>
        <v>Riesgo Alto</v>
      </c>
      <c r="M15" s="15" t="s">
        <v>168</v>
      </c>
      <c r="N15" s="15" t="s">
        <v>253</v>
      </c>
      <c r="O15" s="13" t="s">
        <v>219</v>
      </c>
      <c r="P15" s="13" t="s">
        <v>249</v>
      </c>
      <c r="Q15" s="58">
        <f t="shared" si="2"/>
        <v>2</v>
      </c>
      <c r="R15" s="58" t="str">
        <f>IF(Q15="","",IF(OR(Q15=2,Q15=3,Q15=4),'TABLAS DE VALORACION'!$N$50,IF(Q15=5,'TABLAS DE VALORACION'!$N$49,IF(OR(Q15=6,Q15=7),'TABLAS DE VALORACION'!$N$48,IF(OR(Q15=8,Q15=9,Q15=10),'TABLAS DE VALORACION'!$N$47)))))</f>
        <v>Riesgo Bajo</v>
      </c>
      <c r="S15" s="15" t="s">
        <v>16</v>
      </c>
      <c r="T15" s="15" t="s">
        <v>168</v>
      </c>
      <c r="U15" s="17" t="s">
        <v>239</v>
      </c>
      <c r="V15" s="17" t="s">
        <v>224</v>
      </c>
      <c r="W15" s="18" t="s">
        <v>254</v>
      </c>
      <c r="X15" s="19" t="s">
        <v>176</v>
      </c>
    </row>
    <row r="16" spans="1:24" ht="79.5" customHeight="1" x14ac:dyDescent="0.2">
      <c r="A16" s="56"/>
      <c r="B16" s="15">
        <v>9</v>
      </c>
      <c r="C16" s="13" t="s">
        <v>109</v>
      </c>
      <c r="D16" s="13" t="s">
        <v>111</v>
      </c>
      <c r="E16" s="13" t="s">
        <v>120</v>
      </c>
      <c r="F16" s="13" t="s">
        <v>205</v>
      </c>
      <c r="G16" s="14" t="s">
        <v>255</v>
      </c>
      <c r="H16" s="14" t="s">
        <v>256</v>
      </c>
      <c r="I16" s="13" t="s">
        <v>219</v>
      </c>
      <c r="J16" s="13" t="s">
        <v>209</v>
      </c>
      <c r="K16" s="32">
        <f t="shared" si="1"/>
        <v>6</v>
      </c>
      <c r="L16" s="58" t="str">
        <f>IF(K16="","",IF(OR(K16=2,K16=3,K16=4),'TABLAS DE VALORACION'!$N$50,IF(K16=5,'TABLAS DE VALORACION'!$N$49,IF(OR(K16=6,K16=7),'TABLAS DE VALORACION'!$N$48,IF(OR(K16=8,K16=9,K16=10),'TABLAS DE VALORACION'!$N$47)))))</f>
        <v>Riesgo Alto</v>
      </c>
      <c r="M16" s="15" t="s">
        <v>168</v>
      </c>
      <c r="N16" s="15" t="s">
        <v>257</v>
      </c>
      <c r="O16" s="13" t="s">
        <v>219</v>
      </c>
      <c r="P16" s="13" t="s">
        <v>229</v>
      </c>
      <c r="Q16" s="58">
        <f t="shared" si="2"/>
        <v>5</v>
      </c>
      <c r="R16" s="58" t="str">
        <f>IF(Q16="","",IF(OR(Q16=2,Q16=3,Q16=4),'TABLAS DE VALORACION'!$N$50,IF(Q16=5,'TABLAS DE VALORACION'!$N$49,IF(OR(Q16=6,Q16=7),'TABLAS DE VALORACION'!$N$48,IF(OR(Q16=8,Q16=9,Q16=10),'TABLAS DE VALORACION'!$N$47)))))</f>
        <v>Riesgo Medio</v>
      </c>
      <c r="S16" s="15" t="s">
        <v>28</v>
      </c>
      <c r="T16" s="15" t="s">
        <v>165</v>
      </c>
      <c r="U16" s="17" t="s">
        <v>239</v>
      </c>
      <c r="V16" s="17" t="s">
        <v>224</v>
      </c>
      <c r="W16" s="18" t="s">
        <v>254</v>
      </c>
      <c r="X16" s="19" t="s">
        <v>176</v>
      </c>
    </row>
    <row r="17" spans="1:24" ht="59.25" customHeight="1" x14ac:dyDescent="0.2">
      <c r="A17" s="56"/>
      <c r="B17" s="15">
        <v>10</v>
      </c>
      <c r="C17" s="13" t="s">
        <v>109</v>
      </c>
      <c r="D17" s="13" t="s">
        <v>103</v>
      </c>
      <c r="E17" s="13" t="s">
        <v>120</v>
      </c>
      <c r="F17" s="13" t="s">
        <v>205</v>
      </c>
      <c r="G17" s="14" t="s">
        <v>258</v>
      </c>
      <c r="H17" s="14" t="s">
        <v>259</v>
      </c>
      <c r="I17" s="13" t="s">
        <v>219</v>
      </c>
      <c r="J17" s="13" t="s">
        <v>231</v>
      </c>
      <c r="K17" s="32">
        <f t="shared" si="1"/>
        <v>4</v>
      </c>
      <c r="L17" s="58" t="str">
        <f>IF(K17="","",IF(OR(K17=2,K17=3,K17=4),'TABLAS DE VALORACION'!$N$50,IF(K17=5,'TABLAS DE VALORACION'!$N$49,IF(OR(K17=6,K17=7),'TABLAS DE VALORACION'!$N$48,IF(OR(K17=8,K17=9,K17=10),'TABLAS DE VALORACION'!$N$47)))))</f>
        <v>Riesgo Bajo</v>
      </c>
      <c r="M17" s="15" t="s">
        <v>165</v>
      </c>
      <c r="N17" s="15" t="s">
        <v>260</v>
      </c>
      <c r="O17" s="13" t="s">
        <v>219</v>
      </c>
      <c r="P17" s="13" t="s">
        <v>249</v>
      </c>
      <c r="Q17" s="58">
        <f t="shared" si="2"/>
        <v>2</v>
      </c>
      <c r="R17" s="58" t="str">
        <f>IF(Q17="","",IF(OR(Q17=2,Q17=3,Q17=4),'TABLAS DE VALORACION'!$N$50,IF(Q17=5,'TABLAS DE VALORACION'!$N$49,IF(OR(Q17=6,Q17=7),'TABLAS DE VALORACION'!$N$48,IF(OR(Q17=8,Q17=9,Q17=10),'TABLAS DE VALORACION'!$N$47)))))</f>
        <v>Riesgo Bajo</v>
      </c>
      <c r="S17" s="15" t="s">
        <v>28</v>
      </c>
      <c r="T17" s="15" t="s">
        <v>165</v>
      </c>
      <c r="U17" s="17" t="s">
        <v>239</v>
      </c>
      <c r="V17" s="17" t="s">
        <v>224</v>
      </c>
      <c r="W17" s="18" t="s">
        <v>261</v>
      </c>
      <c r="X17" s="19" t="s">
        <v>176</v>
      </c>
    </row>
    <row r="18" spans="1:24" ht="201.75" customHeight="1" x14ac:dyDescent="0.2">
      <c r="A18" s="56"/>
      <c r="B18" s="15">
        <v>11</v>
      </c>
      <c r="C18" s="13" t="s">
        <v>109</v>
      </c>
      <c r="D18" s="13" t="s">
        <v>111</v>
      </c>
      <c r="E18" s="13" t="s">
        <v>120</v>
      </c>
      <c r="F18" s="13" t="s">
        <v>205</v>
      </c>
      <c r="G18" s="14" t="s">
        <v>262</v>
      </c>
      <c r="H18" s="14" t="s">
        <v>259</v>
      </c>
      <c r="I18" s="13" t="s">
        <v>208</v>
      </c>
      <c r="J18" s="13" t="s">
        <v>231</v>
      </c>
      <c r="K18" s="32">
        <f t="shared" si="1"/>
        <v>6</v>
      </c>
      <c r="L18" s="58" t="str">
        <f>IF(K18="","",IF(OR(K18=2,K18=3,K18=4),'TABLAS DE VALORACION'!$N$50,IF(K18=5,'TABLAS DE VALORACION'!$N$49,IF(OR(K18=6,K18=7),'TABLAS DE VALORACION'!$N$48,IF(OR(K18=8,K18=9,K18=10),'TABLAS DE VALORACION'!$N$47)))))</f>
        <v>Riesgo Alto</v>
      </c>
      <c r="M18" s="15" t="s">
        <v>168</v>
      </c>
      <c r="N18" s="15" t="s">
        <v>263</v>
      </c>
      <c r="O18" s="13" t="s">
        <v>228</v>
      </c>
      <c r="P18" s="13" t="s">
        <v>231</v>
      </c>
      <c r="Q18" s="58">
        <f t="shared" si="2"/>
        <v>5</v>
      </c>
      <c r="R18" s="58" t="str">
        <f>IF(Q18="","",IF(OR(Q18=2,Q18=3,Q18=4),'TABLAS DE VALORACION'!$N$50,IF(Q18=5,'TABLAS DE VALORACION'!$N$49,IF(OR(Q18=6,Q18=7),'TABLAS DE VALORACION'!$N$48,IF(OR(Q18=8,Q18=9,Q18=10),'TABLAS DE VALORACION'!$N$47)))))</f>
        <v>Riesgo Medio</v>
      </c>
      <c r="S18" s="15" t="s">
        <v>211</v>
      </c>
      <c r="T18" s="15" t="s">
        <v>222</v>
      </c>
      <c r="U18" s="17" t="s">
        <v>264</v>
      </c>
      <c r="V18" s="17" t="s">
        <v>224</v>
      </c>
      <c r="W18" s="18" t="s">
        <v>214</v>
      </c>
      <c r="X18" s="19" t="s">
        <v>265</v>
      </c>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 ds:uri="4b0274d0-787b-4324-b50e-0cbc2ec2ba1b"/>
    <ds:schemaRef ds:uri="4a4922c0-ef49-4605-a329-7b73216a1a3b"/>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A7576956-4534-4514-B5FF-C8CB11D94F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2025-01-27T20:12:21Z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0x010100F5BDB44197D41D4C8E3C85AB9BC6FAE6</vt:lpwstr>
  </property>
  <property fmtid="{D5CDD505-2E9C-101B-9397-08002B2CF9AE}" pid="3" name="Order">
    <vt:r8>4907400</vt:r8>
  </property>
  <property fmtid="{D5CDD505-2E9C-101B-9397-08002B2CF9AE}" pid="4" name="MediaServiceImageTags">
    <vt:lpwstr/>
  </property>
</Properties>
</file>