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leidy.posada\Downloads\"/>
    </mc:Choice>
  </mc:AlternateContent>
  <xr:revisionPtr revIDLastSave="0" documentId="13_ncr:1_{76CF690A-7203-425C-96D1-702E2E71EF7C}"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1" l="1"/>
  <c r="K6" i="1" s="1"/>
  <c r="P6" i="1"/>
  <c r="Q6" i="1" s="1"/>
  <c r="J7" i="1"/>
  <c r="K7" i="1" s="1"/>
  <c r="P7" i="1"/>
  <c r="Q7" i="1" s="1"/>
  <c r="J8" i="1"/>
  <c r="K8" i="1" s="1"/>
  <c r="P8" i="1"/>
  <c r="Q8" i="1"/>
  <c r="J9" i="1"/>
  <c r="K9" i="1" s="1"/>
  <c r="P9" i="1"/>
  <c r="Q9" i="1" s="1"/>
  <c r="J10" i="1"/>
  <c r="K10" i="1"/>
  <c r="P10" i="1"/>
  <c r="Q10" i="1"/>
  <c r="J11" i="1"/>
  <c r="K11" i="1"/>
  <c r="P11" i="1"/>
  <c r="Q11" i="1"/>
  <c r="J12" i="1"/>
  <c r="K12" i="1"/>
  <c r="P12" i="1"/>
  <c r="Q12" i="1"/>
  <c r="J13" i="1"/>
  <c r="K13" i="1"/>
  <c r="P13" i="1"/>
  <c r="Q13" i="1" s="1"/>
</calcChain>
</file>

<file path=xl/sharedStrings.xml><?xml version="1.0" encoding="utf-8"?>
<sst xmlns="http://schemas.openxmlformats.org/spreadsheetml/2006/main" count="145" uniqueCount="97">
  <si>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</si>
  <si>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</si>
  <si>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t>Impacto después del tratamiento</t>
  </si>
  <si>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</si>
  <si>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</si>
  <si>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</si>
  <si>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</si>
  <si>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t>Monitoreo y revisión</t>
  </si>
  <si>
    <t>Probabilidad</t>
  </si>
  <si>
    <t>Impacto</t>
  </si>
  <si>
    <t xml:space="preserve">Valoración </t>
  </si>
  <si>
    <t>Categoría</t>
  </si>
  <si>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</si>
  <si>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</si>
  <si>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Riesgo extremo</t>
  </si>
  <si>
    <t>Riesgo alto</t>
  </si>
  <si>
    <t>Riesgo medio</t>
  </si>
  <si>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</si>
  <si>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</si>
  <si>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</si>
  <si>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</si>
  <si>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</si>
  <si>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</si>
  <si>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</si>
  <si>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</si>
  <si>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</si>
  <si>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r>
      <rPr>
        <b/>
        <sz val="11"/>
        <color theme="1"/>
        <rFont val="Arial Narrow"/>
        <family val="2"/>
      </rPr>
      <t xml:space="preserve">Fuente: </t>
    </r>
    <r>
      <rPr>
        <sz val="11"/>
        <color theme="1"/>
        <rFont val="Arial Narrow"/>
        <family val="2"/>
      </rPr>
      <t>Manual para la Identificación y Cobertura
del Riesgo en los Procesos de Contratación - Colombia Compra Eficiente</t>
    </r>
  </si>
  <si>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</si>
  <si>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</si>
  <si>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t>Código</t>
  </si>
  <si>
    <t>Versión</t>
  </si>
  <si>
    <t>MATRIZ DE RIESGOS DE CONTRATACIÓN</t>
  </si>
  <si>
    <t>F-RF-0048</t>
  </si>
  <si>
    <t>General</t>
  </si>
  <si>
    <t>Interno</t>
  </si>
  <si>
    <t>Ejecución</t>
  </si>
  <si>
    <t>Operacional</t>
  </si>
  <si>
    <t>Específico</t>
  </si>
  <si>
    <t>Externo</t>
  </si>
  <si>
    <t>Selección</t>
  </si>
  <si>
    <t>Financiero</t>
  </si>
  <si>
    <t>Financiación y liquidez del contratista</t>
  </si>
  <si>
    <t xml:space="preserve">Falta de capacidad financiera del contratsita para cumplir con el objeto del contrato </t>
  </si>
  <si>
    <t>Económico</t>
  </si>
  <si>
    <t>Especifico</t>
  </si>
  <si>
    <t xml:space="preserve">El contratista no cumple con las actividades objeto del contrato, de acuerdo con las solicitudes efectuadas por la Entidad,las condiciones técnicas y demás obligaciones  establecidas en el proceso. </t>
  </si>
  <si>
    <t>Incumplimiento de contrato e impacto negativo en el cumplimiento de los objetivos de la entidad que se buscaron satisfacer a través de la contratación de este servicio.</t>
  </si>
  <si>
    <t>Falta de expedición del registro presupuestal</t>
  </si>
  <si>
    <t>Retraso en el inicio de la ejecución del contrato lo que genera a su vez un incumplimiento en las metas de la institución</t>
  </si>
  <si>
    <t>Falta de presentación de las garantías requeridas o retardo en su entrega</t>
  </si>
  <si>
    <t>Incumplimiento por parte del contratista lo que genera retraso en el contrato, pues la ejecución del mismo depende de que se aporten las garantías requeridas</t>
  </si>
  <si>
    <t>Daños que se pudiera llegar a atribuir a la IUE con ocasión de las actuaciones, hechos u omisiones de sus contratistas, subcontratistas en el momebto de la entgrega de lo requerido (Daños a terceros)</t>
  </si>
  <si>
    <t>Insatisfacción de la comunidad y perdida de la credibilidad en la institución y detrimento en el patrimonio de la Institución</t>
  </si>
  <si>
    <t>Contratista</t>
  </si>
  <si>
    <t xml:space="preserve">Establecer desde la planeación contractual unos índices financieros adecuados al proceso, su objeto, valor y complejidad y verificar que los proponentes logren acreditar los índices financieros solicitados  en la etapa de selección </t>
  </si>
  <si>
    <t>Presenta una propuesta económica realista con el mercado actual,  sin precios artificalmente bajos, una propuesta competitiva pero que permita continuar con la ejecución del contrato en caso de fluctuación de los valores asociados a este. Leer los pliegos del proceso en los cuales se establecen las condiciones mínimas de la oferta</t>
  </si>
  <si>
    <t>Entidad Contratante</t>
  </si>
  <si>
    <t>Seguimiento por parte del profesional encargado del proceso.</t>
  </si>
  <si>
    <t>Poliza de responsabilidad civil extracontractual</t>
  </si>
  <si>
    <t xml:space="preserve"> *Aclarar los requerimientos y obligaciones del
contratista, según específicaciones técnicas públicadas.
*Especificar elos requisitos habilitantes de conformidad con las exigencias legales
*Inspección constante de que se cumpla con las condiciones técnicas requeridas y que disponga el contratista para la ejecución contractual</t>
  </si>
  <si>
    <t>Si</t>
  </si>
  <si>
    <t>Entidad / Contratista</t>
  </si>
  <si>
    <t>Desde la verificación de requisitos solicitados en los pliegos</t>
  </si>
  <si>
    <t>Plazo de ejecución del contrato</t>
  </si>
  <si>
    <t xml:space="preserve">Inspección de la fecha de vencimiento y calidad de los servicios .
Consignar en  informes de supervisión 
</t>
  </si>
  <si>
    <t>Permanente</t>
  </si>
  <si>
    <t>Entidad / Supervisor</t>
  </si>
  <si>
    <t>Etapa de ejecución</t>
  </si>
  <si>
    <t xml:space="preserve">Inspección de la calidad de los servicios . De los bienes entregados y requeridos por la IUE en las condiciones técnicas
Consignar en  informes de supervisión el seguimiento constante  
</t>
  </si>
  <si>
    <t>Mensual</t>
  </si>
  <si>
    <t>Cómite Evaluador y Rol Financiero en etapa de planeación</t>
  </si>
  <si>
    <t>Desde la etapa de planeación del proceso</t>
  </si>
  <si>
    <t>Hasta la Ejecuión del proceso</t>
  </si>
  <si>
    <t xml:space="preserve">Validar en la evaluacion que el proponente cumpla con la experiencia exigida, los indicadores  y en la ejecucion con los informes de supervision </t>
  </si>
  <si>
    <t>Contratista / Supervisor</t>
  </si>
  <si>
    <t>Una vez se presente el aumento de precios</t>
  </si>
  <si>
    <t>Hasta la finalización del contrato</t>
  </si>
  <si>
    <t>Seguimiento a la ejecución  del proceso</t>
  </si>
  <si>
    <t>Por evento</t>
  </si>
  <si>
    <t>Entidad Estatal</t>
  </si>
  <si>
    <t>Inmediatamente una vez avizorado el incumplimiento</t>
  </si>
  <si>
    <t>Dentro de los 3 días siguientes al incumplimiento</t>
  </si>
  <si>
    <t>Seguimiento a las actividades asignadas y entrega de las mismas a satisfacción por parte del supervisor del contrato</t>
  </si>
  <si>
    <t>Etapa de Ejecución del contrato</t>
  </si>
  <si>
    <t>Dando cumplimiento a la lista de chequeo de proceso de contratación y validando la  oportuna expedición de dicho registro.</t>
  </si>
  <si>
    <t>Etapa de Contratación</t>
  </si>
  <si>
    <t>Aplicación del debido proceso para la correspondiente sanción</t>
  </si>
  <si>
    <t>Hasta finalizar el contrato</t>
  </si>
  <si>
    <t>Informes de supervisión y recibido a entera satisfacción</t>
  </si>
  <si>
    <t>Ineficacia y falta de calidad del contratista  en la ejecución del contrato por falta de uno o varios insumos (sistemas/software) requeridos o deficiencia en la calidad de los mismos por
cumplir con los
requisitos exigidos, existe ineficiencia en la ejecución del contrato</t>
  </si>
  <si>
    <t xml:space="preserve">Fallas en la
ejecución y desarrollo del contrato                                                                                                                                                      Malestar general de la comunidad que se impacta a través del contrato. Incumplimiento del contrato. 
</t>
  </si>
  <si>
    <t>*Aclarar los requerimientos y obligaciones del
contratista.
*Especificar estandares y requerimientos técnicos del proceso
*Inspección de los servicios.
*Revisión de procesos.                                                                                                                                    *En la etapa de selección, ser exigentes con la idoneidad del oferente
*Activación póliza de cumplimiento</t>
  </si>
  <si>
    <t xml:space="preserve">Incumplimiento de las especificaciones tecnicas de los (sistemas/software) solicitados por la IUE </t>
  </si>
  <si>
    <t>No se pueden brindar con calidad  las obligaciones del contrato, generando así Insatisfacción del usuario con el desarrollo del contrato, lo que afecta directamente a la Institución</t>
  </si>
  <si>
    <t>Los valores de los sistemas/software pueden aumentar de precio según comportamiento del mercado</t>
  </si>
  <si>
    <t>Los requerimientos contratados pueden disminuir en cantidad o calidad afectando el alcance del mismos</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</si>
  <si>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cumplimiento del contrato                                     * Realización de requerimientos manejando el debido proceso en caso de tener que declarar un incumpliminto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</si>
</sst>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scheme val="minor"/>
    </font>
    <font>
      <sz val="11"/>
      <name val="Calibri"/>
      <family val="2"/>
    </font>
    <font>
      <b/>
      <sz val="12"/>
      <color theme="1"/>
      <name val="Arial Narrow"/>
      <family val="2"/>
    </font>
    <font>
      <sz val="11"/>
      <color theme="1"/>
      <name val="Calibri"/>
      <family val="2"/>
    </font>
    <font>
      <sz val="10"/>
      <color rgb="FF000000"/>
      <name val="Arial Narrow"/>
      <family val="2"/>
    </font>
    <font>
      <b/>
      <sz val="11"/>
      <color theme="1"/>
      <name val="Arial Narrow"/>
      <family val="2"/>
    </font>
    <font>
      <sz val="11"/>
      <color theme="1"/>
      <name val="Arial Narrow"/>
      <family val="2"/>
    </font>
    <font>
      <b/>
      <sz val="10"/>
      <color rgb="FF000000"/>
      <name val="Arial Narrow"/>
      <family val="2"/>
    </font>
    <font>
      <sz val="10"/>
      <name val="Arial Narrow"/>
      <family val="2"/>
    </font>
    <font>
      <b/>
      <sz val="10"/>
      <name val="Arial Narrow"/>
      <family val="2"/>
    </font>
    <font>
      <sz val="11"/>
      <name val="Calibri"/>
      <family val="2"/>
    </font>
    <font>
      <sz val="11"/>
      <color theme="1"/>
      <name val="Arial Narrow"/>
      <family val="2"/>
    </font>
    <font>
      <b/>
      <sz val="9"/>
      <color theme="1"/>
      <name val="Arial"/>
      <family val="2"/>
    </font>
    <font>
      <sz val="9"/>
      <color theme="1"/>
      <name val="Arial"/>
      <family val="2"/>
    </font>
  </fonts>
  <fills count="6">
    <fill>
      <patternFill patternType="none"/>
    </fill>
    <fill>
      <patternFill patternType="gray125"/>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s>
  <borders count="11">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3" fillId="0" borderId="0" xfId="0" applyFont="1"/>
    <xf numFmtId="0" fontId="3" fillId="0" borderId="0" xfId="0" applyFont="1" applyAlignment="1">
      <alignment vertical="center" wrapText="1"/>
    </xf>
    <xf numFmtId="0" fontId="6" fillId="0" borderId="9" xfId="0" applyFont="1" applyBorder="1" applyAlignment="1">
      <alignment horizontal="center" vertical="center"/>
    </xf>
    <xf numFmtId="0" fontId="6" fillId="0" borderId="9" xfId="0" applyFont="1" applyBorder="1" applyAlignment="1">
      <alignment horizontal="center" vertical="center" wrapText="1"/>
    </xf>
    <xf numFmtId="0" fontId="12" fillId="0" borderId="9" xfId="0" applyFont="1" applyBorder="1" applyAlignment="1">
      <alignment horizontal="center" vertical="center" textRotation="90" wrapText="1"/>
    </xf>
    <xf numFmtId="0" fontId="13" fillId="0" borderId="9" xfId="0" applyFont="1" applyBorder="1" applyAlignment="1">
      <alignment horizontal="center" vertical="center" textRotation="90" wrapText="1"/>
    </xf>
    <xf numFmtId="0" fontId="13"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0" fillId="0" borderId="10" xfId="0" applyBorder="1" applyAlignment="1">
      <alignment horizontal="center"/>
    </xf>
    <xf numFmtId="0" fontId="4" fillId="4" borderId="1" xfId="0" applyFont="1" applyFill="1" applyBorder="1" applyAlignment="1">
      <alignment horizontal="center" vertical="center" textRotation="90" wrapText="1"/>
    </xf>
    <xf numFmtId="0" fontId="1" fillId="5" borderId="5" xfId="0" applyFont="1" applyFill="1" applyBorder="1"/>
    <xf numFmtId="0" fontId="1" fillId="5" borderId="8" xfId="0" applyFont="1" applyFill="1" applyBorder="1"/>
    <xf numFmtId="0" fontId="11" fillId="0" borderId="0" xfId="0" applyFont="1" applyAlignment="1">
      <alignment horizontal="left" vertical="center" wrapText="1"/>
    </xf>
    <xf numFmtId="0" fontId="0" fillId="0" borderId="0" xfId="0"/>
    <xf numFmtId="0" fontId="4" fillId="4" borderId="6" xfId="0" applyFont="1" applyFill="1" applyBorder="1" applyAlignment="1">
      <alignment horizontal="center" vertical="center" textRotation="90" wrapText="1"/>
    </xf>
    <xf numFmtId="0" fontId="8" fillId="2" borderId="1" xfId="0" applyFont="1" applyFill="1" applyBorder="1" applyAlignment="1">
      <alignment horizontal="center" vertical="center" textRotation="90" wrapText="1"/>
    </xf>
    <xf numFmtId="0" fontId="10" fillId="3" borderId="5" xfId="0" applyFont="1" applyFill="1" applyBorder="1"/>
    <xf numFmtId="0" fontId="10" fillId="3" borderId="8" xfId="0" applyFont="1" applyFill="1" applyBorder="1"/>
    <xf numFmtId="0" fontId="4" fillId="4" borderId="2" xfId="0" applyFont="1" applyFill="1" applyBorder="1" applyAlignment="1">
      <alignment horizontal="center" vertical="center" wrapText="1"/>
    </xf>
    <xf numFmtId="0" fontId="1" fillId="5" borderId="4" xfId="0" applyFont="1" applyFill="1" applyBorder="1"/>
    <xf numFmtId="0" fontId="10" fillId="3" borderId="7" xfId="0" applyFont="1" applyFill="1" applyBorder="1"/>
    <xf numFmtId="0" fontId="9" fillId="2" borderId="1" xfId="0" applyFont="1" applyFill="1" applyBorder="1" applyAlignment="1">
      <alignment horizontal="center" vertical="center" textRotation="90" wrapText="1"/>
    </xf>
    <xf numFmtId="0" fontId="1" fillId="5" borderId="3" xfId="0" applyFont="1" applyFill="1" applyBorder="1"/>
  </cellXfs>
  <cellStyles count="1">
    <cellStyle name="Normal" xfId="0" builtinId="0"/>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14</xdr:row>
      <xdr:rowOff>95250</xdr:rowOff>
    </xdr:from>
    <xdr:ext cx="8801100"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14</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xdr:col>
      <xdr:colOff>419100</xdr:colOff>
      <xdr:row>0</xdr:row>
      <xdr:rowOff>0</xdr:rowOff>
    </xdr:from>
    <xdr:to>
      <xdr:col>3</xdr:col>
      <xdr:colOff>342900</xdr:colOff>
      <xdr:row>1</xdr:row>
      <xdr:rowOff>447170</xdr:rowOff>
    </xdr:to>
    <xdr:pic>
      <xdr:nvPicPr>
        <xdr:cNvPr id="5" name="Imagen 4">
          <a:extLst>
            <a:ext uri="{FF2B5EF4-FFF2-40B4-BE49-F238E27FC236}">
              <a16:creationId xmlns:a16="http://schemas.microsoft.com/office/drawing/2014/main" id="{FDD77C61-15E8-4D9A-B885-FD56B718145F}"/>
            </a:ext>
          </a:extLst>
        </xdr:cNvPr>
        <xdr:cNvPicPr>
          <a:picLocks noChangeAspect="1"/>
        </xdr:cNvPicPr>
      </xdr:nvPicPr>
      <xdr:blipFill>
        <a:blip xmlns:r="http://schemas.openxmlformats.org/officeDocument/2006/relationships" r:embed="rId3"/>
        <a:stretch>
          <a:fillRect/>
        </a:stretch>
      </xdr:blipFill>
      <xdr:spPr>
        <a:xfrm>
          <a:off x="1181100" y="0"/>
          <a:ext cx="1447800" cy="96152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0"/>
  <sheetViews>
    <sheetView tabSelected="1" zoomScale="85" zoomScaleNormal="85" workbookViewId="0">
      <selection activeCell="F13" sqref="F13"/>
    </sheetView>
  </sheetViews>
  <sheetFormatPr baseColWidth="10" defaultColWidth="14.42578125" defaultRowHeight="15" customHeight="1" x14ac:dyDescent="0.25"/>
  <cols>
    <col min="1" max="5" width="11.42578125" customWidth="1" collapsed="1"/>
    <col min="6" max="6" width="16.7109375" customWidth="1" collapsed="1"/>
    <col min="7" max="7" width="21.7109375" customWidth="1" collapsed="1"/>
    <col min="8" max="9" width="10" customWidth="1" collapsed="1"/>
    <col min="10" max="10" width="10.28515625" customWidth="1" collapsed="1"/>
    <col min="11" max="11" width="9.7109375" customWidth="1" collapsed="1"/>
    <col min="12" max="12" width="11.42578125" customWidth="1" collapsed="1"/>
    <col min="13" max="13" width="19.140625" customWidth="1" collapsed="1"/>
    <col min="14" max="15" width="9.5703125" customWidth="1" collapsed="1"/>
    <col min="16" max="16" width="9.7109375" customWidth="1" collapsed="1"/>
    <col min="17" max="17" width="9" customWidth="1" collapsed="1"/>
    <col min="18" max="23" width="11.42578125" customWidth="1" collapsed="1"/>
    <col min="24" max="24" width="11.42578125" hidden="1" customWidth="1" collapsed="1"/>
    <col min="25" max="25" width="10.7109375" hidden="1" customWidth="1" collapsed="1"/>
    <col min="26" max="26" width="10.7109375" customWidth="1" collapsed="1"/>
  </cols>
  <sheetData>
    <row r="1" spans="1:26" ht="40.5" customHeight="1" x14ac:dyDescent="0.25">
      <c r="A1" s="9"/>
      <c r="B1" s="9"/>
      <c r="C1" s="9"/>
      <c r="D1" s="9"/>
      <c r="E1" s="9"/>
      <c r="F1" s="8" t="s">
        <v>31</v>
      </c>
      <c r="G1" s="8"/>
      <c r="H1" s="8"/>
      <c r="I1" s="8"/>
      <c r="J1" s="8"/>
      <c r="K1" s="8"/>
      <c r="L1" s="8"/>
      <c r="M1" s="8"/>
      <c r="N1" s="8"/>
      <c r="O1" s="8"/>
      <c r="P1" s="8"/>
      <c r="Q1" s="8"/>
      <c r="R1" s="8"/>
      <c r="S1" s="8" t="s">
        <v>29</v>
      </c>
      <c r="T1" s="8"/>
      <c r="U1" s="8" t="s">
        <v>32</v>
      </c>
      <c r="V1" s="8"/>
      <c r="W1" s="8"/>
      <c r="X1" s="1"/>
      <c r="Y1" s="1"/>
      <c r="Z1" s="1"/>
    </row>
    <row r="2" spans="1:26" ht="40.5" customHeight="1" x14ac:dyDescent="0.25">
      <c r="A2" s="9"/>
      <c r="B2" s="9"/>
      <c r="C2" s="9"/>
      <c r="D2" s="9"/>
      <c r="E2" s="9"/>
      <c r="F2" s="8"/>
      <c r="G2" s="8"/>
      <c r="H2" s="8"/>
      <c r="I2" s="8"/>
      <c r="J2" s="8"/>
      <c r="K2" s="8"/>
      <c r="L2" s="8"/>
      <c r="M2" s="8"/>
      <c r="N2" s="8"/>
      <c r="O2" s="8"/>
      <c r="P2" s="8"/>
      <c r="Q2" s="8"/>
      <c r="R2" s="8"/>
      <c r="S2" s="8" t="s">
        <v>30</v>
      </c>
      <c r="T2" s="8"/>
      <c r="U2" s="8">
        <v>2</v>
      </c>
      <c r="V2" s="8"/>
      <c r="W2" s="8"/>
      <c r="X2" s="1"/>
      <c r="Y2" s="1"/>
      <c r="Z2" s="1"/>
    </row>
    <row r="3" spans="1:26" ht="51.75" customHeight="1" x14ac:dyDescent="0.25">
      <c r="A3" s="16" t="s">
        <v>27</v>
      </c>
      <c r="B3" s="16" t="s">
        <v>28</v>
      </c>
      <c r="C3" s="16" t="s">
        <v>17</v>
      </c>
      <c r="D3" s="16" t="s">
        <v>18</v>
      </c>
      <c r="E3" s="22" t="s">
        <v>19</v>
      </c>
      <c r="F3" s="16" t="s">
        <v>20</v>
      </c>
      <c r="G3" s="16" t="s">
        <v>21</v>
      </c>
      <c r="H3" s="16" t="s">
        <v>22</v>
      </c>
      <c r="I3" s="16" t="s">
        <v>23</v>
      </c>
      <c r="J3" s="16" t="s">
        <v>24</v>
      </c>
      <c r="K3" s="16" t="s">
        <v>25</v>
      </c>
      <c r="L3" s="10" t="s">
        <v>0</v>
      </c>
      <c r="M3" s="10" t="s">
        <v>1</v>
      </c>
      <c r="N3" s="19" t="s">
        <v>2</v>
      </c>
      <c r="O3" s="23"/>
      <c r="P3" s="23"/>
      <c r="Q3" s="20"/>
      <c r="R3" s="10" t="s">
        <v>3</v>
      </c>
      <c r="S3" s="10" t="s">
        <v>4</v>
      </c>
      <c r="T3" s="10" t="s">
        <v>5</v>
      </c>
      <c r="U3" s="10" t="s">
        <v>6</v>
      </c>
      <c r="V3" s="19" t="s">
        <v>7</v>
      </c>
      <c r="W3" s="20"/>
      <c r="X3" s="2"/>
      <c r="Y3" s="1"/>
      <c r="Z3" s="1"/>
    </row>
    <row r="4" spans="1:26" ht="57" customHeight="1" x14ac:dyDescent="0.25">
      <c r="A4" s="17"/>
      <c r="B4" s="17"/>
      <c r="C4" s="17"/>
      <c r="D4" s="17"/>
      <c r="E4" s="17"/>
      <c r="F4" s="17"/>
      <c r="G4" s="17"/>
      <c r="H4" s="17"/>
      <c r="I4" s="17"/>
      <c r="J4" s="17"/>
      <c r="K4" s="17"/>
      <c r="L4" s="11"/>
      <c r="M4" s="11"/>
      <c r="N4" s="15" t="s">
        <v>8</v>
      </c>
      <c r="O4" s="15" t="s">
        <v>9</v>
      </c>
      <c r="P4" s="15" t="s">
        <v>10</v>
      </c>
      <c r="Q4" s="15" t="s">
        <v>11</v>
      </c>
      <c r="R4" s="11"/>
      <c r="S4" s="11"/>
      <c r="T4" s="11"/>
      <c r="U4" s="11"/>
      <c r="V4" s="15" t="s">
        <v>12</v>
      </c>
      <c r="W4" s="15" t="s">
        <v>13</v>
      </c>
      <c r="X4" s="2"/>
      <c r="Y4" s="1"/>
      <c r="Z4" s="1"/>
    </row>
    <row r="5" spans="1:26" ht="77.25" customHeight="1" x14ac:dyDescent="0.25">
      <c r="A5" s="21"/>
      <c r="B5" s="21"/>
      <c r="C5" s="21"/>
      <c r="D5" s="21"/>
      <c r="E5" s="21"/>
      <c r="F5" s="21"/>
      <c r="G5" s="21"/>
      <c r="H5" s="18"/>
      <c r="I5" s="18"/>
      <c r="J5" s="18"/>
      <c r="K5" s="18"/>
      <c r="L5" s="12"/>
      <c r="M5" s="12"/>
      <c r="N5" s="12"/>
      <c r="O5" s="12"/>
      <c r="P5" s="12"/>
      <c r="Q5" s="12"/>
      <c r="R5" s="12"/>
      <c r="S5" s="12"/>
      <c r="T5" s="12"/>
      <c r="U5" s="12"/>
      <c r="V5" s="12"/>
      <c r="W5" s="12"/>
      <c r="X5" s="2"/>
      <c r="Y5" s="1"/>
      <c r="Z5" s="1"/>
    </row>
    <row r="6" spans="1:26" ht="217.5" customHeight="1" x14ac:dyDescent="0.25">
      <c r="A6" s="5">
        <v>1</v>
      </c>
      <c r="B6" s="6" t="s">
        <v>33</v>
      </c>
      <c r="C6" s="6" t="s">
        <v>34</v>
      </c>
      <c r="D6" s="6" t="s">
        <v>35</v>
      </c>
      <c r="E6" s="6" t="s">
        <v>36</v>
      </c>
      <c r="F6" s="7" t="s">
        <v>89</v>
      </c>
      <c r="G6" s="7" t="s">
        <v>90</v>
      </c>
      <c r="H6" s="6">
        <v>3</v>
      </c>
      <c r="I6" s="6">
        <v>3</v>
      </c>
      <c r="J6" s="3">
        <f t="shared" ref="J6:J13" si="0">H6+I6</f>
        <v>6</v>
      </c>
      <c r="K6" s="4" t="str">
        <f t="shared" ref="K6:K13" si="1">IF(J6=10,$Y$6,IF(J6=9,$Y$6,IF(J6=8,$Y$6,IF(J6=7,$Y$7,IF(J6=6,$Y$7,IF(J6=5,$Y$8,IF(J6=4,$Y$9,IF(J6=3,$Y$9,IF(J6=2,$Y$9,0)))))))))</f>
        <v>Riesgo alto</v>
      </c>
      <c r="L6" s="6" t="s">
        <v>53</v>
      </c>
      <c r="M6" s="7" t="s">
        <v>91</v>
      </c>
      <c r="N6" s="6">
        <v>2</v>
      </c>
      <c r="O6" s="6">
        <v>2</v>
      </c>
      <c r="P6" s="3">
        <f t="shared" ref="P6:P13" si="2">N6+O6</f>
        <v>4</v>
      </c>
      <c r="Q6" s="4">
        <f t="shared" ref="Q6:Q13" si="3">IF(P6=10,$Y$6,IF(P6=9,$Y$6,IF(P6=8,$Y$6,IF(P6=7,$Y$7,IF(P6=6,$Y$7,IF(P6=5,$Y$8,IF(P6=4,$Y$9,IF(P6=3,$Y$9,IF(P6=2,$Y$9,0)))))))))</f>
        <v>0</v>
      </c>
      <c r="R6" s="6" t="s">
        <v>60</v>
      </c>
      <c r="S6" s="6" t="s">
        <v>61</v>
      </c>
      <c r="T6" s="7" t="s">
        <v>62</v>
      </c>
      <c r="U6" s="7" t="s">
        <v>63</v>
      </c>
      <c r="V6" s="7" t="s">
        <v>64</v>
      </c>
      <c r="W6" s="7" t="s">
        <v>65</v>
      </c>
      <c r="X6" s="1">
        <v>1</v>
      </c>
      <c r="Y6" s="1" t="s">
        <v>14</v>
      </c>
      <c r="Z6" s="1"/>
    </row>
    <row r="7" spans="1:26" ht="225" customHeight="1" x14ac:dyDescent="0.25">
      <c r="A7" s="5">
        <v>2</v>
      </c>
      <c r="B7" s="6" t="s">
        <v>37</v>
      </c>
      <c r="C7" s="6" t="s">
        <v>38</v>
      </c>
      <c r="D7" s="6" t="s">
        <v>35</v>
      </c>
      <c r="E7" s="6" t="s">
        <v>36</v>
      </c>
      <c r="F7" s="7" t="s">
        <v>92</v>
      </c>
      <c r="G7" s="7" t="s">
        <v>93</v>
      </c>
      <c r="H7" s="6">
        <v>2</v>
      </c>
      <c r="I7" s="6">
        <v>3</v>
      </c>
      <c r="J7" s="3">
        <f t="shared" si="0"/>
        <v>5</v>
      </c>
      <c r="K7" s="4" t="str">
        <f t="shared" si="1"/>
        <v>Riesgo medio</v>
      </c>
      <c r="L7" s="6" t="s">
        <v>53</v>
      </c>
      <c r="M7" s="7" t="s">
        <v>59</v>
      </c>
      <c r="N7" s="6">
        <v>1</v>
      </c>
      <c r="O7" s="6">
        <v>2</v>
      </c>
      <c r="P7" s="3">
        <f t="shared" si="2"/>
        <v>3</v>
      </c>
      <c r="Q7" s="4">
        <f t="shared" si="3"/>
        <v>0</v>
      </c>
      <c r="R7" s="6" t="s">
        <v>60</v>
      </c>
      <c r="S7" s="6" t="s">
        <v>66</v>
      </c>
      <c r="T7" s="7" t="s">
        <v>67</v>
      </c>
      <c r="U7" s="7" t="s">
        <v>63</v>
      </c>
      <c r="V7" s="7" t="s">
        <v>68</v>
      </c>
      <c r="W7" s="7" t="s">
        <v>69</v>
      </c>
      <c r="X7" s="1">
        <v>2</v>
      </c>
      <c r="Y7" s="1" t="s">
        <v>15</v>
      </c>
      <c r="Z7" s="1"/>
    </row>
    <row r="8" spans="1:26" ht="178.5" customHeight="1" x14ac:dyDescent="0.25">
      <c r="A8" s="5">
        <v>3</v>
      </c>
      <c r="B8" s="6" t="s">
        <v>33</v>
      </c>
      <c r="C8" s="6" t="s">
        <v>38</v>
      </c>
      <c r="D8" s="6" t="s">
        <v>39</v>
      </c>
      <c r="E8" s="6" t="s">
        <v>40</v>
      </c>
      <c r="F8" s="7" t="s">
        <v>41</v>
      </c>
      <c r="G8" s="7" t="s">
        <v>42</v>
      </c>
      <c r="H8" s="6">
        <v>2</v>
      </c>
      <c r="I8" s="6">
        <v>4</v>
      </c>
      <c r="J8" s="3">
        <f t="shared" si="0"/>
        <v>6</v>
      </c>
      <c r="K8" s="4" t="str">
        <f t="shared" si="1"/>
        <v>Riesgo alto</v>
      </c>
      <c r="L8" s="6" t="s">
        <v>53</v>
      </c>
      <c r="M8" s="7" t="s">
        <v>54</v>
      </c>
      <c r="N8" s="6">
        <v>1</v>
      </c>
      <c r="O8" s="6">
        <v>3</v>
      </c>
      <c r="P8" s="3">
        <f t="shared" si="2"/>
        <v>4</v>
      </c>
      <c r="Q8" s="4">
        <f t="shared" si="3"/>
        <v>0</v>
      </c>
      <c r="R8" s="6" t="s">
        <v>60</v>
      </c>
      <c r="S8" s="6" t="s">
        <v>70</v>
      </c>
      <c r="T8" s="7" t="s">
        <v>71</v>
      </c>
      <c r="U8" s="7" t="s">
        <v>72</v>
      </c>
      <c r="V8" s="7" t="s">
        <v>73</v>
      </c>
      <c r="W8" s="7" t="s">
        <v>65</v>
      </c>
      <c r="X8" s="1">
        <v>3</v>
      </c>
      <c r="Y8" s="1" t="s">
        <v>16</v>
      </c>
      <c r="Z8" s="1"/>
    </row>
    <row r="9" spans="1:26" ht="228.75" customHeight="1" x14ac:dyDescent="0.25">
      <c r="A9" s="5">
        <v>4</v>
      </c>
      <c r="B9" s="6" t="s">
        <v>33</v>
      </c>
      <c r="C9" s="6" t="s">
        <v>38</v>
      </c>
      <c r="D9" s="6" t="s">
        <v>35</v>
      </c>
      <c r="E9" s="6" t="s">
        <v>43</v>
      </c>
      <c r="F9" s="7" t="s">
        <v>94</v>
      </c>
      <c r="G9" s="7" t="s">
        <v>95</v>
      </c>
      <c r="H9" s="6">
        <v>2</v>
      </c>
      <c r="I9" s="6">
        <v>2</v>
      </c>
      <c r="J9" s="3">
        <f t="shared" si="0"/>
        <v>4</v>
      </c>
      <c r="K9" s="4">
        <f t="shared" si="1"/>
        <v>0</v>
      </c>
      <c r="L9" s="6" t="s">
        <v>53</v>
      </c>
      <c r="M9" s="7" t="s">
        <v>55</v>
      </c>
      <c r="N9" s="6">
        <v>1</v>
      </c>
      <c r="O9" s="6">
        <v>2</v>
      </c>
      <c r="P9" s="3">
        <f t="shared" si="2"/>
        <v>3</v>
      </c>
      <c r="Q9" s="4">
        <f t="shared" si="3"/>
        <v>0</v>
      </c>
      <c r="R9" s="6" t="s">
        <v>60</v>
      </c>
      <c r="S9" s="6" t="s">
        <v>74</v>
      </c>
      <c r="T9" s="7" t="s">
        <v>75</v>
      </c>
      <c r="U9" s="7" t="s">
        <v>76</v>
      </c>
      <c r="V9" s="7" t="s">
        <v>77</v>
      </c>
      <c r="W9" s="7" t="s">
        <v>78</v>
      </c>
      <c r="X9" s="1"/>
      <c r="Y9" s="1"/>
      <c r="Z9" s="1"/>
    </row>
    <row r="10" spans="1:26" ht="318" customHeight="1" x14ac:dyDescent="0.25">
      <c r="A10" s="5">
        <v>5</v>
      </c>
      <c r="B10" s="6" t="s">
        <v>44</v>
      </c>
      <c r="C10" s="6" t="s">
        <v>34</v>
      </c>
      <c r="D10" s="6" t="s">
        <v>35</v>
      </c>
      <c r="E10" s="6" t="s">
        <v>36</v>
      </c>
      <c r="F10" s="7" t="s">
        <v>45</v>
      </c>
      <c r="G10" s="7" t="s">
        <v>46</v>
      </c>
      <c r="H10" s="6">
        <v>2</v>
      </c>
      <c r="I10" s="6">
        <v>3</v>
      </c>
      <c r="J10" s="3">
        <f t="shared" si="0"/>
        <v>5</v>
      </c>
      <c r="K10" s="4" t="str">
        <f t="shared" si="1"/>
        <v>Riesgo medio</v>
      </c>
      <c r="L10" s="6" t="s">
        <v>53</v>
      </c>
      <c r="M10" s="7" t="s">
        <v>96</v>
      </c>
      <c r="N10" s="6">
        <v>2</v>
      </c>
      <c r="O10" s="6">
        <v>2</v>
      </c>
      <c r="P10" s="3">
        <f t="shared" si="2"/>
        <v>4</v>
      </c>
      <c r="Q10" s="4">
        <f t="shared" si="3"/>
        <v>0</v>
      </c>
      <c r="R10" s="6" t="s">
        <v>60</v>
      </c>
      <c r="S10" s="6" t="s">
        <v>79</v>
      </c>
      <c r="T10" s="7" t="s">
        <v>80</v>
      </c>
      <c r="U10" s="7" t="s">
        <v>81</v>
      </c>
      <c r="V10" s="7" t="s">
        <v>82</v>
      </c>
      <c r="W10" s="7" t="s">
        <v>65</v>
      </c>
      <c r="X10" s="1">
        <v>5</v>
      </c>
      <c r="Y10" s="1"/>
      <c r="Z10" s="1"/>
    </row>
    <row r="11" spans="1:26" ht="150" customHeight="1" x14ac:dyDescent="0.25">
      <c r="A11" s="5">
        <v>6</v>
      </c>
      <c r="B11" s="6" t="s">
        <v>33</v>
      </c>
      <c r="C11" s="6" t="s">
        <v>34</v>
      </c>
      <c r="D11" s="6" t="s">
        <v>35</v>
      </c>
      <c r="E11" s="6" t="s">
        <v>36</v>
      </c>
      <c r="F11" s="7" t="s">
        <v>47</v>
      </c>
      <c r="G11" s="7" t="s">
        <v>48</v>
      </c>
      <c r="H11" s="6">
        <v>2</v>
      </c>
      <c r="I11" s="6">
        <v>4</v>
      </c>
      <c r="J11" s="3">
        <f t="shared" si="0"/>
        <v>6</v>
      </c>
      <c r="K11" s="4" t="str">
        <f t="shared" si="1"/>
        <v>Riesgo alto</v>
      </c>
      <c r="L11" s="6" t="s">
        <v>56</v>
      </c>
      <c r="M11" s="7" t="s">
        <v>57</v>
      </c>
      <c r="N11" s="6">
        <v>1</v>
      </c>
      <c r="O11" s="6">
        <v>2</v>
      </c>
      <c r="P11" s="3">
        <f t="shared" si="2"/>
        <v>3</v>
      </c>
      <c r="Q11" s="4">
        <f t="shared" si="3"/>
        <v>0</v>
      </c>
      <c r="R11" s="6" t="s">
        <v>60</v>
      </c>
      <c r="S11" s="6" t="s">
        <v>56</v>
      </c>
      <c r="T11" s="7" t="s">
        <v>83</v>
      </c>
      <c r="U11" s="7" t="s">
        <v>83</v>
      </c>
      <c r="V11" s="7" t="s">
        <v>84</v>
      </c>
      <c r="W11" s="7" t="s">
        <v>78</v>
      </c>
      <c r="X11" s="1"/>
      <c r="Y11" s="1"/>
      <c r="Z11" s="1"/>
    </row>
    <row r="12" spans="1:26" ht="110.25" customHeight="1" x14ac:dyDescent="0.25">
      <c r="A12" s="5">
        <v>7</v>
      </c>
      <c r="B12" s="6" t="s">
        <v>33</v>
      </c>
      <c r="C12" s="6" t="s">
        <v>38</v>
      </c>
      <c r="D12" s="6" t="s">
        <v>35</v>
      </c>
      <c r="E12" s="6" t="s">
        <v>36</v>
      </c>
      <c r="F12" s="7" t="s">
        <v>49</v>
      </c>
      <c r="G12" s="7" t="s">
        <v>50</v>
      </c>
      <c r="H12" s="6">
        <v>3</v>
      </c>
      <c r="I12" s="6">
        <v>3</v>
      </c>
      <c r="J12" s="3">
        <f t="shared" si="0"/>
        <v>6</v>
      </c>
      <c r="K12" s="4" t="str">
        <f t="shared" si="1"/>
        <v>Riesgo alto</v>
      </c>
      <c r="L12" s="6" t="s">
        <v>53</v>
      </c>
      <c r="M12" s="7" t="s">
        <v>57</v>
      </c>
      <c r="N12" s="6">
        <v>2</v>
      </c>
      <c r="O12" s="6">
        <v>2</v>
      </c>
      <c r="P12" s="3">
        <f t="shared" si="2"/>
        <v>4</v>
      </c>
      <c r="Q12" s="4">
        <f t="shared" si="3"/>
        <v>0</v>
      </c>
      <c r="R12" s="6" t="s">
        <v>60</v>
      </c>
      <c r="S12" s="6" t="s">
        <v>61</v>
      </c>
      <c r="T12" s="7" t="s">
        <v>85</v>
      </c>
      <c r="U12" s="7" t="s">
        <v>85</v>
      </c>
      <c r="V12" s="7" t="s">
        <v>86</v>
      </c>
      <c r="W12" s="7" t="s">
        <v>78</v>
      </c>
      <c r="X12" s="1"/>
      <c r="Y12" s="1"/>
      <c r="Z12" s="1"/>
    </row>
    <row r="13" spans="1:26" ht="186" customHeight="1" x14ac:dyDescent="0.25">
      <c r="A13" s="5">
        <v>8</v>
      </c>
      <c r="B13" s="6" t="s">
        <v>37</v>
      </c>
      <c r="C13" s="6" t="s">
        <v>38</v>
      </c>
      <c r="D13" s="6" t="s">
        <v>35</v>
      </c>
      <c r="E13" s="6" t="s">
        <v>36</v>
      </c>
      <c r="F13" s="7" t="s">
        <v>51</v>
      </c>
      <c r="G13" s="7" t="s">
        <v>52</v>
      </c>
      <c r="H13" s="6">
        <v>2</v>
      </c>
      <c r="I13" s="6">
        <v>3</v>
      </c>
      <c r="J13" s="3">
        <f t="shared" si="0"/>
        <v>5</v>
      </c>
      <c r="K13" s="4" t="str">
        <f t="shared" si="1"/>
        <v>Riesgo medio</v>
      </c>
      <c r="L13" s="6" t="s">
        <v>53</v>
      </c>
      <c r="M13" s="7" t="s">
        <v>58</v>
      </c>
      <c r="N13" s="6">
        <v>2</v>
      </c>
      <c r="O13" s="6">
        <v>2</v>
      </c>
      <c r="P13" s="3">
        <f t="shared" si="2"/>
        <v>4</v>
      </c>
      <c r="Q13" s="4">
        <f t="shared" si="3"/>
        <v>0</v>
      </c>
      <c r="R13" s="6" t="s">
        <v>60</v>
      </c>
      <c r="S13" s="6" t="s">
        <v>66</v>
      </c>
      <c r="T13" s="7" t="s">
        <v>83</v>
      </c>
      <c r="U13" s="7" t="s">
        <v>87</v>
      </c>
      <c r="V13" s="7" t="s">
        <v>88</v>
      </c>
      <c r="W13" s="7" t="s">
        <v>78</v>
      </c>
      <c r="X13" s="1"/>
      <c r="Y13" s="1"/>
      <c r="Z13" s="1"/>
    </row>
    <row r="14" spans="1:26" ht="15.75" customHeight="1"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5.75" customHeight="1"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5.7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5.7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5.75" customHeight="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5.7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5.7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95" customHeight="1" x14ac:dyDescent="0.25">
      <c r="A32" s="1"/>
      <c r="B32" s="1"/>
      <c r="C32" s="1"/>
      <c r="D32" s="1"/>
      <c r="E32" s="1"/>
      <c r="F32" s="1"/>
      <c r="G32" s="1"/>
      <c r="H32" s="1"/>
      <c r="I32" s="1"/>
      <c r="J32" s="1"/>
      <c r="K32" s="1"/>
      <c r="L32" s="1"/>
      <c r="M32" s="1"/>
      <c r="N32" s="1"/>
      <c r="O32" s="13" t="s">
        <v>26</v>
      </c>
      <c r="P32" s="14"/>
      <c r="Q32" s="14"/>
      <c r="R32" s="14"/>
      <c r="S32" s="1"/>
      <c r="T32" s="1"/>
      <c r="U32" s="1"/>
      <c r="V32" s="1"/>
      <c r="W32" s="1"/>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sheetData>
  <mergeCells count="32">
    <mergeCell ref="V3:W3"/>
    <mergeCell ref="V4:V5"/>
    <mergeCell ref="W4:W5"/>
    <mergeCell ref="A3:A5"/>
    <mergeCell ref="U3:U5"/>
    <mergeCell ref="B3:B5"/>
    <mergeCell ref="C3:C5"/>
    <mergeCell ref="D3:D5"/>
    <mergeCell ref="E3:E5"/>
    <mergeCell ref="F3:F5"/>
    <mergeCell ref="N3:Q3"/>
    <mergeCell ref="R3:R5"/>
    <mergeCell ref="N4:N5"/>
    <mergeCell ref="G3:G5"/>
    <mergeCell ref="H3:H5"/>
    <mergeCell ref="I3:I5"/>
    <mergeCell ref="J3:J5"/>
    <mergeCell ref="K3:K5"/>
    <mergeCell ref="L3:L5"/>
    <mergeCell ref="M3:M5"/>
    <mergeCell ref="S3:S5"/>
    <mergeCell ref="T3:T5"/>
    <mergeCell ref="O32:R32"/>
    <mergeCell ref="O4:O5"/>
    <mergeCell ref="P4:P5"/>
    <mergeCell ref="Q4:Q5"/>
    <mergeCell ref="U1:W1"/>
    <mergeCell ref="U2:W2"/>
    <mergeCell ref="F1:R2"/>
    <mergeCell ref="A1:E2"/>
    <mergeCell ref="S1:T1"/>
    <mergeCell ref="S2:T2"/>
  </mergeCells>
  <conditionalFormatting sqref="J6:J13">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6:P13">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Jhoana Posada Jimenez</dc:creator>
  <cp:lastModifiedBy>Leidy Jhoana Posada Jimenez - Jefe Asesora Juridica</cp:lastModifiedBy>
  <dcterms:created xsi:type="dcterms:W3CDTF">2023-12-26T17:01:25Z</dcterms:created>
  <dcterms:modified xsi:type="dcterms:W3CDTF">2025-03-06T15:20:48Z</dcterms:modified>
</cp:coreProperties>
</file>