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erika_vizcaino_aerocivil_gov_co/Documents/Documents/2024/2025/TRANSPORTE/DEFINITIVOS/"/>
    </mc:Choice>
  </mc:AlternateContent>
  <xr:revisionPtr revIDLastSave="1" documentId="14_{518C1C98-949E-4C5F-B111-34599127B79D}" xr6:coauthVersionLast="47" xr6:coauthVersionMax="47" xr10:uidLastSave="{FA8A189E-F2F6-4743-9F18-E356BAFC938B}"/>
  <bookViews>
    <workbookView xWindow="-120" yWindow="-120" windowWidth="29040" windowHeight="15720" xr2:uid="{00000000-000D-0000-FFFF-FFFF00000000}"/>
  </bookViews>
  <sheets>
    <sheet name="ANEXO 2 - RUTAS Y RECORRIDOS " sheetId="2" r:id="rId1"/>
    <sheet name="ANEXO - DIAGRAMA DE RUTAS" sheetId="3" state="hidden" r:id="rId2"/>
  </sheets>
  <definedNames>
    <definedName name="_xlnm._FilterDatabase" localSheetId="1" hidden="1">'ANEXO - DIAGRAMA DE RUTAS'!$A$85:$F$142</definedName>
    <definedName name="_xlnm._FilterDatabase" localSheetId="0" hidden="1">'ANEXO 2 - RUTAS Y RECORRIDOS '!$B$2:$K$13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16" i="2" l="1"/>
  <c r="C217" i="2" s="1"/>
  <c r="C215" i="2"/>
  <c r="C214" i="2"/>
  <c r="C138" i="2"/>
  <c r="C52" i="2"/>
  <c r="C53" i="2" s="1"/>
  <c r="C207" i="2"/>
  <c r="C190" i="2"/>
  <c r="C174" i="2"/>
  <c r="C175" i="2" s="1"/>
  <c r="C157" i="2"/>
  <c r="C121" i="2"/>
  <c r="C102" i="2"/>
  <c r="C103" i="2" s="1"/>
  <c r="C85" i="2"/>
  <c r="C66" i="2"/>
  <c r="C67" i="2" s="1"/>
  <c r="C68" i="2" s="1"/>
  <c r="C19" i="2" l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</calcChain>
</file>

<file path=xl/sharedStrings.xml><?xml version="1.0" encoding="utf-8"?>
<sst xmlns="http://schemas.openxmlformats.org/spreadsheetml/2006/main" count="1262" uniqueCount="308">
  <si>
    <t>REPRESENTANTE LEGAL</t>
  </si>
  <si>
    <t>CEDULA</t>
  </si>
  <si>
    <t>FIRMA</t>
  </si>
  <si>
    <t>COMPAÑÍA</t>
  </si>
  <si>
    <t>DIRECCION</t>
  </si>
  <si>
    <t>TELEFONO</t>
  </si>
  <si>
    <t>TOTAL RECORRIDOS POR MODALIDAD</t>
  </si>
  <si>
    <t>12:10:00 M</t>
  </si>
  <si>
    <t>entrando</t>
  </si>
  <si>
    <t>saliendo</t>
  </si>
  <si>
    <t xml:space="preserve">entrando </t>
  </si>
  <si>
    <t>RUTA DESCRIPCION</t>
  </si>
  <si>
    <t>NUMERO DE USUARIOS</t>
  </si>
  <si>
    <t>HORA INICIO RECORRIDO</t>
  </si>
  <si>
    <t>HORARIO RUTA EN SEDE O AEROPUERTO QUE DEBE LLEGAR</t>
  </si>
  <si>
    <t>RECORRIDO ENTRADA / SALIDA</t>
  </si>
  <si>
    <t xml:space="preserve">DESCRIPCION RECORRIDO </t>
  </si>
  <si>
    <t xml:space="preserve">AUTONORTE - CALLE 187 PUENTE PEATONAL MIRANDELA - CALLE 170 - AV. BOYACÁ AL SUR – AV. MUTIS – TV. 93 – AV. ELDORADO – CNA - NEAA </t>
  </si>
  <si>
    <t>NEAA - AV. ELDORADO – AV. BOYACÁ - CALLE 167 – CRA. 62 - CALLE 170 - AUTONORTE - HASTA EL PUENTE PEATONAL  DE MIRANDELA</t>
  </si>
  <si>
    <t>CRA. 7  CALLE 170 – AV.9 - CALLE 127 – CRA.13A  (DETRÁS DE UNICENTRO) - CALLE 116 AL OCCIDENTE – CRA. 19 AL SUR – GLORIETA CALLE 100 - DIRECTO AV. N.Q.S. HASTA LA CALLE 68 (PARALELA) – AV. CRA. 60 -  AV. ELDORADO – CNA - NEAA</t>
  </si>
  <si>
    <t>NEAA - AV. ELDORADO  – AV. 68 - CALLE 63  - AV. CRA. 60 AL NORTE - CALLE 68 - AV. N.Q.S AL NORTE AV. 9A.- GLORIETA CALLE 100 - AV. CRA 19 –  CALLE 116 – CRA. 13A - CALLE 127 – AV. 9 AL NORTE HASTA LA CALLE 170 – CRA. 7</t>
  </si>
  <si>
    <t xml:space="preserve">AV . SUBA  CRA. 94 A - ETB – TV. 118 - RETORNO CLL 145 HASTA AV. CIUDAD DE CALI AL SUR - AV. ELDORADO – CNA - NEAA </t>
  </si>
  <si>
    <t>NEAA - AV. ELDORADO - AV. CIUDAD DE CALI - DIRECTO NORTE HASTA CALLE 145 – TV. 118 - AL NORTE HASTA ETB - HASTA CENTRO SUBA</t>
  </si>
  <si>
    <t>CRA 109 A – CRA. 104 - CALLE 82 - CRA. 102 - DG 86 A- UNICENTRO DE OCCIDENTE – CRA. 116 A  - CALLE 81 - CRA 114 - CLL 78 - CRA 113 - CLL 77 - CRA.  111 A - CLL 78 - CRA 110 - DG 78 C - CRA 107 - TRV 106 - CLL 72 - CRA 101 - CLL 66 A - CRA 96 - AV CLL 63 (MUTIS) - CRA 111 B  - AV CLL 63  (MUTIS) - TRV 93 - AV. ELDORADO – CNA - NEAA</t>
  </si>
  <si>
    <t>NEAA - AV. ELDORADO – TV.93 - VÌA ENGATIVÁ HASTA LA CRA. 112 - AL NORTE HASTA LA CALLE 72 CON 104 - CALLE 80 - BACHUE - UNICENTRO OCCIDENTE - VILLAS DE GRANADA</t>
  </si>
  <si>
    <t>CALLE 28 SUR – CRA. 12 D - AV CARACAS - CALLE 11 SUR - CRA. 24 AL NORTE -  AV. CALLE 18 – AV. AMÉRICAS  OCCIDENTE (FERIA EXPOSICIÓN) – AV. LA ESPERANZA – AV. CIUDAD DE CALI - AV. ELDORADO – CNA - NEAA</t>
  </si>
  <si>
    <t>NEAA - AV. ELDORADO – AV. CIUDAD DE CALI – AV. LA ESPERANZA - AV. AMERCAS – PUENTE AV. N.Q.S. - CRA. 27 - GLORIETA 8 SUR - CALLE 11 SUR LUNAPARK – CRA. 10 AL SUR - AV. CARACAS CALLE 28 SUR.</t>
  </si>
  <si>
    <t>CRUCE AV. BOYACA  - CARRETERA USME - PORTAL DE USME -  MOLINOS TRANSMILENIO - AV . CARACAS - CALLE 48 SUR - CENTRO COMERCIAL TUNAL  CARRERA 24 - QUIROGA SUR - HASTA CALLE 27 SUR  (AV. 1RO DE MAYO)  -  CALLE 8 SUR  - CALLE 3 BAJA  - AV CRA 68 - CALLE 26  - NEAA</t>
  </si>
  <si>
    <t>NEAA - CALLE 26 - CRA. 50 -  SUBE CALLE 3 - CRA 27  1RO DE MAYO -  QUIROGA SUR - CARRERA 24 CTRO CCIAL TUNAL - DG 48 SUR - AVENIDA CARACAS - HASTA ESTACION TRANSMILENIO MOLINOS - PORTAL DE USME - CRUCE AV. BOYACA  - CARRETERA USME</t>
  </si>
  <si>
    <t>BOSA CENTRO CRA 80 CLL 63 SUR - CLL 16 SUR - AV. VILLAVICENCIO - AV CALI -  CALLE 26  - NEAA</t>
  </si>
  <si>
    <t>NEAA  - AV- CALI AL SUR - HASTA AV VILLAVICENCIO- ORIENTE HASTA CARRERA 80 - AV. BOSA  TERMINAL FLOTAS SUR - AUTOSUR - HASTA ESTACION BOSA - PROTABACO  - AUTOPISTA SUR -SAN MATEO</t>
  </si>
  <si>
    <t>SAN MATEO - AUTOPISTA SUR- PROTABACO - BOSA - AUTO SUR HASTA TERMINAL FLOTAS - AV BOSA ó CALLE 59 SUR - Av. CARR.80  AV . DAGOBERTO MEJIA AL SUR HASTA AV. VILLAVICENCIO - AL OCCIDENTE HASTA LA AV. CALI  DIRECTO HASTA LA CALLE 26  - NEAA</t>
  </si>
  <si>
    <t>CRA 73  CALLE 42 SUR –  CLL 41 SUR TV 78 A  KENNEDY - ÉXITO - CARULLA - BANDERAS - CASTILLA - CLL 9 – AV. BOYACÁ  NORTE -  AV. ELDORADO – CNA - NEAA</t>
  </si>
  <si>
    <t xml:space="preserve">NEAA - AV. ELDORADO -  AVENIDA BOYACÁ - ENTRADA CASTILLA - BANDERAS - EXITO KENNEDY - SENA DIAGONAL 42 SUR CON CRA 73 </t>
  </si>
  <si>
    <t>CC CENTRO MAYOR  HASTA AV CARRERA 50 LAS AMERICAS CALLE 13 AL OCCIDENTE SUBE POR LA DG 16 B EL PARQUE CENTENARIO HASTA CRA 108 - CLL 17 HASTA CRA 116 - CALLE 24 (PARQUE ATAHUALPA) -  CARRERA 103 - AV. EL DORADO - AEROPUERTO- NEAA</t>
  </si>
  <si>
    <t>NEAA -  CALLE 26 - CARRERA 103 (PARQUE ATAHUALPA) CALLE 24 - CARRERA 116 HASTA LA CALLE 13 -   CARRERA 106 A SALIR AL PARQUE CENTENARIO- HOSPITAL DE FONTIBON A SALIR A LA CALLE 13 SUBE POR LAS AMERICAS HASTA LA AV CARRERA 50 HASTA LA CARRERA 42  HASTA LA AUTOPISTA SUR - CC CENTRO MAYOR</t>
  </si>
  <si>
    <t>NEAA - AV. ELDORADO – AV. BOYACÁ - AUTOSUR  - AV. VILLAVICENCIO – LA CORUÑA - CADE  CANDELARIA   AV. CALLE 61 SUR CRA 21</t>
  </si>
  <si>
    <t xml:space="preserve">HOSPITAL CARDIOINFANTIL – CRA. 16 - CALLE 163 - AV. CRA. 19. - CALLE 151 - AL ORIENTE CRA. 14 C AL SUR (CAÑO)  - AV. CRA. 15  -  CALLE 140 -  AV. CRA. 19 - CALLE 134 - AUTONORTE - CALLE 127 – AV. BOYACÁ - AV. ELDORADO – CNA - NEAA </t>
  </si>
  <si>
    <t>NEAA - AV. ELDORADO – AV. BOYACÁ - CALLE 127 - AUTONORTE - CALLE 134 – AV. CRA. 19 - CALLE 140 - AV. CRA 15 (CAÑO) HASTA LA CALLE AV. 151 - AV. CRA 19 - CLÍNICA CARDIOINFANTIL</t>
  </si>
  <si>
    <t xml:space="preserve">PÁRQUE LA GLORIA - CLL 37 A BIS SUR CRA. 2 L - GUACAMAYAS - IGLESIA SAN ISIDRO, - CARRERA 7A - CALLE 33 SUR BAJA A LA DECIMA HASTA LA CALLE  11 SUR - CARRERA 7 AL NORTE - CLL 6 - CRA 5 - CRA 3  - CIRCUNVALAR CALLE 32 - CARRERA 4 - AVENIDA 26 - AEROPUERTO EL DORADO . </t>
  </si>
  <si>
    <t xml:space="preserve">NEA - AVENIDA 26 - AVENIDA CIRCUNVALAR - AVENIDA SEXTA - CARRERA 4 - CALLE 11 SUR  AVENIDA CARACAS - CALLE 35 SUR - IGLESIA SAN ISIDRO - GUACAMAYAS, PARQUE LA GLORIA </t>
  </si>
  <si>
    <t>NEA - AVENIDA 26 - CRA 5 AL SUR - CLL 7 - CENTRO</t>
  </si>
  <si>
    <t xml:space="preserve">CLL 152 B AV BOYACA - CRA 56 - CALLE 152  CRA 58  - CENTRO COMERCIAL PORTO ALEGRE - AV. LAS VILLAS - CALLE 127 BULEVAR NIZA - AV. SUBA - CRA 65 CLÍNICA FRAY BARTOLOMÉ DE LAS CASAS - AV. 68  CLL 100 - AV. CALLE 72 - CRA 69 K - CLL 69 AV. ROJAS  - AV. ELDORADO – CNA - NEAA </t>
  </si>
  <si>
    <t>NEAA - AV. ELDORADO – AV. 68 – DIAG. 106 - AV. SUBA – BULEVAR - AV. LAS VILLAS - CALLE 146 - MAZURÉN</t>
  </si>
  <si>
    <t xml:space="preserve">CLL 152 COLSUBSIDIO MAZUREN - CRA 50 A - CLL 138 - AV BOYACA - AV. MUTIS - CRA 82 AV. ELDORADO – CNA - NEAA </t>
  </si>
  <si>
    <t xml:space="preserve">ROMA VILLA SAUCES - CALLE 52A SUR - AV. 1  DE MAYO - CASABLANCA – CRA. 82 – AV. ABASTOS - AV. CIUDAD DE CALI - HAYUELOS - AV. FERROCARRIL - CAPELLANÍA – CRA. 97 – COFRADÍA – CRA. 100 - AV. ELDORADO – CNA - NEAA </t>
  </si>
  <si>
    <t>NEAA - AV. ELDORADO – CRA. 97 - CAPELLANÍA – AV. FERROCARRIL - AV. CIUDAD DE CALI - CASABLANCA – AV. PRIMERO DE MAYO - CATALINA 2 - VILLA SAUCES - ROMA III</t>
  </si>
  <si>
    <t xml:space="preserve">CALLE 94 – CRA. 7 AL SUR - CALLE 53 -  GALERÍAS - AV. 68 - AV. ELDORADO – CNA - NEAA </t>
  </si>
  <si>
    <t>NEAA - AV. ELDORADO – AV. 68 - CALLE 53 - CARRERA 7A. AL NORTE HASTA CALLE 86</t>
  </si>
  <si>
    <t>FUNZA - MOSQUERA-MADRID-NEAA</t>
  </si>
  <si>
    <t>NEAA- MADRID- MOSQUERA- FUNZA</t>
  </si>
  <si>
    <t>Entrada</t>
  </si>
  <si>
    <t>Salida</t>
  </si>
  <si>
    <t>RUTA ADMINISTRATIVA</t>
  </si>
  <si>
    <t xml:space="preserve">CASA LINDAAV. CALLE 61 SUR CRA 21 - AV. VILLAVICENCIO -  AUTOPISTA SUR - AV. BOYACÁ -  AV. ELDORADO – CNA - NEAA </t>
  </si>
  <si>
    <t>RUTA PUERTA A PUERTA</t>
  </si>
  <si>
    <t>USME, SOACHA, CIUDAD BOLIVAR, PRIMERA DE MAYO AV. BOYACÁ C AV. CIUDAD DE CALI – AV. LAS AMÉRICAS – BANDERAS - CASA BLANCA AV. KENNEDY ALLE 26 CARRERA 100- CALLE 22 –</t>
  </si>
  <si>
    <t>CALLE 26 , FONTIBON, CIUDAD DE CALI – AV. LAS AMÉRICAS, PRIMERA DE MAYO AV. BOYACÁ C AV.  – BANDERAS - CASA BLANCA AV.  CIUDAD BOLIVAR,USME, SOACHA, , KENNEDY CARRERA 100- CALLE 22 –</t>
  </si>
  <si>
    <t>MIRANDELA, CALLE 187 CON AUTOPISTA, CC SANTAFE, VILLA DEL PRADO,CIUDAD JARDIN, NIZA, ALHAMBRA ,  AV BOYACA, POLO CLUB, BARRIOS UNIDOS, QUIRINAL, NORMANDIA</t>
  </si>
  <si>
    <t>CEDRITOS, CALLE 153 CRA 7A, CHAPINERO, NICOLAS DE FEDERMAN, TEUSAQUILLO, PABLO SEXTO</t>
  </si>
  <si>
    <t>SUBA, BILBAO, SANTA RITA, COMPARTIR, LA GAITANA, VILLA LUZ, CALLE 26</t>
  </si>
  <si>
    <t>CIUDADELA COLSUBSIDIO, TABORA, CALLE 80, QUIRIGUA, SANTA HELENITA, VILLAS DE GRANADA, PLAZUELAS DEL VIRREY, ALAMOS NORTE</t>
  </si>
  <si>
    <t>CIUDAD BERNA, 20 DE JULIO, EGIPTO, GERMANIA,RESTREPO, DIANA TURBAY, SAN CARLOS, VILLA JAVIER, RICAURTE, PUENTE ARANDA</t>
  </si>
  <si>
    <t>EL MOCHUELO, EL LUCERO, MEXICO, MEISSEN , TUNAL, CASA LINDA, CANDELARIA, MUZU</t>
  </si>
  <si>
    <t>SOACHA, SAN MATEO, PIAMONTE BOSA, CHICALA, PATIO BONITO, TINTAL,</t>
  </si>
  <si>
    <t>KENNEDY, ROMA, TIMIZA CASTILLA, TECHO, LAIGUALDAD, BANDERAS, VILLA ALSACIA, LA FELICIDAD</t>
  </si>
  <si>
    <t xml:space="preserve">PUENTE GRANDE, ZONA FRANCA, COFRADIA, ATAHUALPA, </t>
  </si>
  <si>
    <t>HAYUELOS, MODELIA, LA ESPERANZA, CARLOS LLERAS, SALITRE,SAUZALITO</t>
  </si>
  <si>
    <t>CAJICA, CHIA, COTA</t>
  </si>
  <si>
    <t>MADRID, MOSQUERA, FUNZA</t>
  </si>
  <si>
    <t>SUBA CALLE 187,AUTOPISTA NORTE , LISBOA, GRANAHORRAR – CALLE 127 – AV. BOYACÁ – CALLE 80 ÁLAMOS CALLE 68 – ZARZAMORA – AV. CIUDAD DE CALI  - CALLE 26 – AEROPUERTO ELDORADO -</t>
  </si>
  <si>
    <t>SUBA CALLE 187,AUTOPISTA NORTE , LISBOA, GRANAHORRAR – CALLE 127 – AV. BOYACÁ – CALLE 80 ÁLAMOS CALLE 68 – ZARZAMORA – AV. CIUDAD DE CALI  - CALLE 26 – AEROPUERTO ELDORADO – NIZA</t>
  </si>
  <si>
    <t>CNA-CGAC-NEAA</t>
  </si>
  <si>
    <t>RUTA CIRCULAR</t>
  </si>
  <si>
    <t>circular</t>
  </si>
  <si>
    <t>NOTA 1:  El oferente debe estar en capacidad de prestar el servicio de transporte especial en horarios diferentes a los antes descritos y que sean resultado de modificaciones en la jornada laboral o NOTAM.
NOTA 2:  No se permite al oferente que se le adjudique este proceso prestar el servicio administrativo en colectivos ó dividir rutas a conveniencia del mismo, so pena de ser multado y registrado en Camara de Comercio</t>
  </si>
  <si>
    <t>NUMERO DE RECORRIDOS</t>
  </si>
  <si>
    <t>HORARIO LLEGADA AL AEROPUERTO</t>
  </si>
  <si>
    <t>HORA INICIO RECORRIDO POR EL CONTRATISTA</t>
  </si>
  <si>
    <t>DESTINO FINAL RECORRIDOS
 ENTRADA / SALIDA</t>
  </si>
  <si>
    <t>TIEMPO APROXIMDAO DEL RECORRIDO EN HORAS</t>
  </si>
  <si>
    <t>NUMERO DE FUNCIONARIOS POR RECORRIDO</t>
  </si>
  <si>
    <t xml:space="preserve">REGIONAL  </t>
  </si>
  <si>
    <t xml:space="preserve">DESCRIPCION RECORRIDO  </t>
  </si>
  <si>
    <t>No. KILOMETROS QUE RECORRE APROXIMDADMENTE</t>
  </si>
  <si>
    <t>CAPACIDAD REQUERIDA DEL VEHÍCULO</t>
  </si>
  <si>
    <t>TIPO DE VEHICULO REQUERIDO</t>
  </si>
  <si>
    <t>PUERTA A PUERTA</t>
  </si>
  <si>
    <t>AEROPUERTO ALFONSO BONILLA ARAGON - CALI - PALMIRA TRAZADO LINEAL POR AVENIDAS PRINCIPALES Y VICEVERSA TRAZADO LINEAL AVENIDAS PRINCIPALES A RESIDENCIA A AEROPUERTO ALFONSO BONILLA- CALI- PALMIRA</t>
  </si>
  <si>
    <t>Entrada palmira</t>
  </si>
  <si>
    <t>Salida palmira</t>
  </si>
  <si>
    <t>BUSETA</t>
  </si>
  <si>
    <t>MICROBUS</t>
  </si>
  <si>
    <t xml:space="preserve">Palmira- Aeropuerto </t>
  </si>
  <si>
    <t>Aeropuerto- Palmira</t>
  </si>
  <si>
    <t>6:30 A.M</t>
  </si>
  <si>
    <t xml:space="preserve">8:00 A.M </t>
  </si>
  <si>
    <t>6:20 A.M</t>
  </si>
  <si>
    <t>6:40 A.M</t>
  </si>
  <si>
    <t xml:space="preserve">5:10 P.M </t>
  </si>
  <si>
    <t>12:00 M</t>
  </si>
  <si>
    <t xml:space="preserve">12:15. m. </t>
  </si>
  <si>
    <t xml:space="preserve">2:00 p.m.. </t>
  </si>
  <si>
    <t xml:space="preserve">2:15 p.m.. </t>
  </si>
  <si>
    <t>6.00 p.m. .</t>
  </si>
  <si>
    <t>6:00 p.m</t>
  </si>
  <si>
    <t>6.15 p.m. .</t>
  </si>
  <si>
    <t>6:15 p.m</t>
  </si>
  <si>
    <t xml:space="preserve">6:15 p.m.. </t>
  </si>
  <si>
    <t>salida palmira</t>
  </si>
  <si>
    <t>Entrada Cali</t>
  </si>
  <si>
    <t>Salida Cali</t>
  </si>
  <si>
    <t xml:space="preserve">Entrada Cali </t>
  </si>
  <si>
    <t>10:30 A.M</t>
  </si>
  <si>
    <t>1:00 P.M</t>
  </si>
  <si>
    <t>4:30 P.M</t>
  </si>
  <si>
    <t>4:40 P.M</t>
  </si>
  <si>
    <t xml:space="preserve">Salida Cali </t>
  </si>
  <si>
    <t>12:20 P.M</t>
  </si>
  <si>
    <t>Salida Palmira</t>
  </si>
  <si>
    <t xml:space="preserve">Entrada -Cali </t>
  </si>
  <si>
    <t>Entrada- Cali</t>
  </si>
  <si>
    <t>salida- Cali</t>
  </si>
  <si>
    <t>4:30 A.M</t>
  </si>
  <si>
    <t>4:40 A.M</t>
  </si>
  <si>
    <t>CALI Y PALMIRA</t>
  </si>
  <si>
    <t>ARMENIA</t>
  </si>
  <si>
    <t>8:00 A.M</t>
  </si>
  <si>
    <t>5:10 P.M</t>
  </si>
  <si>
    <t>Armenia-Tebaida-Aeropuerto</t>
  </si>
  <si>
    <t>Aeropuerto -Tebaida-Armenia</t>
  </si>
  <si>
    <t>1:30:p.m</t>
  </si>
  <si>
    <t xml:space="preserve"> 05:00:p.m..</t>
  </si>
  <si>
    <t xml:space="preserve">Armenia-Tebaida-Aeropuerto - </t>
  </si>
  <si>
    <t>Aeropuerto-Tebaida-Armenia</t>
  </si>
  <si>
    <t>9:30 a.m</t>
  </si>
  <si>
    <t>6:00 a.m</t>
  </si>
  <si>
    <t>11:30 a.m</t>
  </si>
  <si>
    <t>3:00 p.m</t>
  </si>
  <si>
    <t xml:space="preserve"> 05:30:a.m</t>
  </si>
  <si>
    <t>AEROPUERTO EL EDEN DE ARMENIA - TRAZADO LINEAL POR AVENIDAS PRINCIPALES Y VICEVERSA TRAZADO LINEAL AVENIDAS PRINCIPALES A RESIDENCIA A AEROPUERTO EL EDEN  DE ARMENIA</t>
  </si>
  <si>
    <t>3:30 A.M</t>
  </si>
  <si>
    <t>BUENAVENTURA</t>
  </si>
  <si>
    <t>AEROPUERTO GERARDO TOVAR LOPEZ - TRAZADO LINEAL POR AVENIDAS PRINCIPALES Y VICEVERSA TRAZADO LINEAL AVENIDAS PRINCIPALES A RESIDENCIA A AEROPUERTO GERARDO TOVAR LOPEZ</t>
  </si>
  <si>
    <t>Buenaventura - Aeropuerto</t>
  </si>
  <si>
    <t>Aeropuerto - Buenaventura</t>
  </si>
  <si>
    <t>12:00 M..</t>
  </si>
  <si>
    <t>12:15 p.m.</t>
  </si>
  <si>
    <t xml:space="preserve">6:00 P.M.. </t>
  </si>
  <si>
    <t>6 A.M</t>
  </si>
  <si>
    <t>11:00 A.M</t>
  </si>
  <si>
    <t>5:00 A.M</t>
  </si>
  <si>
    <t>12 A 25 km</t>
  </si>
  <si>
    <t>PASTO</t>
  </si>
  <si>
    <t>AEROPUERTO DE PASTO - TRAZADO LINEAL POR AVENIDAS PRINCIPALES Y VICEVERSA TRAZADO LINEAL AVENIDAS PRINCIPALES A RESIDENCIA A AEROPUERTO DE PASTO</t>
  </si>
  <si>
    <t>35 A 40 km</t>
  </si>
  <si>
    <t>Pasto - Chachagüi - Aeropuerto</t>
  </si>
  <si>
    <t>Aeropuerto - Chachagüi - Pasto.</t>
  </si>
  <si>
    <t>7:00 a.m</t>
  </si>
  <si>
    <t>35 A 45 km</t>
  </si>
  <si>
    <t>Aeropuerto - Chachagüi - Pasto. - SUR</t>
  </si>
  <si>
    <t>Aeropuerto - Chachagüi - Pasto. - NORTE</t>
  </si>
  <si>
    <t>12:10 p.m</t>
  </si>
  <si>
    <t>5:00 a.m</t>
  </si>
  <si>
    <t xml:space="preserve">MICROBUS </t>
  </si>
  <si>
    <t>POPAYAN</t>
  </si>
  <si>
    <t>AEROPUERTO POPAYAN - TRAZADO LINEAL POR AVENIDAS PRINCIPALES Y VICEVERSA TRAZADO LINEAL AVENIDAS PRINCIPALES A RESIDENCIA A AEROPUERTO POPAYAN</t>
  </si>
  <si>
    <t>7 A 25 km</t>
  </si>
  <si>
    <t>Popayán - Aeropuerto</t>
  </si>
  <si>
    <t>Aeropuerto- popayan</t>
  </si>
  <si>
    <t>7:30 a.m</t>
  </si>
  <si>
    <t>4:30 p.m</t>
  </si>
  <si>
    <t>Aeropuerto - Popayán</t>
  </si>
  <si>
    <t>11:30 A.M</t>
  </si>
  <si>
    <t>5:30 A.M</t>
  </si>
  <si>
    <t>IPIALES</t>
  </si>
  <si>
    <t>AEROPUERTO IPIALES- TRAZADO LINEAL POR AVENIDAS PRINCIPALES Y VICEVERSA TRAZADO LINEAL AVENIDAS PRINCIPALES A RESIDENCIA A AEROPUERTO IPIALES</t>
  </si>
  <si>
    <t>8:00A.M..</t>
  </si>
  <si>
    <t>Ipiales - Aeropuerto</t>
  </si>
  <si>
    <t>Aeropuerto - Ipiales</t>
  </si>
  <si>
    <t>6:00A.M..</t>
  </si>
  <si>
    <t>TUMACO</t>
  </si>
  <si>
    <t>AEROPUERTO TUMACO- TRAZADO LINEAL POR AVENIDAS PRINCIPALES Y VICEVERSA TRAZADO LINEAL AVENIDAS PRINCIPALES A RESIDENCIA A AEROPUERTO TUMACO</t>
  </si>
  <si>
    <t>08:00A.M..</t>
  </si>
  <si>
    <t>Tumaco - Aeropuerto</t>
  </si>
  <si>
    <t>Aeropuerto - Tumaco</t>
  </si>
  <si>
    <t>12:00 m..</t>
  </si>
  <si>
    <t>12: 15 p.m.</t>
  </si>
  <si>
    <t>entrada</t>
  </si>
  <si>
    <t>11:00 a.m</t>
  </si>
  <si>
    <t>Tumaco- Aeropuerto</t>
  </si>
  <si>
    <t>PEREIRA</t>
  </si>
  <si>
    <t>AEROPUERTO MATECAÑA PEREIRA - TRAZADO LINEAL POR AVENIDAS PRINCIPALES Y VICEVERSA TRAZADO LINEAL AVENIDAS PRINCIPALES A RESIDENCIA A AEROPUERTO MATECAÑA PEREIRA</t>
  </si>
  <si>
    <t>5:10 p.m</t>
  </si>
  <si>
    <t>11:00 a.m.</t>
  </si>
  <si>
    <t xml:space="preserve">5:00 P.M.. </t>
  </si>
  <si>
    <t>5:00 p.M</t>
  </si>
  <si>
    <t>12 noche o 1 am.</t>
  </si>
  <si>
    <t>05:00 A.M..</t>
  </si>
  <si>
    <t>06:00 A.M..</t>
  </si>
  <si>
    <t>Pereira, cerritos, Dosquebradas - Aeropuerto</t>
  </si>
  <si>
    <t>Aeropuerto - Pereira, Cerritos, Dosquebradas</t>
  </si>
  <si>
    <t>Pereira, Cerritos, Dosquebradas - Aeropuerto</t>
  </si>
  <si>
    <t>Aeropuerto- Pereira, cerritos, Dosquebradas</t>
  </si>
  <si>
    <t xml:space="preserve">Aeropuerto- Pereira, cerritos, Dosquebradas </t>
  </si>
  <si>
    <t>4:00 a.m</t>
  </si>
  <si>
    <t>10:00 a.m</t>
  </si>
  <si>
    <t xml:space="preserve">CARTAGO </t>
  </si>
  <si>
    <t>AEROPUERTO SANTANA CARTAGO- TRAZADO LINEAL POR AVENIDAS PRINCIPALES Y VICEVERSA TRAZADO LINEAL AVENIDAS PRINCIPALES A RESIDENCIA A AEROPUERTO SANTANA CARTAGO</t>
  </si>
  <si>
    <t>6:00 P.M.</t>
  </si>
  <si>
    <t xml:space="preserve"> Cartago - Aeropuerto.</t>
  </si>
  <si>
    <t>Aeropuerto - Cartago</t>
  </si>
  <si>
    <t xml:space="preserve">Aeropuerto - Cartago </t>
  </si>
  <si>
    <t>5:30 a.m</t>
  </si>
  <si>
    <t>GUAPI</t>
  </si>
  <si>
    <t>AEROPUERTO JUAN CASIANO SOLIS GUAPI- TRAZADO LINEAL POR AVENIDAS PRINCIPALES Y VICEVERSA TRAZADO LINEAL AVENIDAS PRINCIPALES A RESIDENCIA A AEROPUERTO JUAN CASIANO SOLIS GUAPI</t>
  </si>
  <si>
    <t>08:00 A.M..</t>
  </si>
  <si>
    <t>Guapi- Aeropuerto.</t>
  </si>
  <si>
    <t>Aeropuerto- Guapi</t>
  </si>
  <si>
    <t>Aeropuerto - Guapi</t>
  </si>
  <si>
    <t xml:space="preserve">12:00 m.. </t>
  </si>
  <si>
    <t xml:space="preserve">6:00 A. M </t>
  </si>
  <si>
    <t xml:space="preserve">6:00 A.M </t>
  </si>
  <si>
    <t>6:00 A.M</t>
  </si>
  <si>
    <t>6:00  A.M</t>
  </si>
  <si>
    <t>7:15 A.M</t>
  </si>
  <si>
    <t>11:40 .m</t>
  </si>
  <si>
    <t>12:15 M.</t>
  </si>
  <si>
    <t>4:40  A.M</t>
  </si>
  <si>
    <t>7:35 A.M</t>
  </si>
  <si>
    <t>11:35 A.M</t>
  </si>
  <si>
    <t>5:35 A.M</t>
  </si>
  <si>
    <t>7:30 A.M</t>
  </si>
  <si>
    <t>5 A 10 km</t>
  </si>
  <si>
    <t xml:space="preserve">Cali- Sur Occidente -Norte Aeropuerto </t>
  </si>
  <si>
    <t>Cali -Sur Oriente- Simon Bolivar- Aeropuerto</t>
  </si>
  <si>
    <t>Cali- Sur-Autopista Sur Oriental-14 Calima- Aeropuerto</t>
  </si>
  <si>
    <t>Radar- Aeropuerto -norte- sur occidente Cali</t>
  </si>
  <si>
    <t xml:space="preserve">Radar- Aeropuerto-  Simon Bolivar- Sur oriente- Cali </t>
  </si>
  <si>
    <t>Radar- Aeropuerto- 14 Calima- Autopista sur - Cali</t>
  </si>
  <si>
    <t xml:space="preserve">Cali Sur-  Carrera 69 20-61; Calle 18 66-51; CALLE 16 #56-90; Carrera 64A 14C-75; carrera 65 14C-90; CALLE 15 # 63-01; CARRERA 65 # 14 C 90 CASA 43; CARRERA 64 A # 14 C - 71; CRA 49A #15-40; CALLE 12 A # 50-25, Calle 10A # 48A - 40; Cra 48A # 11 - 25;  CARRERA 35A  # 10A 15; calle 12C 29B-115; CRA 25 # 26B 60; CARRERA 11 G #36--36; CALLE 14  A  #  69 -141; CALLE 15A # 69-85;  CALLE 45 86-38; CARRERA 1 A 6 No. 72-48; calle 11 #47A-06; Carrera 40a 9c-50- Aeropuerto </t>
  </si>
  <si>
    <t>Cali Sur- CARRERA 103 N° 11-40; Cra 89 # 18-72 AV.SIMON BOLIVAR CON 86 PUENTE PEATONAL SENTIDO SUR NORTE; CALLE 16 # 83 A 15; CARRERA 83A 14A-75; Cra 76 # 11a 14; Cra 76 # 11a 14; CALLE 13B #75-69; CALLE 13 B  # 75-69; Calle 13 B Nr.70-105; CALLE 13E No. 68-90; Calle 13 E 69-53;  CRA. 67 # 10-148; CARRERA 66 13E-97; CALLE 13B # 66B-56; Carrera 66 con calle 10 A, esquina, Camino Real IX etapa 1er sector calle 9b # 54-61.</t>
  </si>
  <si>
    <t xml:space="preserve">Cali Autopista- Carrera 111 22A-250; CALLE 44 109-80; Calle 29 No. 67a - 71 Barrio Ciudad 2000; calle 60 97Bis -46; Calle 28 # 100 - 133 T.3 A1002; CALLE 45 86-38; Calle 28 # 86-70; Carrera 63 45-72; calle 29 67A-71;CARRERA 46 No 26 B 77;  CRA.30A #39-57; CALLE 52 N° 11-44; CARRERA 12 C # 65 -11; Cra 4c # 69c - 32; Carrera 1A 3A #70D-27- Aeropuerto. </t>
  </si>
  <si>
    <t>Cali Oriente - Calle 61A #3-05; CARRERA 2C # 57-82; CRA  1B #59-120; Carrera 1B 57-111; Carrera 1A bis #61A-112; Carrera 1A #59-60; Calle 62 1B-90; Calle 62 #1Bis-15; Cra. 1A 4 #66 - 20; cra 1bis # 56 84; Calle 62 1B-90; Cra 1 Bis # 61ª-24; Calle 59#1Bis-35; Carrera 1A BIS No. 61A -112; Calle 62 a #1_120; KRA 4AN # 72 17; CALLE 75 # 2BN-N68- Aeropuerto</t>
  </si>
  <si>
    <t>Cali Norte- TRANSV. 2A BIS # 74 BIS- 119; Carrera 63a # 3c - 76; Cra 56 7oeste-156; Carrera 56 7 Oeste156 casa 12; Carrera 3 oeste # 7-61; CRA 1 # 6-60; Carrera 5 norte # 31 b-72; CALLE 37 # 2BN-109; CALLE 44N #7N45; Cra. 56 #2-193 ; Calle 53 9N-21; Avenida 8B Norte #48N-23; Av 6 nte 52 n 24 AP 1004 t 1 Patios de la Flora; Calle 49 3N-59; AV 3CN #62N-77; Calle 60Norte#3-75; Calle 63N 3E-60; Calle 53 Norte 3BN-32; Calle 62 #1Bis-15; Avenida 2g Norte 47AN-46; AVENIDA 2H #45N-73; AV 2H # 45N-73;  CALLE 62 N  2BN 94; Av 2B1 #73N bis 65; AV2A #76N79; AV.37 OESTE  #11C-24; Aeropuerto.</t>
  </si>
  <si>
    <t>Palmira- Carrera 45 # 26-32; calle 44 29-31; Calle 44 # 25-28; Calle 35b #9-15; calle 31 2-50; Carrera 16A # 23 -77; CALLE 25 NRO 12-97 CASA 59; Carrera 32 51A-18; Carrera 24A #21-12; Calle 16 #28A -12; Carrrera 27A SUR 10-93; DIAGONAL 29 # 7 A 98; Calle 31B 8a-61; Calle 24a # 18-29; Calle 25B #36-28; CRA 44 # 26-31; Calle 26 # 42-155; CALLE 25 # 39-128; Calle 35A #40-125; CALLE 36A # 41-56; Cra 42 N37-22; Carrera 39 42-100; CARRERA 39 #42 - 226; Calle 42 43-68- Aeropuerto.</t>
  </si>
  <si>
    <t xml:space="preserve">Cali- Sur- Aeropuerto </t>
  </si>
  <si>
    <t xml:space="preserve">Cali- Norte- Aeropuerto  </t>
  </si>
  <si>
    <t xml:space="preserve">Pamira- Aeropuerto </t>
  </si>
  <si>
    <t>Aeropuerto- Cali- Sur</t>
  </si>
  <si>
    <t xml:space="preserve">Aeropuerto- Cali -Norte </t>
  </si>
  <si>
    <t>Aeropuerto- Pamira</t>
  </si>
  <si>
    <t xml:space="preserve"> Cali- Aeropuerto  </t>
  </si>
  <si>
    <t xml:space="preserve">Palmira- Aeropuerto  </t>
  </si>
  <si>
    <t xml:space="preserve">Aeropuerto- Cali </t>
  </si>
  <si>
    <t xml:space="preserve">Aeropuerto-  Palmira </t>
  </si>
  <si>
    <t>Cali Sur - Aeropuerto</t>
  </si>
  <si>
    <t xml:space="preserve">Cali -Autopista- Aeropuerto  </t>
  </si>
  <si>
    <t>Cali- Oriente - Aeropuerto</t>
  </si>
  <si>
    <t xml:space="preserve">Aeropuerto- Cali Sur </t>
  </si>
  <si>
    <t xml:space="preserve">Aeropuerto- Cali  Sur </t>
  </si>
  <si>
    <t xml:space="preserve">Aeropuerto- Cali  Autopista </t>
  </si>
  <si>
    <t xml:space="preserve">Aeropuerto - Cali  Oriente </t>
  </si>
  <si>
    <t xml:space="preserve">Aeropuerto- Cali  Norte </t>
  </si>
  <si>
    <t xml:space="preserve">Aeropuerto - Palmira  Norte ( Centro Comercial Llanogrande- Santa ana- Prado-  la 42-  parque del azucar- Benedicta- villa claudia- la 47- Departamental- Mirriñao- las Mercedes-Altamira- Poblado Comfaunion- la 19 y Finaliza San Pedro. </t>
  </si>
  <si>
    <t xml:space="preserve">Aeropuerto- Palmira - Sur (Centro comercial Llanogrande- olimpico-  Recreo- Las Americas- Petruc- Sesqui- La italia- Sembrador- Colombina y Finaliza en Batallon. </t>
  </si>
  <si>
    <t>Aeropuerto- Carrera 45 # 26-32; calle 44 29-31; Calle 44 # 25-28; Calle 35b #9-15; calle 31 2-50; Carrera 16A # 23 -77; CALLE 25 NRO 12-97 CASA 59; Carrera 32 51A-18; Carrera 24A #21-12; Calle 16 #28A -12; Carrrera 27A SUR 10-93; DIAGONAL 29 # 7 A 98; Calle 31B 8a-61; Calle 24a # 18-29; Calle 25B #36-28; CRA 44 # 26-31; Calle 26 # 42-155; CALLE 25 # 39-128; Calle 35A #40-125; CALLE 36A # 41-56; Cra 42 N37-22; Carrera 39 42-100; CARRERA 39 #42 - 226; Calle 42 43-68- Palmira.</t>
  </si>
  <si>
    <t xml:space="preserve">Aeropuerto- CALI SUR  Carrera 69 20-61; Calle 18 66-51; CALLE 16 #56-90; Carrera 64A 14C-75; carrera 65 14C-90; CALLE 15 # 63-01; CARRERA 65 # 14 C 90 CASA 43; CARRERA 64 A # 14 C - 71; CRA 49A #15-40; CALLE 12 A # 50-25, Calle 10A # 48A - 40; Cra 48A # 11 - 25;  CARRERA 35A  # 10A 15; calle 12C 29B-115; CRA 25 # 26B 60; CARRERA 11 G #36--36; CALLE 14  A  #  69 -141; CALLE 15A # 69-85;  CALLE 45 86-38; CARRERA 1 A 6 No. 72-48; calle 11 #47A-06; Carrera 40a 9c-50- Aeropuerto </t>
  </si>
  <si>
    <t>Aeropuerto- CALI SUR CARRERA 103 N° 11-40; Cra 89 # 18-72 AV.SIMON BOLIVAR CON 86 PUENTE PEATONAL SENTIDO SUR NORTE; CALLE 16 # 83 A 15; CARRERA 83A 14A-75; Cra 76 # 11a 14; Cra 76 # 11a 14; CALLE 13B #75-69; CALLE 13 B  # 75-69; Calle 13 B Nr.70-105; CALLE 13E No. 68-90; Calle 13 E 69-53;  CRA. 67 # 10-148; CARRERA 66 13E-97; CALLE 13B # 66B-56; Carrera 66 con calle 10 A, esquina, Camino Real IX etapa 1er sector calle 9b # 54-61.</t>
  </si>
  <si>
    <t xml:space="preserve">Aeropuerto- Cali Autopista- Carrera 111 22A-250; CALLE 44 109-80; Calle 29 No. 67a - 71 Barrio Ciudad 2000; calle 60 97Bis -46; Calle 28 # 100 - 133 T.3 A1002; CALLE 45 86-38; Calle 28 # 86-70; Carrera 63 45-72; calle 29 67A-71;CARRERA 46 No 26 B 77;  CRA.30A #39-57; CALLE 52 N° 11-44; CARRERA 12 C # 65 -11; Cra 4c # 69c - 32; Carrera 1A 3A #70D-27- Aeropuerto. </t>
  </si>
  <si>
    <t xml:space="preserve">Aeropuerto - Cali Oriente - Calle 61A #3-05; CARRERA 2C # 57-82; CRA  1B #59-120; Carrera 1B 57-111; Carrera 1A bis #61A-112; Carrera 1A #59-60; Calle 62 1B-90; Calle 62 #1Bis-15; Cra. 1A 4 #66 - 20; cra 1bis # 56 84; Calle 62 1B-90; Cra 1 Bis # 61ª-24; Calle 59#1Bis-35; Carrera 1A BIS No. 61A -112; Calle 62 a #1_120; KRA 4AN # 72 17; CALLE 75 # 2BN-N68. </t>
  </si>
  <si>
    <t>Aeropuerto - Cali Norte- TRANSV. 2A BIS # 74 BIS- 119; Carrera 63a # 3c - 76; Cra 56 7oeste-156; Carrera 56 7 Oeste156 casa 12; Carrera 3 oeste # 7-61; CRA 1 # 6-60; Carrera 5 norte # 31 b-72; CALLE 37 # 2BN-109; CALLE 44N #7N45; Cra. 56 #2-193 ; Calle 53 9N-21; Avenida 8B Norte #48N-23; Av 6 nte 52 n 24 AP 1004 t 1 Patios de la Flora; Calle 49 3N-59; AV 3CN #62N-77; Calle 60Norte#3-75; Calle 63N 3E-60; Calle 53 Norte 3BN-32; Calle 62 #1Bis-15; Avenida 2g Norte 47AN-46; AVENIDA 2H #45N-73; AV 2H # 45N-73;  CALLE 62 N  2BN 94; Av 2B1 #73N bis 65; AV2A #76N79; AV.37 OESTE  #11C-24.</t>
  </si>
  <si>
    <t>Armenia-Tebaida- Calle 37 Norte # 20 – 85 – Torre de Interplaza; Cra 18 No 70 – 20 Bahia Blanca; Calle 2 # 6-371 Edificio Boreal; Calle 49 # 56-65 Verdu II;  Calle 27 Norte # 5-00 Arboreto condominio;Cra 18a # 73- 87 - Conjunto Rio Claro Casas;  Cra 19a  #  71 - 02 villas de Lusitania – Hospital del sur; Av Centenario # 13 Norte 27 torre 2 Apto 801 HOREB; Cra 18a # 73- 87 - Conjunto Rio Claro Casas; Condominio Bambuza Casa 33 Via al Caimo; Barrio Linda raja etapa 3, Mz 10; manzana 6 casa 13 barrio Jesús María Ocampo;Cra 4a # 5_57 barrio la alambra la tebaida;Calle 10 # 13 - 20, apartamento 202, edificio Acrópolis;   Cra 9 # 57 – 10 castilla nueva; Cra 19ª # 44 – 44 Brasilia vieja; Calle 49 # 53 – 50 puerto espejo – Caminos de cocora; Calle 50 No 53 – 70 conjunto residencial Verdu 1 – puerto espejo; Calle 50 No 53 – 70 conjunto residencial Verdu 1 – puerto espejo; Calle 30 # 42 – 80 conjunto loma verde; Calle 67 # 23 – 20 urbanización agua azul; Cra 18 # 57 – 48 parque de la villa; Cra 19 # 13 -20 apto 206; Cra 19 # 10 Norte 43 apto 306 conjunto Badajoz; Barrio lo kioscos manzana J No 17.Aeropuerto</t>
  </si>
  <si>
    <t>Buenaventura - Ciudadela COMFAMAR Manzana 1 Casa 10;  Calle 9 No. 67ª-27  Urbanización los Álamos – Barrio Bolívar; Calle 1 No 60-40 barrio el cambio  - edificio Cali pollos diagonal al éxito; Calle 1a carrera 74 Brisas del Mar;Carrera 59 No 7-02 barrio la independencia  - primera etapa;  Calle 2 No 78- 40 barrio el cambio; Carrera 74 #1-83 Barrio las Brisas del Mar; Carrera 56A SN-460P apartamento 02 segunda etapa manzana 08 No 4-60 - Barrio Ciudadela Colpuertos; Calle 1a N° 47-07 apto 401 Barrio Bellavista;  Calle 2 No 78- 40 barrio el cambio;  Calle 3 No. 46-26 Barrio Bellavista; Calle 2 N°68-40 Apto 409 Barrio el Cambio - Aeropuerto.</t>
  </si>
  <si>
    <t xml:space="preserve">PASTO NORTE- CHACHAGUI -Manzana  B Casa 4 Conjunto Santa Catalina; Manzana  7 Casa 4 Conjunto Villas del Norte; Manzana F Casa 23 Rincon de Pasto; Manzana 1 Casa 10  B/ La Floresta; Manza O Casa 7 B/ Simon Bolivar; Cra. 19 No. 27-343 Apartamento 403 Torre 3  Conjunto Altavista; Calle 10 No.32 - 100 Casa 18  Conjuto Rincon Aurora; Cra. 47 No. 11-70 Bosques de la Colina II.- Aeropuerto. </t>
  </si>
  <si>
    <t xml:space="preserve">PASTO SUR- Chachagüi- Carrera 44 No. 12A -55 Bosques de la Colina I Torre  5 Apto. 1204; Calle 19E No.45-54 Casa 8  - Santa Rita; Cra. 47 No. 11-70 Altos de la Colina; Calle 11 No. 39D-34 Apto. 302 Mariluz II; Calle 13 No.39-30 Balcones de Pubenza - B/La Castellana; Cra. 25 No. 12-37 San Felipe; Calle 18 No.42-27 Edificio San Antonio B/ El Dorado; Cra. 40A No.20-115 Edif.  Solsticio l Apto. 506 B/Morasurco; Mister Pollo La Colina, Cra. 19 No. 27-343 Apartamento 403 Torre 3  Conjunto Altavista; Calle 10 No.32 - 100 Casa 18  Conjuto Rincon Aurora; Cra. 47 No. 11-70 Bosques de la Colina II. Aeropuerto </t>
  </si>
  <si>
    <t>Popayan- CLL 34N # 9-76 apto 1194; KRA 7N #9N-12; CLL 34N # 9-76 apto 1194; CLL 69 DN # 8C-87; CLL26N # 7B-09; KRA 4AN # 26CN-20; KRA 9A # 59N-20; DIAGONAL 50N # 18-744; CLL 26N MZN D CASA 9; KRA 9 # 4AN-39; CLL 7A # 29-74; KRA 32 # 7-44; CLL. 7 # 21-62;CASA H-25; KRA 7 # 18N-66; MZN 28A CASA # 3;   Kra 10 # 9-21; CLL. 55N # 22-80; KRA 11 # 51N-42;CLL 48 # 9-126;KRA 19 # 60N-87; CLL 13 # 19-20;   KRA 15 # 8N-188 C-A11;  KRA 11 # 51N-42; KRA 5N # 25N-77; TRASV. 9 # 56N-78- Aeropuerto.</t>
  </si>
  <si>
    <t>Ipiales - MISTARES PRIMERA ETAPA CASA 16; CARRERA 5 # 24 A - TORRES DE ALVORADA; URBANIZACION ANDALUZ MANZANA G CASA 3; CARRERA 9a # 24-38 BARRIO LA CASTELLANA; URBANIZACION MIRAMONTES MANZANA F CASA 8; CARRERA 7 # 16-26 EDIFICIO MIL DIAZ; BARRIO SAN LUIS VIA ALDANA; URBANIZACION ADALBERTO CORAL MARTINEZ CASA 13; CARRERA 8  CON CALLE 25 CONJUNTO CERRADO VILLALBA; BARRIO ANDALUZ; CASA # 8 APARTAMENTO 2 VEREDA PAMBARROSA; CARRERA 6 # 22-80 BARRIO PANAM; CALLE 27 # 6B-40 EDIFICIO IPK APTO 403 TORRE 1;CASA 7 VEREDA 12 DE OCTUBRE;  CARRERA 6D # 27-168 BARRIO LAS AMERICAS; CARRERA 8 # 24A 77 BARRIO SAN FERNANDO; BARRIO LA FLORESTA Mz 14 Casa No 08- IPIALES ; CALLE E CASA 10 BARRIO CAMINOS DE ARAGON - 2- Aeropuerto.</t>
  </si>
  <si>
    <t xml:space="preserve"> TUMACO - Manzana 6 Casa 10 B/ La Florida; Manzana 8 Casa 20 B/ La Florida; Manzana 13 Casa 2 B/ La Florida; Casa 128 B/ El Modelo; Manzana 14 Casa 14 B/ La Florida; Casa 44 D B/ Modelo; Calle Obano No. 13-21; Carrera 6 6B-18 B/ Pantano de Vargas; Urbanizacion Villa Marlene; Manzana 7 Casa 15 B/ La Florida.- AEROPUERTO</t>
  </si>
  <si>
    <t xml:space="preserve"> Cartago- Aeropuerto </t>
  </si>
  <si>
    <t xml:space="preserve">Guapi- CR12E 6D-12E03; CRA 12E#6D-14; CL 12 #2-15; CL13 #6-22; CR 5 #11-60; CL13 #6-22; CR12E 6D-12E03; CL 12 #2-15; CR 5 #11-60- Aeropuerto-  </t>
  </si>
  <si>
    <t xml:space="preserve"> (Pereira, cerritos, Dosquebradas) cll 26 # 29a -57; MZ 31 casa 3 Urb Villa del carmen; Colores de la villa Casa 10 Bloque rojo; cra 39 92-08  Villanova del Campo; Cra. 11 b # 38-82 cataluña; Cll 21 # 16b -61 conjunto lorena III; Conjunto Solarum;Cll 153 # 23-41 Conj Sol de Galicia;  Cll 63 # 14-40 Conj Bosques de Santa Monica; Cll. 89 # 29-86 Mz 3 Cs 36 Santa Clara de las Villas; Coodelmar 4 mz 4 cs 14; Cañaveral; Quintas de la rioja etapa 2 casa 2; Cll 93 # 28-60 Bulevar de las villas; Cra. 18 No. 14-25 edificio nueva acropolis; Cll 106 # 13-75 Sederos de San Silvestre; Calle 101 # 16-159; Av. De las americas # 93-20 Bulevar del café; Av de las americas # 100-75 cs 5 bl 4 Conj la Italia; Quintas de la rioja etapa 2 casa 2; Cll 141 # 15a- 32 cs1510 Conj. Cerritos Campestre; cll 95# 40-75 Conj. Kaoba; Cra 14 # 36-13 La Elvira; Via Condina 89-02 edificio Palmacera; Cll 101 # 18-10 Olivar de los vientos cs 49.- Aeropuerto.</t>
  </si>
  <si>
    <t xml:space="preserve"> (Pereira, cerritos, Dosquebradas)- cll 26 # 29a -57; MZ 31 casa 3 Urb Villa del carmen; Colores de la villa Casa 10 Bloque rojo; cra 39 92-08  Villanova del Campo; Cra. 11 b # 38-82 cataluña; Cll 21 # 16b -61 conjunto lorena III; Conjunto Solarum;Cll 153 # 23-41 Conj Sol de Galicia;  Cll 63 # 14-40 Conj Bosques de Santa Monica; Cll. 89 # 29-86 Mz 3 Cs 36 Santa Clara de las Villas; Coodelmar 4 mz 4 cs 14; Cañaveral; Quintas de la rioja etapa 2 casa 2; Cll 93 # 28-60 Bulevar de las villas; Cra. 18 No. 14-25 edificio nueva acropolis; Cll 106 # 13-75 Sederos de San Silvestre; Calle 101 # 16-159; Av. De las americas # 93-20 Bulevar del café; Av de las americas # 100-75 cs 5 bl 4 Conj la Italia; Quintas de la rioja etapa 2 casa 2; Cll 141 # 15a- 32 cs1510 Conj. Cerritos Campestre; cll 95# 40-75 Conj. Kaoba; Cra 14 # 36-13 La Elvira; Via Condina 89-02 edificio Palmacera; Cll 101 # 18-10 Olivar de los vientos cs 49-.Aeropuerto</t>
  </si>
  <si>
    <t xml:space="preserve">CAMIONETA TIPO VAN </t>
  </si>
  <si>
    <t>1.30</t>
  </si>
  <si>
    <t>1.40</t>
  </si>
  <si>
    <t>1.20</t>
  </si>
  <si>
    <t>1.50</t>
  </si>
  <si>
    <t>1.00</t>
  </si>
  <si>
    <t>2.00</t>
  </si>
  <si>
    <t>0.30</t>
  </si>
  <si>
    <t>0.20</t>
  </si>
  <si>
    <t>0.45</t>
  </si>
  <si>
    <t>0.25</t>
  </si>
  <si>
    <t xml:space="preserve"> ADMINISTRATIVAS</t>
  </si>
  <si>
    <t xml:space="preserve"> TECNICAS</t>
  </si>
  <si>
    <t>TECNICAS</t>
  </si>
  <si>
    <t>ADMINISTRATIVAS</t>
  </si>
  <si>
    <t>CAMIONETA Y/O WAGON</t>
  </si>
  <si>
    <t>AEROPUERTO GERARDO TOVAR LOPEZ - TRAZADO Y VICEVERSA TRAZADO  A RESIDENCIA A AEROPUERTO GERARDO TOVAR LOPEZ</t>
  </si>
  <si>
    <t xml:space="preserve">Cali- Aeropuerto  </t>
  </si>
  <si>
    <t>Aeropuerto- Carrera 16A # 23 -77; CALLE 25 NRO 12-97 CASA 59; Carrera 32 51A-18; Carrera 24A #21-12; Calle 16 #28A -12; Carrrera 27A SUR 10-93; DIAGONAL 29 # 7 A 98; Calle 31B 8a-61; Calle 24a # 18-29; Calle 25B #36-28; CRA 44 # 26-31; Calle 26 # 42-155; CALLE 25 # 39-128; Calle 35A #40-125; CALLE 36A # 41-56;- Palmira.</t>
  </si>
  <si>
    <t>5:40 A.M.</t>
  </si>
  <si>
    <t xml:space="preserve">6:00 A.M.. </t>
  </si>
  <si>
    <t xml:space="preserve">2:00 P.M.. </t>
  </si>
  <si>
    <t>ADMI</t>
  </si>
  <si>
    <t>TE</t>
  </si>
  <si>
    <t>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</si>
</sst>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h:mm\ \a\.m\./\p\.m\."/>
    <numFmt numFmtId="166" formatCode="[$-240A]hh:mm:ss\ AM/PM;@"/>
  </numFmts>
  <fonts count="19" x14ac:knownFonts="1"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10"/>
      <color theme="1"/>
      <name val="Times New Roman"/>
      <family val="1"/>
    </font>
    <font>
      <b/>
      <sz val="10"/>
      <color rgb="FF000000"/>
      <name val="Arial Narrow"/>
      <family val="2"/>
    </font>
    <font>
      <b/>
      <sz val="8"/>
      <color rgb="FF000000"/>
      <name val="Tahoma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Book Antiqua"/>
      <family val="1"/>
    </font>
    <font>
      <sz val="11"/>
      <name val="Arial Narrow"/>
      <family val="2"/>
    </font>
    <font>
      <sz val="9"/>
      <name val="Arial "/>
    </font>
    <font>
      <b/>
      <sz val="12"/>
      <color rgb="FF000000"/>
      <name val="Calibri"/>
      <family val="2"/>
      <scheme val="minor"/>
    </font>
    <font>
      <sz val="11"/>
      <color theme="1"/>
      <name val="Arial Narrow"/>
      <family val="2"/>
    </font>
  </fonts>
  <fills count="1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horizontal="center"/>
    </xf>
    <xf numFmtId="164" fontId="2" fillId="0" borderId="2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8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18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/>
    </xf>
    <xf numFmtId="18" fontId="8" fillId="0" borderId="2" xfId="0" applyNumberFormat="1" applyFont="1" applyBorder="1" applyAlignment="1">
      <alignment horizontal="center" vertical="center"/>
    </xf>
    <xf numFmtId="0" fontId="7" fillId="3" borderId="2" xfId="0" applyFont="1" applyFill="1" applyBorder="1" applyAlignment="1">
      <alignment vertical="center" wrapText="1"/>
    </xf>
    <xf numFmtId="18" fontId="7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" fontId="7" fillId="0" borderId="2" xfId="0" applyNumberFormat="1" applyFont="1" applyBorder="1" applyAlignment="1">
      <alignment horizontal="center" vertical="center"/>
    </xf>
    <xf numFmtId="0" fontId="10" fillId="0" borderId="0" xfId="0" applyFont="1"/>
    <xf numFmtId="18" fontId="8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0" borderId="2" xfId="0" applyFont="1" applyBorder="1" applyAlignment="1">
      <alignment horizontal="left" vertical="center" wrapText="1"/>
    </xf>
    <xf numFmtId="18" fontId="7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18" fontId="7" fillId="0" borderId="2" xfId="0" applyNumberFormat="1" applyFont="1" applyBorder="1" applyAlignment="1">
      <alignment horizontal="center"/>
    </xf>
    <xf numFmtId="166" fontId="7" fillId="0" borderId="2" xfId="0" applyNumberFormat="1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14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8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65" fontId="8" fillId="0" borderId="2" xfId="0" applyNumberFormat="1" applyFont="1" applyBorder="1" applyAlignment="1">
      <alignment horizontal="center" vertical="center"/>
    </xf>
    <xf numFmtId="18" fontId="8" fillId="0" borderId="2" xfId="0" applyNumberFormat="1" applyFont="1" applyBorder="1" applyAlignment="1">
      <alignment horizontal="center" vertical="center"/>
    </xf>
    <xf numFmtId="0" fontId="15" fillId="0" borderId="2" xfId="0" applyFont="1" applyBorder="1"/>
    <xf numFmtId="0" fontId="15" fillId="0" borderId="2" xfId="0" applyFont="1" applyBorder="1" applyAlignment="1">
      <alignment wrapText="1"/>
    </xf>
    <xf numFmtId="18" fontId="8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20" fontId="8" fillId="0" borderId="2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7" fillId="5" borderId="0" xfId="0" applyFont="1" applyFill="1" applyAlignment="1">
      <alignment vertical="center"/>
    </xf>
    <xf numFmtId="0" fontId="13" fillId="7" borderId="0" xfId="0" applyFont="1" applyFill="1"/>
    <xf numFmtId="0" fontId="13" fillId="8" borderId="0" xfId="0" applyFont="1" applyFill="1"/>
    <xf numFmtId="0" fontId="13" fillId="9" borderId="0" xfId="0" applyFont="1" applyFill="1"/>
    <xf numFmtId="0" fontId="1" fillId="0" borderId="0" xfId="0" applyFont="1" applyBorder="1" applyAlignment="1">
      <alignment horizontal="center" vertical="center" wrapText="1"/>
    </xf>
    <xf numFmtId="18" fontId="3" fillId="0" borderId="0" xfId="0" applyNumberFormat="1" applyFont="1" applyBorder="1" applyAlignment="1">
      <alignment horizontal="center" vertical="center"/>
    </xf>
    <xf numFmtId="18" fontId="8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 vertical="center" wrapText="1"/>
    </xf>
    <xf numFmtId="165" fontId="8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18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0" fontId="0" fillId="10" borderId="0" xfId="0" applyFill="1"/>
    <xf numFmtId="46" fontId="8" fillId="0" borderId="2" xfId="0" applyNumberFormat="1" applyFont="1" applyBorder="1" applyAlignment="1">
      <alignment horizontal="center"/>
    </xf>
    <xf numFmtId="0" fontId="13" fillId="11" borderId="0" xfId="0" applyFont="1" applyFill="1"/>
    <xf numFmtId="46" fontId="8" fillId="0" borderId="2" xfId="0" applyNumberFormat="1" applyFont="1" applyBorder="1" applyAlignment="1">
      <alignment horizontal="center" vertical="center"/>
    </xf>
    <xf numFmtId="0" fontId="13" fillId="12" borderId="0" xfId="0" applyFont="1" applyFill="1"/>
    <xf numFmtId="0" fontId="13" fillId="13" borderId="0" xfId="0" applyFont="1" applyFill="1"/>
    <xf numFmtId="18" fontId="8" fillId="0" borderId="2" xfId="0" applyNumberFormat="1" applyFont="1" applyBorder="1" applyAlignment="1">
      <alignment horizontal="left" vertical="center"/>
    </xf>
    <xf numFmtId="0" fontId="0" fillId="0" borderId="2" xfId="0" applyBorder="1"/>
    <xf numFmtId="18" fontId="8" fillId="0" borderId="2" xfId="0" applyNumberFormat="1" applyFont="1" applyFill="1" applyBorder="1" applyAlignment="1">
      <alignment horizontal="center" vertical="center"/>
    </xf>
    <xf numFmtId="165" fontId="8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18" fillId="0" borderId="2" xfId="0" applyFont="1" applyBorder="1" applyAlignment="1">
      <alignment wrapText="1"/>
    </xf>
    <xf numFmtId="0" fontId="15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18" fontId="8" fillId="0" borderId="2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2" xfId="0" applyFont="1" applyBorder="1"/>
    <xf numFmtId="0" fontId="8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" fontId="7" fillId="0" borderId="2" xfId="0" applyNumberFormat="1" applyFont="1" applyBorder="1" applyAlignment="1">
      <alignment horizontal="center" vertical="center"/>
    </xf>
    <xf numFmtId="18" fontId="7" fillId="0" borderId="3" xfId="0" applyNumberFormat="1" applyFont="1" applyBorder="1" applyAlignment="1">
      <alignment horizontal="center" vertical="center"/>
    </xf>
    <xf numFmtId="18" fontId="7" fillId="0" borderId="4" xfId="0" applyNumberFormat="1" applyFont="1" applyBorder="1" applyAlignment="1">
      <alignment horizontal="center" vertical="center"/>
    </xf>
    <xf numFmtId="18" fontId="7" fillId="0" borderId="5" xfId="0" applyNumberFormat="1" applyFont="1" applyBorder="1" applyAlignment="1">
      <alignment horizontal="center" vertical="center"/>
    </xf>
    <xf numFmtId="18" fontId="8" fillId="0" borderId="3" xfId="0" applyNumberFormat="1" applyFont="1" applyBorder="1" applyAlignment="1">
      <alignment horizontal="center" vertical="center"/>
    </xf>
    <xf numFmtId="18" fontId="8" fillId="0" borderId="5" xfId="0" applyNumberFormat="1" applyFont="1" applyBorder="1" applyAlignment="1">
      <alignment horizontal="center" vertical="center"/>
    </xf>
    <xf numFmtId="18" fontId="8" fillId="0" borderId="4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left" vertical="center" wrapText="1"/>
    </xf>
    <xf numFmtId="18" fontId="7" fillId="0" borderId="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8" fontId="3" fillId="0" borderId="3" xfId="0" applyNumberFormat="1" applyFont="1" applyBorder="1" applyAlignment="1">
      <alignment horizontal="center" vertical="center"/>
    </xf>
    <xf numFmtId="18" fontId="3" fillId="0" borderId="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18" fontId="3" fillId="0" borderId="4" xfId="0" applyNumberFormat="1" applyFont="1" applyBorder="1" applyAlignment="1">
      <alignment horizontal="center" vertical="center"/>
    </xf>
    <xf numFmtId="18" fontId="8" fillId="0" borderId="2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L219"/>
  <sheetViews>
    <sheetView tabSelected="1" topLeftCell="A192" zoomScale="85" zoomScaleNormal="85" workbookViewId="0">
      <selection activeCell="A214" sqref="A214:XFD219"/>
    </sheetView>
  </sheetViews>
  <sheetFormatPr baseColWidth="10" defaultRowHeight="15" x14ac:dyDescent="0.25"/>
  <cols>
    <col min="2" max="2" width="25.28515625" customWidth="1"/>
    <col min="4" max="4" width="14.42578125" customWidth="1"/>
    <col min="5" max="5" width="21.7109375" customWidth="1"/>
    <col min="6" max="6" width="22.7109375" customWidth="1"/>
    <col min="7" max="7" width="22.7109375" style="16" customWidth="1"/>
    <col min="8" max="8" width="19" customWidth="1"/>
    <col min="9" max="9" width="13.7109375" customWidth="1"/>
    <col min="10" max="10" width="11.85546875" customWidth="1"/>
    <col min="11" max="11" width="30" customWidth="1"/>
    <col min="12" max="12" width="65.28515625" customWidth="1"/>
  </cols>
  <sheetData>
    <row r="1" spans="2:12" ht="15.75" x14ac:dyDescent="0.25">
      <c r="B1" s="53" t="s">
        <v>125</v>
      </c>
    </row>
    <row r="2" spans="2:12" ht="51" x14ac:dyDescent="0.25">
      <c r="B2" s="37" t="s">
        <v>82</v>
      </c>
      <c r="C2" s="37" t="s">
        <v>6</v>
      </c>
      <c r="D2" s="37" t="s">
        <v>78</v>
      </c>
      <c r="E2" s="37" t="s">
        <v>77</v>
      </c>
      <c r="F2" s="37" t="s">
        <v>79</v>
      </c>
      <c r="G2" s="37" t="s">
        <v>80</v>
      </c>
      <c r="H2" s="37" t="s">
        <v>84</v>
      </c>
      <c r="I2" s="37" t="s">
        <v>81</v>
      </c>
      <c r="J2" s="37" t="s">
        <v>85</v>
      </c>
      <c r="K2" s="37" t="s">
        <v>86</v>
      </c>
      <c r="L2" s="38" t="s">
        <v>83</v>
      </c>
    </row>
    <row r="3" spans="2:12" ht="15" customHeight="1" x14ac:dyDescent="0.25">
      <c r="B3" s="96" t="s">
        <v>88</v>
      </c>
      <c r="C3" s="96"/>
      <c r="D3" s="96"/>
      <c r="E3" s="96"/>
      <c r="F3" s="96"/>
      <c r="G3" s="96"/>
      <c r="H3" s="96"/>
      <c r="I3" s="96"/>
      <c r="J3" s="96"/>
      <c r="K3" s="96"/>
      <c r="L3" s="96"/>
    </row>
    <row r="4" spans="2:12" ht="16.5" x14ac:dyDescent="0.3">
      <c r="B4" s="97" t="s">
        <v>294</v>
      </c>
      <c r="C4" s="90">
        <v>1</v>
      </c>
      <c r="D4" s="2" t="s">
        <v>95</v>
      </c>
      <c r="E4" s="3" t="s">
        <v>96</v>
      </c>
      <c r="F4" s="21" t="s">
        <v>110</v>
      </c>
      <c r="G4" s="6" t="s">
        <v>284</v>
      </c>
      <c r="H4" s="41">
        <v>60</v>
      </c>
      <c r="I4" s="41">
        <v>15</v>
      </c>
      <c r="J4" s="6">
        <v>19</v>
      </c>
      <c r="K4" s="41" t="s">
        <v>92</v>
      </c>
      <c r="L4" s="44" t="s">
        <v>234</v>
      </c>
    </row>
    <row r="5" spans="2:12" ht="16.5" x14ac:dyDescent="0.3">
      <c r="B5" s="98"/>
      <c r="C5" s="90">
        <v>2</v>
      </c>
      <c r="D5" s="2" t="s">
        <v>97</v>
      </c>
      <c r="E5" s="3" t="s">
        <v>96</v>
      </c>
      <c r="F5" s="21" t="s">
        <v>110</v>
      </c>
      <c r="G5" s="6" t="s">
        <v>285</v>
      </c>
      <c r="H5" s="41">
        <v>60</v>
      </c>
      <c r="I5" s="41">
        <v>15</v>
      </c>
      <c r="J5" s="6">
        <v>19</v>
      </c>
      <c r="K5" s="41" t="s">
        <v>92</v>
      </c>
      <c r="L5" s="44" t="s">
        <v>235</v>
      </c>
    </row>
    <row r="6" spans="2:12" ht="16.5" x14ac:dyDescent="0.3">
      <c r="B6" s="98"/>
      <c r="C6" s="90">
        <v>3</v>
      </c>
      <c r="D6" s="2" t="s">
        <v>95</v>
      </c>
      <c r="E6" s="3" t="s">
        <v>96</v>
      </c>
      <c r="F6" s="21" t="s">
        <v>110</v>
      </c>
      <c r="G6" s="6" t="s">
        <v>284</v>
      </c>
      <c r="H6" s="41">
        <v>60</v>
      </c>
      <c r="I6" s="41">
        <v>15</v>
      </c>
      <c r="J6" s="6">
        <v>19</v>
      </c>
      <c r="K6" s="41" t="s">
        <v>92</v>
      </c>
      <c r="L6" s="45" t="s">
        <v>236</v>
      </c>
    </row>
    <row r="7" spans="2:12" x14ac:dyDescent="0.25">
      <c r="B7" s="98"/>
      <c r="C7" s="90">
        <v>4</v>
      </c>
      <c r="D7" s="2" t="s">
        <v>98</v>
      </c>
      <c r="E7" s="3" t="s">
        <v>96</v>
      </c>
      <c r="F7" s="21" t="s">
        <v>89</v>
      </c>
      <c r="G7" s="6" t="s">
        <v>286</v>
      </c>
      <c r="H7" s="41">
        <v>50</v>
      </c>
      <c r="I7" s="41">
        <v>20</v>
      </c>
      <c r="J7" s="6">
        <v>20</v>
      </c>
      <c r="K7" s="41" t="s">
        <v>91</v>
      </c>
      <c r="L7" s="19" t="s">
        <v>93</v>
      </c>
    </row>
    <row r="8" spans="2:12" x14ac:dyDescent="0.25">
      <c r="B8" s="98"/>
      <c r="C8" s="90">
        <v>5</v>
      </c>
      <c r="D8" s="2" t="s">
        <v>98</v>
      </c>
      <c r="E8" s="3" t="s">
        <v>96</v>
      </c>
      <c r="F8" s="21" t="s">
        <v>89</v>
      </c>
      <c r="G8" s="6" t="s">
        <v>286</v>
      </c>
      <c r="H8" s="41">
        <v>50</v>
      </c>
      <c r="I8" s="41">
        <v>20</v>
      </c>
      <c r="J8" s="6">
        <v>20</v>
      </c>
      <c r="K8" s="41" t="s">
        <v>91</v>
      </c>
      <c r="L8" s="86" t="s">
        <v>300</v>
      </c>
    </row>
    <row r="9" spans="2:12" x14ac:dyDescent="0.25">
      <c r="B9" s="98"/>
      <c r="C9" s="90">
        <v>6</v>
      </c>
      <c r="D9" s="3" t="s">
        <v>99</v>
      </c>
      <c r="E9" s="3"/>
      <c r="F9" s="21" t="s">
        <v>111</v>
      </c>
      <c r="G9" s="6" t="s">
        <v>287</v>
      </c>
      <c r="H9" s="41">
        <v>60</v>
      </c>
      <c r="I9" s="41">
        <v>15</v>
      </c>
      <c r="J9" s="6">
        <v>19</v>
      </c>
      <c r="K9" s="41" t="s">
        <v>92</v>
      </c>
      <c r="L9" s="86" t="s">
        <v>254</v>
      </c>
    </row>
    <row r="10" spans="2:12" x14ac:dyDescent="0.25">
      <c r="B10" s="98"/>
      <c r="C10" s="90">
        <v>7</v>
      </c>
      <c r="D10" s="3" t="s">
        <v>99</v>
      </c>
      <c r="E10" s="76"/>
      <c r="F10" s="21" t="s">
        <v>111</v>
      </c>
      <c r="G10" s="6" t="s">
        <v>287</v>
      </c>
      <c r="H10" s="41">
        <v>60</v>
      </c>
      <c r="I10" s="41">
        <v>15</v>
      </c>
      <c r="J10" s="6">
        <v>19</v>
      </c>
      <c r="K10" s="41" t="s">
        <v>92</v>
      </c>
      <c r="L10" s="19" t="s">
        <v>237</v>
      </c>
    </row>
    <row r="11" spans="2:12" x14ac:dyDescent="0.25">
      <c r="B11" s="98"/>
      <c r="C11" s="90">
        <v>8</v>
      </c>
      <c r="D11" s="3" t="s">
        <v>99</v>
      </c>
      <c r="E11" s="76"/>
      <c r="F11" s="21" t="s">
        <v>111</v>
      </c>
      <c r="G11" s="6" t="s">
        <v>287</v>
      </c>
      <c r="H11" s="41">
        <v>60</v>
      </c>
      <c r="I11" s="41">
        <v>15</v>
      </c>
      <c r="J11" s="6">
        <v>19</v>
      </c>
      <c r="K11" s="41" t="s">
        <v>92</v>
      </c>
      <c r="L11" s="19" t="s">
        <v>238</v>
      </c>
    </row>
    <row r="12" spans="2:12" x14ac:dyDescent="0.25">
      <c r="B12" s="98"/>
      <c r="C12" s="90">
        <v>9</v>
      </c>
      <c r="D12" s="3" t="s">
        <v>99</v>
      </c>
      <c r="E12" s="76"/>
      <c r="F12" s="21" t="s">
        <v>111</v>
      </c>
      <c r="G12" s="6" t="s">
        <v>285</v>
      </c>
      <c r="H12" s="41">
        <v>60</v>
      </c>
      <c r="I12" s="41">
        <v>15</v>
      </c>
      <c r="J12" s="6">
        <v>19</v>
      </c>
      <c r="K12" s="41" t="s">
        <v>92</v>
      </c>
      <c r="L12" s="19" t="s">
        <v>239</v>
      </c>
    </row>
    <row r="13" spans="2:12" x14ac:dyDescent="0.25">
      <c r="B13" s="99"/>
      <c r="C13" s="90">
        <v>10</v>
      </c>
      <c r="D13" s="3" t="s">
        <v>99</v>
      </c>
      <c r="E13" s="76"/>
      <c r="F13" s="21" t="s">
        <v>90</v>
      </c>
      <c r="G13" s="6" t="s">
        <v>284</v>
      </c>
      <c r="H13" s="41">
        <v>50</v>
      </c>
      <c r="I13" s="41">
        <v>20</v>
      </c>
      <c r="J13" s="6">
        <v>20</v>
      </c>
      <c r="K13" s="41" t="s">
        <v>91</v>
      </c>
      <c r="L13" s="19" t="s">
        <v>94</v>
      </c>
    </row>
    <row r="14" spans="2:12" ht="27.75" customHeight="1" x14ac:dyDescent="0.25"/>
    <row r="15" spans="2:12" ht="51" x14ac:dyDescent="0.25">
      <c r="B15" s="37" t="s">
        <v>82</v>
      </c>
      <c r="C15" s="37" t="s">
        <v>6</v>
      </c>
      <c r="D15" s="37" t="s">
        <v>78</v>
      </c>
      <c r="E15" s="37" t="s">
        <v>77</v>
      </c>
      <c r="F15" s="37" t="s">
        <v>79</v>
      </c>
      <c r="G15" s="37" t="s">
        <v>80</v>
      </c>
      <c r="H15" s="37" t="s">
        <v>84</v>
      </c>
      <c r="I15" s="37" t="s">
        <v>81</v>
      </c>
      <c r="J15" s="37" t="s">
        <v>85</v>
      </c>
      <c r="K15" s="37" t="s">
        <v>86</v>
      </c>
      <c r="L15" s="38" t="s">
        <v>83</v>
      </c>
    </row>
    <row r="16" spans="2:12" ht="14.45" customHeight="1" x14ac:dyDescent="0.25">
      <c r="B16" s="96" t="s">
        <v>88</v>
      </c>
      <c r="C16" s="96"/>
      <c r="D16" s="96"/>
      <c r="E16" s="96"/>
      <c r="F16" s="96"/>
      <c r="G16" s="96"/>
      <c r="H16" s="96"/>
      <c r="I16" s="96"/>
      <c r="J16" s="96"/>
      <c r="K16" s="96"/>
      <c r="L16" s="96"/>
    </row>
    <row r="17" spans="2:12" x14ac:dyDescent="0.25">
      <c r="B17" s="93" t="s">
        <v>295</v>
      </c>
      <c r="C17" s="83">
        <v>1</v>
      </c>
      <c r="D17" s="7" t="s">
        <v>113</v>
      </c>
      <c r="E17" s="42" t="s">
        <v>100</v>
      </c>
      <c r="F17" s="21" t="s">
        <v>112</v>
      </c>
      <c r="G17" s="6" t="s">
        <v>284</v>
      </c>
      <c r="H17" s="21">
        <v>60</v>
      </c>
      <c r="I17" s="5">
        <v>20</v>
      </c>
      <c r="J17" s="21">
        <v>20</v>
      </c>
      <c r="K17" s="21" t="s">
        <v>91</v>
      </c>
      <c r="L17" s="86" t="s">
        <v>246</v>
      </c>
    </row>
    <row r="18" spans="2:12" x14ac:dyDescent="0.25">
      <c r="B18" s="93"/>
      <c r="C18" s="83">
        <v>2</v>
      </c>
      <c r="D18" s="7" t="s">
        <v>113</v>
      </c>
      <c r="E18" s="42" t="s">
        <v>100</v>
      </c>
      <c r="F18" s="21" t="s">
        <v>112</v>
      </c>
      <c r="G18" s="6" t="s">
        <v>284</v>
      </c>
      <c r="H18" s="21">
        <v>60</v>
      </c>
      <c r="I18" s="5">
        <v>20</v>
      </c>
      <c r="J18" s="21">
        <v>20</v>
      </c>
      <c r="K18" s="21" t="s">
        <v>91</v>
      </c>
      <c r="L18" s="86" t="s">
        <v>247</v>
      </c>
    </row>
    <row r="19" spans="2:12" x14ac:dyDescent="0.25">
      <c r="B19" s="93"/>
      <c r="C19" s="83">
        <f>+C18+1</f>
        <v>3</v>
      </c>
      <c r="D19" s="7">
        <v>0.45833333333333331</v>
      </c>
      <c r="E19" s="42" t="s">
        <v>100</v>
      </c>
      <c r="F19" s="21" t="s">
        <v>89</v>
      </c>
      <c r="G19" s="20" t="s">
        <v>288</v>
      </c>
      <c r="H19" s="21">
        <v>50</v>
      </c>
      <c r="I19" s="5">
        <v>20</v>
      </c>
      <c r="J19" s="21">
        <v>20</v>
      </c>
      <c r="K19" s="21" t="s">
        <v>91</v>
      </c>
      <c r="L19" s="86" t="s">
        <v>248</v>
      </c>
    </row>
    <row r="20" spans="2:12" x14ac:dyDescent="0.25">
      <c r="B20" s="93"/>
      <c r="C20" s="83">
        <f t="shared" ref="C20:C36" si="0">+C19+1</f>
        <v>4</v>
      </c>
      <c r="D20" s="42" t="s">
        <v>101</v>
      </c>
      <c r="E20" s="42"/>
      <c r="F20" s="21" t="s">
        <v>111</v>
      </c>
      <c r="G20" s="6" t="s">
        <v>287</v>
      </c>
      <c r="H20" s="21">
        <v>60</v>
      </c>
      <c r="I20" s="5">
        <v>20</v>
      </c>
      <c r="J20" s="21">
        <v>20</v>
      </c>
      <c r="K20" s="21" t="s">
        <v>91</v>
      </c>
      <c r="L20" s="86" t="s">
        <v>249</v>
      </c>
    </row>
    <row r="21" spans="2:12" x14ac:dyDescent="0.25">
      <c r="B21" s="93"/>
      <c r="C21" s="83">
        <f t="shared" si="0"/>
        <v>5</v>
      </c>
      <c r="D21" s="42" t="s">
        <v>101</v>
      </c>
      <c r="E21" s="42"/>
      <c r="F21" s="21" t="s">
        <v>111</v>
      </c>
      <c r="G21" s="6" t="s">
        <v>287</v>
      </c>
      <c r="H21" s="21">
        <v>60</v>
      </c>
      <c r="I21" s="5">
        <v>20</v>
      </c>
      <c r="J21" s="21">
        <v>20</v>
      </c>
      <c r="K21" s="21" t="s">
        <v>91</v>
      </c>
      <c r="L21" s="86" t="s">
        <v>250</v>
      </c>
    </row>
    <row r="22" spans="2:12" x14ac:dyDescent="0.25">
      <c r="B22" s="93"/>
      <c r="C22" s="83">
        <f t="shared" si="0"/>
        <v>6</v>
      </c>
      <c r="D22" s="42" t="s">
        <v>101</v>
      </c>
      <c r="E22" s="42"/>
      <c r="F22" s="21" t="s">
        <v>90</v>
      </c>
      <c r="G22" s="6" t="s">
        <v>286</v>
      </c>
      <c r="H22" s="21">
        <v>50</v>
      </c>
      <c r="I22" s="5">
        <v>20</v>
      </c>
      <c r="J22" s="21">
        <v>20</v>
      </c>
      <c r="K22" s="21" t="s">
        <v>91</v>
      </c>
      <c r="L22" s="86" t="s">
        <v>251</v>
      </c>
    </row>
    <row r="23" spans="2:12" x14ac:dyDescent="0.25">
      <c r="B23" s="93"/>
      <c r="C23" s="83">
        <f t="shared" si="0"/>
        <v>7</v>
      </c>
      <c r="D23" s="7" t="s">
        <v>118</v>
      </c>
      <c r="E23" s="42" t="s">
        <v>102</v>
      </c>
      <c r="F23" s="21" t="s">
        <v>112</v>
      </c>
      <c r="G23" s="6" t="s">
        <v>285</v>
      </c>
      <c r="H23" s="21">
        <v>60</v>
      </c>
      <c r="I23" s="5">
        <v>20</v>
      </c>
      <c r="J23" s="21">
        <v>20</v>
      </c>
      <c r="K23" s="21" t="s">
        <v>91</v>
      </c>
      <c r="L23" s="86" t="s">
        <v>252</v>
      </c>
    </row>
    <row r="24" spans="2:12" x14ac:dyDescent="0.25">
      <c r="B24" s="93"/>
      <c r="C24" s="83">
        <f t="shared" si="0"/>
        <v>8</v>
      </c>
      <c r="D24" s="7" t="s">
        <v>114</v>
      </c>
      <c r="E24" s="42" t="s">
        <v>102</v>
      </c>
      <c r="F24" s="21" t="s">
        <v>89</v>
      </c>
      <c r="G24" s="20" t="s">
        <v>288</v>
      </c>
      <c r="H24" s="21">
        <v>50</v>
      </c>
      <c r="I24" s="5">
        <v>20</v>
      </c>
      <c r="J24" s="21">
        <v>20</v>
      </c>
      <c r="K24" s="21" t="s">
        <v>91</v>
      </c>
      <c r="L24" s="86" t="s">
        <v>253</v>
      </c>
    </row>
    <row r="25" spans="2:12" x14ac:dyDescent="0.25">
      <c r="B25" s="93"/>
      <c r="C25" s="88">
        <f t="shared" si="0"/>
        <v>9</v>
      </c>
      <c r="D25" s="42" t="s">
        <v>103</v>
      </c>
      <c r="E25" s="42"/>
      <c r="F25" s="21" t="s">
        <v>109</v>
      </c>
      <c r="G25" s="6" t="s">
        <v>287</v>
      </c>
      <c r="H25" s="21">
        <v>50</v>
      </c>
      <c r="I25" s="5">
        <v>20</v>
      </c>
      <c r="J25" s="21">
        <v>20</v>
      </c>
      <c r="K25" s="21" t="s">
        <v>91</v>
      </c>
      <c r="L25" s="86" t="s">
        <v>255</v>
      </c>
    </row>
    <row r="26" spans="2:12" x14ac:dyDescent="0.25">
      <c r="B26" s="93"/>
      <c r="C26" s="88">
        <f t="shared" si="0"/>
        <v>10</v>
      </c>
      <c r="D26" s="7" t="s">
        <v>116</v>
      </c>
      <c r="E26" s="42" t="s">
        <v>104</v>
      </c>
      <c r="F26" s="21" t="s">
        <v>112</v>
      </c>
      <c r="G26" s="6" t="s">
        <v>286</v>
      </c>
      <c r="H26" s="21">
        <v>60</v>
      </c>
      <c r="I26" s="5">
        <v>15</v>
      </c>
      <c r="J26" s="21">
        <v>19</v>
      </c>
      <c r="K26" s="21" t="s">
        <v>92</v>
      </c>
      <c r="L26" s="86" t="s">
        <v>256</v>
      </c>
    </row>
    <row r="27" spans="2:12" x14ac:dyDescent="0.25">
      <c r="B27" s="93"/>
      <c r="C27" s="88">
        <f t="shared" si="0"/>
        <v>11</v>
      </c>
      <c r="D27" s="7" t="s">
        <v>116</v>
      </c>
      <c r="E27" s="42" t="s">
        <v>105</v>
      </c>
      <c r="F27" s="21" t="s">
        <v>112</v>
      </c>
      <c r="G27" s="6" t="s">
        <v>286</v>
      </c>
      <c r="H27" s="21">
        <v>60</v>
      </c>
      <c r="I27" s="5">
        <v>15</v>
      </c>
      <c r="J27" s="21">
        <v>19</v>
      </c>
      <c r="K27" s="21" t="s">
        <v>92</v>
      </c>
      <c r="L27" s="86" t="s">
        <v>257</v>
      </c>
    </row>
    <row r="28" spans="2:12" x14ac:dyDescent="0.25">
      <c r="B28" s="93"/>
      <c r="C28" s="88">
        <f t="shared" si="0"/>
        <v>12</v>
      </c>
      <c r="D28" s="7" t="s">
        <v>116</v>
      </c>
      <c r="E28" s="42" t="s">
        <v>105</v>
      </c>
      <c r="F28" s="21" t="s">
        <v>112</v>
      </c>
      <c r="G28" s="6" t="s">
        <v>286</v>
      </c>
      <c r="H28" s="21">
        <v>60</v>
      </c>
      <c r="I28" s="5">
        <v>15</v>
      </c>
      <c r="J28" s="21">
        <v>19</v>
      </c>
      <c r="K28" s="21" t="s">
        <v>92</v>
      </c>
      <c r="L28" s="86" t="s">
        <v>258</v>
      </c>
    </row>
    <row r="29" spans="2:12" x14ac:dyDescent="0.25">
      <c r="B29" s="93"/>
      <c r="C29" s="88">
        <f t="shared" si="0"/>
        <v>13</v>
      </c>
      <c r="D29" s="7" t="s">
        <v>115</v>
      </c>
      <c r="E29" s="84">
        <v>0.25</v>
      </c>
      <c r="F29" s="21" t="s">
        <v>112</v>
      </c>
      <c r="G29" s="6" t="s">
        <v>284</v>
      </c>
      <c r="H29" s="21">
        <v>50</v>
      </c>
      <c r="I29" s="5">
        <v>15</v>
      </c>
      <c r="J29" s="21">
        <v>19</v>
      </c>
      <c r="K29" s="21" t="s">
        <v>92</v>
      </c>
      <c r="L29" s="86" t="s">
        <v>247</v>
      </c>
    </row>
    <row r="30" spans="2:12" x14ac:dyDescent="0.25">
      <c r="B30" s="93"/>
      <c r="C30" s="88">
        <f t="shared" si="0"/>
        <v>14</v>
      </c>
      <c r="D30" s="7" t="s">
        <v>115</v>
      </c>
      <c r="E30" s="42" t="s">
        <v>105</v>
      </c>
      <c r="F30" s="21" t="s">
        <v>89</v>
      </c>
      <c r="G30" s="6" t="s">
        <v>284</v>
      </c>
      <c r="H30" s="21">
        <v>50</v>
      </c>
      <c r="I30" s="5">
        <v>15</v>
      </c>
      <c r="J30" s="21">
        <v>19</v>
      </c>
      <c r="K30" s="21" t="s">
        <v>92</v>
      </c>
      <c r="L30" s="86" t="s">
        <v>253</v>
      </c>
    </row>
    <row r="31" spans="2:12" x14ac:dyDescent="0.25">
      <c r="B31" s="93"/>
      <c r="C31" s="88">
        <f t="shared" si="0"/>
        <v>15</v>
      </c>
      <c r="D31" s="42" t="s">
        <v>106</v>
      </c>
      <c r="E31" s="42"/>
      <c r="F31" s="21" t="s">
        <v>117</v>
      </c>
      <c r="G31" s="20" t="s">
        <v>289</v>
      </c>
      <c r="H31" s="21">
        <v>60</v>
      </c>
      <c r="I31" s="5">
        <v>15</v>
      </c>
      <c r="J31" s="21">
        <v>19</v>
      </c>
      <c r="K31" s="21" t="s">
        <v>92</v>
      </c>
      <c r="L31" s="86" t="s">
        <v>259</v>
      </c>
    </row>
    <row r="32" spans="2:12" x14ac:dyDescent="0.25">
      <c r="B32" s="93"/>
      <c r="C32" s="88">
        <f t="shared" si="0"/>
        <v>16</v>
      </c>
      <c r="D32" s="42" t="s">
        <v>107</v>
      </c>
      <c r="E32" s="42"/>
      <c r="F32" s="21" t="s">
        <v>111</v>
      </c>
      <c r="G32" s="20" t="s">
        <v>289</v>
      </c>
      <c r="H32" s="21">
        <v>60</v>
      </c>
      <c r="I32" s="5">
        <v>15</v>
      </c>
      <c r="J32" s="21">
        <v>19</v>
      </c>
      <c r="K32" s="21" t="s">
        <v>92</v>
      </c>
      <c r="L32" s="86" t="s">
        <v>260</v>
      </c>
    </row>
    <row r="33" spans="2:12" x14ac:dyDescent="0.25">
      <c r="B33" s="93"/>
      <c r="C33" s="88">
        <f t="shared" si="0"/>
        <v>17</v>
      </c>
      <c r="D33" s="42" t="s">
        <v>108</v>
      </c>
      <c r="E33" s="42"/>
      <c r="F33" s="21" t="s">
        <v>111</v>
      </c>
      <c r="G33" s="20" t="s">
        <v>289</v>
      </c>
      <c r="H33" s="21">
        <v>60</v>
      </c>
      <c r="I33" s="5">
        <v>15</v>
      </c>
      <c r="J33" s="21">
        <v>19</v>
      </c>
      <c r="K33" s="21" t="s">
        <v>92</v>
      </c>
      <c r="L33" s="86" t="s">
        <v>261</v>
      </c>
    </row>
    <row r="34" spans="2:12" x14ac:dyDescent="0.25">
      <c r="B34" s="93"/>
      <c r="C34" s="88">
        <f t="shared" si="0"/>
        <v>18</v>
      </c>
      <c r="D34" s="84">
        <v>0.26041666666666669</v>
      </c>
      <c r="E34" s="84"/>
      <c r="F34" s="21" t="s">
        <v>111</v>
      </c>
      <c r="G34" s="20" t="s">
        <v>289</v>
      </c>
      <c r="H34" s="21">
        <v>60</v>
      </c>
      <c r="I34" s="5">
        <v>15</v>
      </c>
      <c r="J34" s="21">
        <v>19</v>
      </c>
      <c r="K34" s="21" t="s">
        <v>92</v>
      </c>
      <c r="L34" s="86" t="s">
        <v>262</v>
      </c>
    </row>
    <row r="35" spans="2:12" x14ac:dyDescent="0.25">
      <c r="B35" s="93"/>
      <c r="C35" s="88">
        <f t="shared" si="0"/>
        <v>19</v>
      </c>
      <c r="D35" s="42" t="s">
        <v>108</v>
      </c>
      <c r="E35" s="42"/>
      <c r="F35" s="21" t="s">
        <v>111</v>
      </c>
      <c r="G35" s="20" t="s">
        <v>289</v>
      </c>
      <c r="H35" s="21">
        <v>60</v>
      </c>
      <c r="I35" s="5">
        <v>15</v>
      </c>
      <c r="J35" s="21">
        <v>19</v>
      </c>
      <c r="K35" s="21" t="s">
        <v>92</v>
      </c>
      <c r="L35" s="86" t="s">
        <v>263</v>
      </c>
    </row>
    <row r="36" spans="2:12" ht="37.5" customHeight="1" x14ac:dyDescent="0.25">
      <c r="B36" s="93"/>
      <c r="C36" s="88">
        <f t="shared" si="0"/>
        <v>20</v>
      </c>
      <c r="D36" s="42" t="s">
        <v>108</v>
      </c>
      <c r="E36" s="42"/>
      <c r="F36" s="21" t="s">
        <v>90</v>
      </c>
      <c r="G36" s="20" t="s">
        <v>288</v>
      </c>
      <c r="H36" s="21">
        <v>50</v>
      </c>
      <c r="I36" s="5">
        <v>15</v>
      </c>
      <c r="J36" s="21">
        <v>19</v>
      </c>
      <c r="K36" s="21" t="s">
        <v>92</v>
      </c>
      <c r="L36" s="87" t="s">
        <v>264</v>
      </c>
    </row>
    <row r="37" spans="2:12" ht="29.25" customHeight="1" x14ac:dyDescent="0.25"/>
    <row r="38" spans="2:12" ht="51" x14ac:dyDescent="0.25">
      <c r="B38" s="37" t="s">
        <v>82</v>
      </c>
      <c r="C38" s="37" t="s">
        <v>6</v>
      </c>
      <c r="D38" s="37" t="s">
        <v>78</v>
      </c>
      <c r="E38" s="37" t="s">
        <v>77</v>
      </c>
      <c r="F38" s="37" t="s">
        <v>79</v>
      </c>
      <c r="G38" s="37" t="s">
        <v>80</v>
      </c>
      <c r="H38" s="37" t="s">
        <v>84</v>
      </c>
      <c r="I38" s="37" t="s">
        <v>81</v>
      </c>
      <c r="J38" s="37" t="s">
        <v>85</v>
      </c>
      <c r="K38" s="37" t="s">
        <v>86</v>
      </c>
      <c r="L38" s="38" t="s">
        <v>83</v>
      </c>
    </row>
    <row r="39" spans="2:12" ht="14.45" customHeight="1" x14ac:dyDescent="0.25">
      <c r="B39" s="92" t="s">
        <v>88</v>
      </c>
      <c r="C39" s="92"/>
      <c r="D39" s="92"/>
      <c r="E39" s="92"/>
      <c r="F39" s="92"/>
      <c r="G39" s="92"/>
      <c r="H39" s="92"/>
      <c r="I39" s="92"/>
      <c r="J39" s="92"/>
      <c r="K39" s="92"/>
      <c r="L39" s="92"/>
    </row>
    <row r="40" spans="2:12" ht="99" x14ac:dyDescent="0.3">
      <c r="B40" s="91" t="s">
        <v>87</v>
      </c>
      <c r="C40" s="39">
        <v>1</v>
      </c>
      <c r="D40" s="7" t="s">
        <v>124</v>
      </c>
      <c r="E40" s="78" t="s">
        <v>221</v>
      </c>
      <c r="F40" s="47" t="s">
        <v>120</v>
      </c>
      <c r="G40" s="6" t="s">
        <v>286</v>
      </c>
      <c r="H40" s="47">
        <v>60</v>
      </c>
      <c r="I40" s="6">
        <v>15</v>
      </c>
      <c r="J40" s="47">
        <v>19</v>
      </c>
      <c r="K40" s="47" t="s">
        <v>92</v>
      </c>
      <c r="L40" s="80" t="s">
        <v>241</v>
      </c>
    </row>
    <row r="41" spans="2:12" ht="115.5" x14ac:dyDescent="0.25">
      <c r="B41" s="91"/>
      <c r="C41" s="39">
        <v>2</v>
      </c>
      <c r="D41" s="7" t="s">
        <v>124</v>
      </c>
      <c r="E41" s="78" t="s">
        <v>222</v>
      </c>
      <c r="F41" s="47" t="s">
        <v>120</v>
      </c>
      <c r="G41" s="6" t="s">
        <v>284</v>
      </c>
      <c r="H41" s="47">
        <v>60</v>
      </c>
      <c r="I41" s="6">
        <v>15</v>
      </c>
      <c r="J41" s="47">
        <v>19</v>
      </c>
      <c r="K41" s="47" t="s">
        <v>92</v>
      </c>
      <c r="L41" s="81" t="s">
        <v>240</v>
      </c>
    </row>
    <row r="42" spans="2:12" ht="82.5" x14ac:dyDescent="0.25">
      <c r="B42" s="91"/>
      <c r="C42" s="39">
        <v>3</v>
      </c>
      <c r="D42" s="7" t="s">
        <v>124</v>
      </c>
      <c r="E42" s="77" t="s">
        <v>223</v>
      </c>
      <c r="F42" s="47" t="s">
        <v>121</v>
      </c>
      <c r="G42" s="6" t="s">
        <v>286</v>
      </c>
      <c r="H42" s="47">
        <v>60</v>
      </c>
      <c r="I42" s="6">
        <v>15</v>
      </c>
      <c r="J42" s="47">
        <v>19</v>
      </c>
      <c r="K42" s="47" t="s">
        <v>92</v>
      </c>
      <c r="L42" s="81" t="s">
        <v>242</v>
      </c>
    </row>
    <row r="43" spans="2:12" ht="82.5" x14ac:dyDescent="0.25">
      <c r="B43" s="91"/>
      <c r="C43" s="39">
        <v>4</v>
      </c>
      <c r="D43" s="7" t="s">
        <v>124</v>
      </c>
      <c r="E43" s="77" t="s">
        <v>224</v>
      </c>
      <c r="F43" s="47" t="s">
        <v>120</v>
      </c>
      <c r="G43" s="6" t="s">
        <v>286</v>
      </c>
      <c r="H43" s="47">
        <v>60</v>
      </c>
      <c r="I43" s="6">
        <v>15</v>
      </c>
      <c r="J43" s="47">
        <v>19</v>
      </c>
      <c r="K43" s="47" t="s">
        <v>92</v>
      </c>
      <c r="L43" s="81" t="s">
        <v>243</v>
      </c>
    </row>
    <row r="44" spans="2:12" ht="132" x14ac:dyDescent="0.25">
      <c r="B44" s="91"/>
      <c r="C44" s="39">
        <v>5</v>
      </c>
      <c r="D44" s="7" t="s">
        <v>123</v>
      </c>
      <c r="E44" s="77" t="s">
        <v>224</v>
      </c>
      <c r="F44" s="47" t="s">
        <v>121</v>
      </c>
      <c r="G44" s="6" t="s">
        <v>284</v>
      </c>
      <c r="H44" s="47">
        <v>60</v>
      </c>
      <c r="I44" s="6">
        <v>15</v>
      </c>
      <c r="J44" s="47">
        <v>19</v>
      </c>
      <c r="K44" s="47" t="s">
        <v>92</v>
      </c>
      <c r="L44" s="81" t="s">
        <v>244</v>
      </c>
    </row>
    <row r="45" spans="2:12" ht="126.75" customHeight="1" x14ac:dyDescent="0.25">
      <c r="B45" s="91"/>
      <c r="C45" s="39">
        <v>6</v>
      </c>
      <c r="D45" s="7" t="s">
        <v>124</v>
      </c>
      <c r="E45" s="77" t="s">
        <v>223</v>
      </c>
      <c r="F45" s="47" t="s">
        <v>89</v>
      </c>
      <c r="G45" s="6" t="s">
        <v>286</v>
      </c>
      <c r="H45" s="47">
        <v>50</v>
      </c>
      <c r="I45" s="6">
        <v>15</v>
      </c>
      <c r="J45" s="47">
        <v>19</v>
      </c>
      <c r="K45" s="47" t="s">
        <v>92</v>
      </c>
      <c r="L45" s="81" t="s">
        <v>245</v>
      </c>
    </row>
    <row r="46" spans="2:12" ht="67.5" x14ac:dyDescent="0.25">
      <c r="B46" s="91"/>
      <c r="C46" s="39">
        <v>7</v>
      </c>
      <c r="D46" s="77">
        <v>0.26041666666666669</v>
      </c>
      <c r="E46" s="46"/>
      <c r="F46" s="47" t="s">
        <v>122</v>
      </c>
      <c r="G46" s="6" t="s">
        <v>286</v>
      </c>
      <c r="H46" s="47">
        <v>60</v>
      </c>
      <c r="I46" s="6">
        <v>15</v>
      </c>
      <c r="J46" s="47">
        <v>19</v>
      </c>
      <c r="K46" s="47" t="s">
        <v>92</v>
      </c>
      <c r="L46" s="48" t="s">
        <v>268</v>
      </c>
    </row>
    <row r="47" spans="2:12" ht="81" x14ac:dyDescent="0.25">
      <c r="B47" s="91"/>
      <c r="C47" s="39">
        <v>8</v>
      </c>
      <c r="D47" s="77">
        <v>0.26041666666666669</v>
      </c>
      <c r="E47" s="46"/>
      <c r="F47" s="47" t="s">
        <v>122</v>
      </c>
      <c r="G47" s="6" t="s">
        <v>286</v>
      </c>
      <c r="H47" s="47">
        <v>60</v>
      </c>
      <c r="I47" s="6">
        <v>15</v>
      </c>
      <c r="J47" s="47">
        <v>19</v>
      </c>
      <c r="K47" s="47" t="s">
        <v>92</v>
      </c>
      <c r="L47" s="48" t="s">
        <v>267</v>
      </c>
    </row>
    <row r="48" spans="2:12" ht="54" x14ac:dyDescent="0.25">
      <c r="B48" s="91"/>
      <c r="C48" s="39">
        <v>9</v>
      </c>
      <c r="D48" s="77">
        <v>0.26041666666666669</v>
      </c>
      <c r="E48" s="46"/>
      <c r="F48" s="47" t="s">
        <v>122</v>
      </c>
      <c r="G48" s="6" t="s">
        <v>286</v>
      </c>
      <c r="H48" s="47">
        <v>60</v>
      </c>
      <c r="I48" s="6">
        <v>15</v>
      </c>
      <c r="J48" s="47">
        <v>19</v>
      </c>
      <c r="K48" s="47" t="s">
        <v>92</v>
      </c>
      <c r="L48" s="82" t="s">
        <v>269</v>
      </c>
    </row>
    <row r="49" spans="2:12" ht="54" x14ac:dyDescent="0.25">
      <c r="B49" s="91"/>
      <c r="C49" s="39">
        <v>10</v>
      </c>
      <c r="D49" s="77">
        <v>0.26041666666666669</v>
      </c>
      <c r="E49" s="46"/>
      <c r="F49" s="47" t="s">
        <v>122</v>
      </c>
      <c r="G49" s="6" t="s">
        <v>286</v>
      </c>
      <c r="H49" s="47">
        <v>60</v>
      </c>
      <c r="I49" s="6">
        <v>15</v>
      </c>
      <c r="J49" s="47">
        <v>19</v>
      </c>
      <c r="K49" s="47" t="s">
        <v>92</v>
      </c>
      <c r="L49" s="82" t="s">
        <v>270</v>
      </c>
    </row>
    <row r="50" spans="2:12" ht="94.5" x14ac:dyDescent="0.25">
      <c r="B50" s="91"/>
      <c r="C50" s="39">
        <v>11</v>
      </c>
      <c r="D50" s="77">
        <v>0.26041666666666669</v>
      </c>
      <c r="E50" s="46"/>
      <c r="F50" s="47" t="s">
        <v>122</v>
      </c>
      <c r="G50" s="6" t="s">
        <v>284</v>
      </c>
      <c r="H50" s="47">
        <v>60</v>
      </c>
      <c r="I50" s="6">
        <v>15</v>
      </c>
      <c r="J50" s="47">
        <v>19</v>
      </c>
      <c r="K50" s="47" t="s">
        <v>92</v>
      </c>
      <c r="L50" s="82" t="s">
        <v>271</v>
      </c>
    </row>
    <row r="51" spans="2:12" ht="115.5" x14ac:dyDescent="0.25">
      <c r="B51" s="91"/>
      <c r="C51" s="88">
        <v>12</v>
      </c>
      <c r="D51" s="77">
        <v>0.26041666666666669</v>
      </c>
      <c r="E51" s="46"/>
      <c r="F51" s="47" t="s">
        <v>119</v>
      </c>
      <c r="G51" s="6" t="s">
        <v>286</v>
      </c>
      <c r="H51" s="47">
        <v>50</v>
      </c>
      <c r="I51" s="6">
        <v>15</v>
      </c>
      <c r="J51" s="47">
        <v>19</v>
      </c>
      <c r="K51" s="47" t="s">
        <v>92</v>
      </c>
      <c r="L51" s="81" t="s">
        <v>266</v>
      </c>
    </row>
    <row r="52" spans="2:12" ht="27" x14ac:dyDescent="0.25">
      <c r="B52" s="91"/>
      <c r="C52" s="88">
        <f t="shared" ref="C52:C53" si="1">+C51+1</f>
        <v>13</v>
      </c>
      <c r="D52" s="42" t="s">
        <v>108</v>
      </c>
      <c r="E52" s="42"/>
      <c r="F52" s="21" t="s">
        <v>90</v>
      </c>
      <c r="G52" s="20" t="s">
        <v>288</v>
      </c>
      <c r="H52" s="21">
        <v>50</v>
      </c>
      <c r="I52" s="5">
        <v>15</v>
      </c>
      <c r="J52" s="21">
        <v>19</v>
      </c>
      <c r="K52" s="21" t="s">
        <v>92</v>
      </c>
      <c r="L52" s="87" t="s">
        <v>265</v>
      </c>
    </row>
    <row r="53" spans="2:12" ht="82.5" x14ac:dyDescent="0.25">
      <c r="B53" s="91"/>
      <c r="C53" s="88">
        <f t="shared" si="1"/>
        <v>14</v>
      </c>
      <c r="D53" s="77">
        <v>0.26041666666666669</v>
      </c>
      <c r="E53" s="46"/>
      <c r="F53" s="47" t="s">
        <v>119</v>
      </c>
      <c r="G53" s="6" t="s">
        <v>286</v>
      </c>
      <c r="H53" s="47">
        <v>50</v>
      </c>
      <c r="I53" s="6">
        <v>15</v>
      </c>
      <c r="J53" s="47">
        <v>19</v>
      </c>
      <c r="K53" s="47" t="s">
        <v>92</v>
      </c>
      <c r="L53" s="81" t="s">
        <v>301</v>
      </c>
    </row>
    <row r="54" spans="2:12" x14ac:dyDescent="0.25">
      <c r="B54" s="57"/>
      <c r="C54" s="57"/>
      <c r="D54" s="58"/>
      <c r="E54" s="67"/>
      <c r="F54" s="62"/>
      <c r="G54" s="61"/>
      <c r="H54" s="62"/>
      <c r="I54" s="63"/>
      <c r="J54" s="62"/>
      <c r="K54" s="62"/>
      <c r="L54" s="68"/>
    </row>
    <row r="55" spans="2:12" ht="33.75" customHeight="1" x14ac:dyDescent="0.25">
      <c r="B55" s="54" t="s">
        <v>126</v>
      </c>
    </row>
    <row r="56" spans="2:12" ht="19.5" customHeight="1" x14ac:dyDescent="0.25">
      <c r="B56" s="66"/>
    </row>
    <row r="57" spans="2:12" ht="51" x14ac:dyDescent="0.25">
      <c r="B57" s="37" t="s">
        <v>82</v>
      </c>
      <c r="C57" s="37" t="s">
        <v>6</v>
      </c>
      <c r="D57" s="37" t="s">
        <v>78</v>
      </c>
      <c r="E57" s="37" t="s">
        <v>77</v>
      </c>
      <c r="F57" s="37" t="s">
        <v>79</v>
      </c>
      <c r="G57" s="37" t="s">
        <v>80</v>
      </c>
      <c r="H57" s="37" t="s">
        <v>84</v>
      </c>
      <c r="I57" s="37" t="s">
        <v>81</v>
      </c>
      <c r="J57" s="37" t="s">
        <v>85</v>
      </c>
      <c r="K57" s="37" t="s">
        <v>86</v>
      </c>
      <c r="L57" s="38" t="s">
        <v>83</v>
      </c>
    </row>
    <row r="58" spans="2:12" ht="15" customHeight="1" x14ac:dyDescent="0.25">
      <c r="B58" s="96" t="s">
        <v>140</v>
      </c>
      <c r="C58" s="96"/>
      <c r="D58" s="96"/>
      <c r="E58" s="96"/>
      <c r="F58" s="96"/>
      <c r="G58" s="96"/>
      <c r="H58" s="96"/>
      <c r="I58" s="96"/>
      <c r="J58" s="96"/>
      <c r="K58" s="96"/>
      <c r="L58" s="96"/>
    </row>
    <row r="59" spans="2:12" x14ac:dyDescent="0.25">
      <c r="B59" s="93" t="s">
        <v>294</v>
      </c>
      <c r="C59" s="90">
        <v>1</v>
      </c>
      <c r="D59" s="5" t="s">
        <v>136</v>
      </c>
      <c r="E59" s="4" t="s">
        <v>127</v>
      </c>
      <c r="F59" s="5" t="s">
        <v>51</v>
      </c>
      <c r="G59" s="20" t="s">
        <v>289</v>
      </c>
      <c r="H59" s="5">
        <v>50</v>
      </c>
      <c r="I59" s="5">
        <v>10</v>
      </c>
      <c r="J59" s="5">
        <v>10</v>
      </c>
      <c r="K59" s="36" t="s">
        <v>92</v>
      </c>
      <c r="L59" s="50" t="s">
        <v>129</v>
      </c>
    </row>
    <row r="60" spans="2:12" x14ac:dyDescent="0.25">
      <c r="B60" s="93"/>
      <c r="C60" s="90">
        <v>2</v>
      </c>
      <c r="D60" s="4" t="s">
        <v>128</v>
      </c>
      <c r="E60" s="4"/>
      <c r="F60" s="5" t="s">
        <v>52</v>
      </c>
      <c r="G60" s="20" t="s">
        <v>289</v>
      </c>
      <c r="H60" s="5">
        <v>50</v>
      </c>
      <c r="I60" s="5">
        <v>10</v>
      </c>
      <c r="J60" s="5">
        <v>10</v>
      </c>
      <c r="K60" s="6" t="s">
        <v>92</v>
      </c>
      <c r="L60" s="50" t="s">
        <v>130</v>
      </c>
    </row>
    <row r="61" spans="2:12" ht="26.25" customHeight="1" x14ac:dyDescent="0.25"/>
    <row r="62" spans="2:12" ht="51" x14ac:dyDescent="0.25">
      <c r="B62" s="37" t="s">
        <v>82</v>
      </c>
      <c r="C62" s="37" t="s">
        <v>6</v>
      </c>
      <c r="D62" s="37" t="s">
        <v>78</v>
      </c>
      <c r="E62" s="37" t="s">
        <v>77</v>
      </c>
      <c r="F62" s="37" t="s">
        <v>79</v>
      </c>
      <c r="G62" s="37" t="s">
        <v>80</v>
      </c>
      <c r="H62" s="37" t="s">
        <v>84</v>
      </c>
      <c r="I62" s="37" t="s">
        <v>81</v>
      </c>
      <c r="J62" s="37" t="s">
        <v>85</v>
      </c>
      <c r="K62" s="37" t="s">
        <v>86</v>
      </c>
      <c r="L62" s="38" t="s">
        <v>83</v>
      </c>
    </row>
    <row r="63" spans="2:12" ht="15.75" customHeight="1" x14ac:dyDescent="0.25">
      <c r="B63" s="96" t="s">
        <v>140</v>
      </c>
      <c r="C63" s="96"/>
      <c r="D63" s="96"/>
      <c r="E63" s="96"/>
      <c r="F63" s="96"/>
      <c r="G63" s="96"/>
      <c r="H63" s="96"/>
      <c r="I63" s="96"/>
      <c r="J63" s="96"/>
      <c r="K63" s="96"/>
      <c r="L63" s="96"/>
    </row>
    <row r="64" spans="2:12" x14ac:dyDescent="0.25">
      <c r="B64" s="93" t="s">
        <v>296</v>
      </c>
      <c r="C64" s="83">
        <v>1</v>
      </c>
      <c r="D64" s="7" t="s">
        <v>135</v>
      </c>
      <c r="E64" s="84">
        <v>0.47916666666666669</v>
      </c>
      <c r="F64" s="21" t="s">
        <v>51</v>
      </c>
      <c r="G64" s="20" t="s">
        <v>289</v>
      </c>
      <c r="H64" s="21">
        <v>50</v>
      </c>
      <c r="I64" s="5">
        <v>10</v>
      </c>
      <c r="J64" s="21">
        <v>10</v>
      </c>
      <c r="K64" s="21" t="s">
        <v>92</v>
      </c>
      <c r="L64" s="50" t="s">
        <v>133</v>
      </c>
    </row>
    <row r="65" spans="2:12" x14ac:dyDescent="0.25">
      <c r="B65" s="93"/>
      <c r="C65" s="83">
        <v>2</v>
      </c>
      <c r="D65" s="84">
        <v>0.47916666666666669</v>
      </c>
      <c r="E65" s="84"/>
      <c r="F65" s="21" t="s">
        <v>52</v>
      </c>
      <c r="G65" s="20" t="s">
        <v>289</v>
      </c>
      <c r="H65" s="21">
        <v>50</v>
      </c>
      <c r="I65" s="5">
        <v>10</v>
      </c>
      <c r="J65" s="21">
        <v>10</v>
      </c>
      <c r="K65" s="21" t="s">
        <v>92</v>
      </c>
      <c r="L65" s="50" t="s">
        <v>133</v>
      </c>
    </row>
    <row r="66" spans="2:12" x14ac:dyDescent="0.25">
      <c r="B66" s="93"/>
      <c r="C66" s="83">
        <f>+C65+1</f>
        <v>3</v>
      </c>
      <c r="D66" s="7" t="s">
        <v>137</v>
      </c>
      <c r="E66" s="84" t="s">
        <v>131</v>
      </c>
      <c r="F66" s="21" t="s">
        <v>51</v>
      </c>
      <c r="G66" s="20" t="s">
        <v>289</v>
      </c>
      <c r="H66" s="21">
        <v>50</v>
      </c>
      <c r="I66" s="5">
        <v>10</v>
      </c>
      <c r="J66" s="21">
        <v>10</v>
      </c>
      <c r="K66" s="21" t="s">
        <v>92</v>
      </c>
      <c r="L66" s="50" t="s">
        <v>133</v>
      </c>
    </row>
    <row r="67" spans="2:12" x14ac:dyDescent="0.25">
      <c r="B67" s="93"/>
      <c r="C67" s="83">
        <f t="shared" ref="C67:C68" si="2">+C66+1</f>
        <v>4</v>
      </c>
      <c r="D67" s="84" t="s">
        <v>131</v>
      </c>
      <c r="E67" s="84"/>
      <c r="F67" s="21" t="s">
        <v>52</v>
      </c>
      <c r="G67" s="20" t="s">
        <v>289</v>
      </c>
      <c r="H67" s="21">
        <v>50</v>
      </c>
      <c r="I67" s="5">
        <v>10</v>
      </c>
      <c r="J67" s="21">
        <v>10</v>
      </c>
      <c r="K67" s="21" t="s">
        <v>92</v>
      </c>
      <c r="L67" s="50" t="s">
        <v>134</v>
      </c>
    </row>
    <row r="68" spans="2:12" x14ac:dyDescent="0.25">
      <c r="B68" s="93"/>
      <c r="C68" s="83">
        <f t="shared" si="2"/>
        <v>5</v>
      </c>
      <c r="D68" s="7" t="s">
        <v>138</v>
      </c>
      <c r="E68" s="42" t="s">
        <v>132</v>
      </c>
      <c r="F68" s="21" t="s">
        <v>51</v>
      </c>
      <c r="G68" s="20" t="s">
        <v>289</v>
      </c>
      <c r="H68" s="21">
        <v>50</v>
      </c>
      <c r="I68" s="5">
        <v>10</v>
      </c>
      <c r="J68" s="21">
        <v>10</v>
      </c>
      <c r="K68" s="21" t="s">
        <v>92</v>
      </c>
      <c r="L68" s="50" t="s">
        <v>129</v>
      </c>
    </row>
    <row r="69" spans="2:12" ht="35.25" customHeight="1" x14ac:dyDescent="0.25"/>
    <row r="70" spans="2:12" ht="51" x14ac:dyDescent="0.25">
      <c r="B70" s="37" t="s">
        <v>82</v>
      </c>
      <c r="C70" s="37" t="s">
        <v>6</v>
      </c>
      <c r="D70" s="37" t="s">
        <v>78</v>
      </c>
      <c r="E70" s="37" t="s">
        <v>77</v>
      </c>
      <c r="F70" s="37" t="s">
        <v>79</v>
      </c>
      <c r="G70" s="37" t="s">
        <v>80</v>
      </c>
      <c r="H70" s="37" t="s">
        <v>84</v>
      </c>
      <c r="I70" s="37" t="s">
        <v>81</v>
      </c>
      <c r="J70" s="37" t="s">
        <v>85</v>
      </c>
      <c r="K70" s="37" t="s">
        <v>86</v>
      </c>
      <c r="L70" s="38" t="s">
        <v>83</v>
      </c>
    </row>
    <row r="71" spans="2:12" ht="15" customHeight="1" x14ac:dyDescent="0.25">
      <c r="B71" s="96" t="s">
        <v>140</v>
      </c>
      <c r="C71" s="96"/>
      <c r="D71" s="96"/>
      <c r="E71" s="96"/>
      <c r="F71" s="96"/>
      <c r="G71" s="96"/>
      <c r="H71" s="96"/>
      <c r="I71" s="96"/>
      <c r="J71" s="96"/>
      <c r="K71" s="96"/>
      <c r="L71" s="96"/>
    </row>
    <row r="72" spans="2:12" ht="192" customHeight="1" x14ac:dyDescent="0.25">
      <c r="B72" s="88" t="s">
        <v>87</v>
      </c>
      <c r="C72" s="83">
        <v>1</v>
      </c>
      <c r="D72" s="7" t="s">
        <v>141</v>
      </c>
      <c r="E72" s="42" t="s">
        <v>139</v>
      </c>
      <c r="F72" s="21" t="s">
        <v>51</v>
      </c>
      <c r="G72" s="20" t="s">
        <v>289</v>
      </c>
      <c r="H72" s="47">
        <v>50</v>
      </c>
      <c r="I72" s="6">
        <v>20</v>
      </c>
      <c r="J72" s="47">
        <v>20</v>
      </c>
      <c r="K72" s="47" t="s">
        <v>91</v>
      </c>
      <c r="L72" s="50" t="s">
        <v>272</v>
      </c>
    </row>
    <row r="73" spans="2:12" x14ac:dyDescent="0.25">
      <c r="B73" s="57"/>
      <c r="C73" s="57"/>
      <c r="D73" s="58"/>
      <c r="E73" s="65"/>
      <c r="F73" s="60"/>
      <c r="G73" s="61"/>
      <c r="H73" s="62"/>
      <c r="I73" s="63"/>
      <c r="J73" s="62"/>
      <c r="K73" s="62"/>
      <c r="L73" s="64"/>
    </row>
    <row r="74" spans="2:12" ht="28.5" customHeight="1" x14ac:dyDescent="0.25">
      <c r="B74" s="55" t="s">
        <v>142</v>
      </c>
    </row>
    <row r="75" spans="2:12" ht="23.25" customHeight="1" x14ac:dyDescent="0.25">
      <c r="B75" s="66"/>
    </row>
    <row r="76" spans="2:12" ht="51" x14ac:dyDescent="0.25">
      <c r="B76" s="37" t="s">
        <v>82</v>
      </c>
      <c r="C76" s="37" t="s">
        <v>6</v>
      </c>
      <c r="D76" s="37" t="s">
        <v>78</v>
      </c>
      <c r="E76" s="37" t="s">
        <v>77</v>
      </c>
      <c r="F76" s="37" t="s">
        <v>79</v>
      </c>
      <c r="G76" s="37" t="s">
        <v>80</v>
      </c>
      <c r="H76" s="37" t="s">
        <v>84</v>
      </c>
      <c r="I76" s="37" t="s">
        <v>81</v>
      </c>
      <c r="J76" s="37" t="s">
        <v>85</v>
      </c>
      <c r="K76" s="37" t="s">
        <v>86</v>
      </c>
      <c r="L76" s="38" t="s">
        <v>83</v>
      </c>
    </row>
    <row r="77" spans="2:12" x14ac:dyDescent="0.25">
      <c r="B77" s="92" t="s">
        <v>143</v>
      </c>
      <c r="C77" s="92"/>
      <c r="D77" s="92"/>
      <c r="E77" s="92"/>
      <c r="F77" s="92"/>
      <c r="G77" s="92"/>
      <c r="H77" s="92"/>
      <c r="I77" s="92"/>
      <c r="J77" s="92"/>
      <c r="K77" s="92"/>
      <c r="L77" s="92"/>
    </row>
    <row r="78" spans="2:12" x14ac:dyDescent="0.25">
      <c r="B78" s="94" t="s">
        <v>297</v>
      </c>
      <c r="C78" s="90">
        <v>1</v>
      </c>
      <c r="D78" s="5" t="s">
        <v>232</v>
      </c>
      <c r="E78" s="4" t="s">
        <v>127</v>
      </c>
      <c r="F78" s="21" t="s">
        <v>51</v>
      </c>
      <c r="G78" s="8" t="s">
        <v>290</v>
      </c>
      <c r="H78" s="79" t="s">
        <v>233</v>
      </c>
      <c r="I78" s="5">
        <v>3</v>
      </c>
      <c r="J78" s="5">
        <v>4</v>
      </c>
      <c r="K78" s="21" t="s">
        <v>298</v>
      </c>
      <c r="L78" s="50" t="s">
        <v>144</v>
      </c>
    </row>
    <row r="79" spans="2:12" x14ac:dyDescent="0.25">
      <c r="B79" s="95"/>
      <c r="C79" s="90">
        <v>2</v>
      </c>
      <c r="D79" s="4" t="s">
        <v>128</v>
      </c>
      <c r="E79" s="4"/>
      <c r="F79" s="21" t="s">
        <v>52</v>
      </c>
      <c r="G79" s="8" t="s">
        <v>290</v>
      </c>
      <c r="H79" s="79" t="s">
        <v>233</v>
      </c>
      <c r="I79" s="5">
        <v>3</v>
      </c>
      <c r="J79" s="5">
        <v>4</v>
      </c>
      <c r="K79" s="21" t="s">
        <v>298</v>
      </c>
      <c r="L79" s="50" t="s">
        <v>145</v>
      </c>
    </row>
    <row r="81" spans="2:12" ht="51" x14ac:dyDescent="0.25">
      <c r="B81" s="37" t="s">
        <v>82</v>
      </c>
      <c r="C81" s="37" t="s">
        <v>6</v>
      </c>
      <c r="D81" s="37" t="s">
        <v>78</v>
      </c>
      <c r="E81" s="37" t="s">
        <v>77</v>
      </c>
      <c r="F81" s="37" t="s">
        <v>79</v>
      </c>
      <c r="G81" s="37" t="s">
        <v>80</v>
      </c>
      <c r="H81" s="37" t="s">
        <v>84</v>
      </c>
      <c r="I81" s="37" t="s">
        <v>81</v>
      </c>
      <c r="J81" s="37" t="s">
        <v>85</v>
      </c>
      <c r="K81" s="37" t="s">
        <v>86</v>
      </c>
      <c r="L81" s="38" t="s">
        <v>83</v>
      </c>
    </row>
    <row r="82" spans="2:12" ht="15" customHeight="1" x14ac:dyDescent="0.25">
      <c r="B82" s="92" t="s">
        <v>143</v>
      </c>
      <c r="C82" s="92"/>
      <c r="D82" s="92"/>
      <c r="E82" s="92"/>
      <c r="F82" s="92"/>
      <c r="G82" s="92"/>
      <c r="H82" s="92"/>
      <c r="I82" s="92"/>
      <c r="J82" s="92"/>
      <c r="K82" s="92"/>
      <c r="L82" s="92"/>
    </row>
    <row r="83" spans="2:12" x14ac:dyDescent="0.25">
      <c r="B83" s="93" t="s">
        <v>296</v>
      </c>
      <c r="C83" s="39">
        <v>1</v>
      </c>
      <c r="D83" s="7" t="s">
        <v>150</v>
      </c>
      <c r="E83" s="42" t="s">
        <v>146</v>
      </c>
      <c r="F83" s="21" t="s">
        <v>51</v>
      </c>
      <c r="G83" s="8" t="s">
        <v>290</v>
      </c>
      <c r="H83" s="21">
        <v>40</v>
      </c>
      <c r="I83" s="52">
        <v>2</v>
      </c>
      <c r="J83" s="21">
        <v>4</v>
      </c>
      <c r="K83" s="21" t="s">
        <v>298</v>
      </c>
      <c r="L83" s="50" t="s">
        <v>144</v>
      </c>
    </row>
    <row r="84" spans="2:12" x14ac:dyDescent="0.25">
      <c r="B84" s="93"/>
      <c r="C84" s="39">
        <v>2</v>
      </c>
      <c r="D84" s="51" t="s">
        <v>147</v>
      </c>
      <c r="E84" s="51"/>
      <c r="F84" s="21" t="s">
        <v>52</v>
      </c>
      <c r="G84" s="8" t="s">
        <v>290</v>
      </c>
      <c r="H84" s="21">
        <v>40</v>
      </c>
      <c r="I84" s="52">
        <v>2</v>
      </c>
      <c r="J84" s="21">
        <v>4</v>
      </c>
      <c r="K84" s="21" t="s">
        <v>298</v>
      </c>
      <c r="L84" s="50" t="s">
        <v>145</v>
      </c>
    </row>
    <row r="85" spans="2:12" x14ac:dyDescent="0.25">
      <c r="B85" s="93"/>
      <c r="C85" s="39">
        <f>+C84+1</f>
        <v>3</v>
      </c>
      <c r="D85" s="51" t="s">
        <v>148</v>
      </c>
      <c r="E85" s="51"/>
      <c r="F85" s="21" t="s">
        <v>52</v>
      </c>
      <c r="G85" s="8" t="s">
        <v>290</v>
      </c>
      <c r="H85" s="21">
        <v>12</v>
      </c>
      <c r="I85" s="52">
        <v>7</v>
      </c>
      <c r="J85" s="21">
        <v>9</v>
      </c>
      <c r="K85" s="21" t="s">
        <v>283</v>
      </c>
      <c r="L85" s="50" t="s">
        <v>145</v>
      </c>
    </row>
    <row r="87" spans="2:12" ht="51" x14ac:dyDescent="0.25">
      <c r="B87" s="37" t="s">
        <v>82</v>
      </c>
      <c r="C87" s="37" t="s">
        <v>6</v>
      </c>
      <c r="D87" s="37" t="s">
        <v>78</v>
      </c>
      <c r="E87" s="37" t="s">
        <v>77</v>
      </c>
      <c r="F87" s="37" t="s">
        <v>79</v>
      </c>
      <c r="G87" s="37" t="s">
        <v>80</v>
      </c>
      <c r="H87" s="37" t="s">
        <v>84</v>
      </c>
      <c r="I87" s="37" t="s">
        <v>81</v>
      </c>
      <c r="J87" s="37" t="s">
        <v>85</v>
      </c>
      <c r="K87" s="37" t="s">
        <v>86</v>
      </c>
      <c r="L87" s="38" t="s">
        <v>83</v>
      </c>
    </row>
    <row r="88" spans="2:12" ht="15" customHeight="1" x14ac:dyDescent="0.25">
      <c r="B88" s="92" t="s">
        <v>299</v>
      </c>
      <c r="C88" s="92"/>
      <c r="D88" s="92"/>
      <c r="E88" s="92"/>
      <c r="F88" s="92"/>
      <c r="G88" s="92"/>
      <c r="H88" s="92"/>
      <c r="I88" s="92"/>
      <c r="J88" s="92"/>
      <c r="K88" s="92"/>
      <c r="L88" s="92"/>
    </row>
    <row r="89" spans="2:12" ht="128.25" customHeight="1" x14ac:dyDescent="0.25">
      <c r="B89" s="39" t="s">
        <v>87</v>
      </c>
      <c r="C89" s="39">
        <v>1</v>
      </c>
      <c r="D89" s="7" t="s">
        <v>151</v>
      </c>
      <c r="E89" s="42" t="s">
        <v>149</v>
      </c>
      <c r="F89" s="21" t="s">
        <v>51</v>
      </c>
      <c r="G89" s="8" t="s">
        <v>290</v>
      </c>
      <c r="H89" s="21" t="s">
        <v>152</v>
      </c>
      <c r="I89" s="6">
        <v>9</v>
      </c>
      <c r="J89" s="47">
        <v>9</v>
      </c>
      <c r="K89" s="21" t="s">
        <v>283</v>
      </c>
      <c r="L89" s="50" t="s">
        <v>273</v>
      </c>
    </row>
    <row r="90" spans="2:12" x14ac:dyDescent="0.25">
      <c r="B90" s="57"/>
      <c r="C90" s="57"/>
      <c r="D90" s="58"/>
      <c r="E90" s="65"/>
      <c r="F90" s="60"/>
      <c r="G90" s="61"/>
      <c r="H90" s="60"/>
      <c r="I90" s="63"/>
      <c r="J90" s="62"/>
      <c r="K90" s="60"/>
      <c r="L90" s="64"/>
    </row>
    <row r="91" spans="2:12" ht="35.25" customHeight="1" x14ac:dyDescent="0.25">
      <c r="B91" s="89" t="s">
        <v>153</v>
      </c>
    </row>
    <row r="92" spans="2:12" ht="17.25" customHeight="1" x14ac:dyDescent="0.25">
      <c r="B92" s="66"/>
    </row>
    <row r="93" spans="2:12" ht="51" x14ac:dyDescent="0.25">
      <c r="B93" s="37" t="s">
        <v>82</v>
      </c>
      <c r="C93" s="37" t="s">
        <v>6</v>
      </c>
      <c r="D93" s="37" t="s">
        <v>78</v>
      </c>
      <c r="E93" s="37" t="s">
        <v>77</v>
      </c>
      <c r="F93" s="37" t="s">
        <v>79</v>
      </c>
      <c r="G93" s="37" t="s">
        <v>80</v>
      </c>
      <c r="H93" s="37" t="s">
        <v>84</v>
      </c>
      <c r="I93" s="37" t="s">
        <v>81</v>
      </c>
      <c r="J93" s="37" t="s">
        <v>85</v>
      </c>
      <c r="K93" s="37" t="s">
        <v>86</v>
      </c>
      <c r="L93" s="38" t="s">
        <v>83</v>
      </c>
    </row>
    <row r="94" spans="2:12" x14ac:dyDescent="0.25">
      <c r="B94" s="96" t="s">
        <v>154</v>
      </c>
      <c r="C94" s="96"/>
      <c r="D94" s="96"/>
      <c r="E94" s="96"/>
      <c r="F94" s="96"/>
      <c r="G94" s="96"/>
      <c r="H94" s="96"/>
      <c r="I94" s="96"/>
      <c r="J94" s="96"/>
      <c r="K94" s="96"/>
      <c r="L94" s="96"/>
    </row>
    <row r="95" spans="2:12" x14ac:dyDescent="0.25">
      <c r="B95" s="93" t="s">
        <v>294</v>
      </c>
      <c r="C95" s="90">
        <v>1</v>
      </c>
      <c r="D95" s="5" t="s">
        <v>158</v>
      </c>
      <c r="E95" s="84">
        <v>0.33333333333333331</v>
      </c>
      <c r="F95" s="21" t="s">
        <v>51</v>
      </c>
      <c r="G95" s="20" t="s">
        <v>288</v>
      </c>
      <c r="H95" s="5" t="s">
        <v>155</v>
      </c>
      <c r="I95" s="5">
        <v>8</v>
      </c>
      <c r="J95" s="5">
        <v>9</v>
      </c>
      <c r="K95" s="21" t="s">
        <v>283</v>
      </c>
      <c r="L95" s="50" t="s">
        <v>156</v>
      </c>
    </row>
    <row r="96" spans="2:12" x14ac:dyDescent="0.25">
      <c r="B96" s="93"/>
      <c r="C96" s="90">
        <v>2</v>
      </c>
      <c r="D96" s="5" t="s">
        <v>193</v>
      </c>
      <c r="E96" s="84"/>
      <c r="F96" s="21" t="s">
        <v>52</v>
      </c>
      <c r="G96" s="20" t="s">
        <v>288</v>
      </c>
      <c r="H96" s="5" t="s">
        <v>155</v>
      </c>
      <c r="I96" s="5">
        <v>8</v>
      </c>
      <c r="J96" s="5">
        <v>9</v>
      </c>
      <c r="K96" s="21" t="s">
        <v>283</v>
      </c>
      <c r="L96" s="50" t="s">
        <v>157</v>
      </c>
    </row>
    <row r="98" spans="2:12" ht="51" x14ac:dyDescent="0.25">
      <c r="B98" s="37" t="s">
        <v>82</v>
      </c>
      <c r="C98" s="37" t="s">
        <v>6</v>
      </c>
      <c r="D98" s="37" t="s">
        <v>78</v>
      </c>
      <c r="E98" s="37" t="s">
        <v>77</v>
      </c>
      <c r="F98" s="37" t="s">
        <v>79</v>
      </c>
      <c r="G98" s="37" t="s">
        <v>80</v>
      </c>
      <c r="H98" s="37" t="s">
        <v>84</v>
      </c>
      <c r="I98" s="37" t="s">
        <v>81</v>
      </c>
      <c r="J98" s="37" t="s">
        <v>85</v>
      </c>
      <c r="K98" s="37" t="s">
        <v>86</v>
      </c>
      <c r="L98" s="38" t="s">
        <v>83</v>
      </c>
    </row>
    <row r="99" spans="2:12" ht="15" customHeight="1" x14ac:dyDescent="0.25">
      <c r="B99" s="92" t="s">
        <v>154</v>
      </c>
      <c r="C99" s="92"/>
      <c r="D99" s="92"/>
      <c r="E99" s="92"/>
      <c r="F99" s="92"/>
      <c r="G99" s="92"/>
      <c r="H99" s="92"/>
      <c r="I99" s="92"/>
      <c r="J99" s="92"/>
      <c r="K99" s="92"/>
      <c r="L99" s="92"/>
    </row>
    <row r="100" spans="2:12" x14ac:dyDescent="0.25">
      <c r="B100" s="93" t="s">
        <v>295</v>
      </c>
      <c r="C100" s="39">
        <v>1</v>
      </c>
      <c r="D100" s="7">
        <v>0.43055555555555558</v>
      </c>
      <c r="E100" s="40" t="s">
        <v>100</v>
      </c>
      <c r="F100" s="21" t="s">
        <v>51</v>
      </c>
      <c r="G100" s="6" t="s">
        <v>286</v>
      </c>
      <c r="H100" s="21" t="s">
        <v>159</v>
      </c>
      <c r="I100" s="5">
        <v>16</v>
      </c>
      <c r="J100" s="21">
        <v>19</v>
      </c>
      <c r="K100" s="21" t="s">
        <v>92</v>
      </c>
      <c r="L100" s="49" t="s">
        <v>156</v>
      </c>
    </row>
    <row r="101" spans="2:12" x14ac:dyDescent="0.25">
      <c r="B101" s="93"/>
      <c r="C101" s="39">
        <v>2</v>
      </c>
      <c r="D101" s="43" t="s">
        <v>162</v>
      </c>
      <c r="E101" s="40"/>
      <c r="F101" s="21" t="s">
        <v>52</v>
      </c>
      <c r="G101" s="6" t="s">
        <v>286</v>
      </c>
      <c r="H101" s="21" t="s">
        <v>159</v>
      </c>
      <c r="I101" s="5">
        <v>16</v>
      </c>
      <c r="J101" s="21">
        <v>19</v>
      </c>
      <c r="K101" s="21" t="s">
        <v>92</v>
      </c>
      <c r="L101" s="49" t="s">
        <v>157</v>
      </c>
    </row>
    <row r="102" spans="2:12" x14ac:dyDescent="0.25">
      <c r="B102" s="93"/>
      <c r="C102" s="39">
        <f>+C101+1</f>
        <v>3</v>
      </c>
      <c r="D102" s="43">
        <v>0.75694444444444453</v>
      </c>
      <c r="E102" s="40"/>
      <c r="F102" s="21" t="s">
        <v>52</v>
      </c>
      <c r="G102" s="6" t="s">
        <v>286</v>
      </c>
      <c r="H102" s="21" t="s">
        <v>159</v>
      </c>
      <c r="I102" s="5">
        <v>16</v>
      </c>
      <c r="J102" s="21">
        <v>19</v>
      </c>
      <c r="K102" s="21" t="s">
        <v>92</v>
      </c>
      <c r="L102" s="49" t="s">
        <v>160</v>
      </c>
    </row>
    <row r="103" spans="2:12" x14ac:dyDescent="0.25">
      <c r="B103" s="93"/>
      <c r="C103" s="39">
        <f t="shared" ref="C103" si="3">+C102+1</f>
        <v>4</v>
      </c>
      <c r="D103" s="43">
        <v>0.75694444444444453</v>
      </c>
      <c r="E103" s="40"/>
      <c r="F103" s="21" t="s">
        <v>52</v>
      </c>
      <c r="G103" s="6" t="s">
        <v>286</v>
      </c>
      <c r="H103" s="21" t="s">
        <v>159</v>
      </c>
      <c r="I103" s="5">
        <v>16</v>
      </c>
      <c r="J103" s="21">
        <v>19</v>
      </c>
      <c r="K103" s="21" t="s">
        <v>92</v>
      </c>
      <c r="L103" s="49" t="s">
        <v>161</v>
      </c>
    </row>
    <row r="105" spans="2:12" ht="51" x14ac:dyDescent="0.25">
      <c r="B105" s="37" t="s">
        <v>82</v>
      </c>
      <c r="C105" s="37" t="s">
        <v>6</v>
      </c>
      <c r="D105" s="37" t="s">
        <v>78</v>
      </c>
      <c r="E105" s="37" t="s">
        <v>77</v>
      </c>
      <c r="F105" s="37" t="s">
        <v>79</v>
      </c>
      <c r="G105" s="37" t="s">
        <v>80</v>
      </c>
      <c r="H105" s="37" t="s">
        <v>84</v>
      </c>
      <c r="I105" s="37" t="s">
        <v>81</v>
      </c>
      <c r="J105" s="37" t="s">
        <v>85</v>
      </c>
      <c r="K105" s="37" t="s">
        <v>86</v>
      </c>
      <c r="L105" s="38" t="s">
        <v>83</v>
      </c>
    </row>
    <row r="106" spans="2:12" ht="15" customHeight="1" x14ac:dyDescent="0.25">
      <c r="B106" s="96" t="s">
        <v>154</v>
      </c>
      <c r="C106" s="96"/>
      <c r="D106" s="96"/>
      <c r="E106" s="96"/>
      <c r="F106" s="96"/>
      <c r="G106" s="96"/>
      <c r="H106" s="96"/>
      <c r="I106" s="96"/>
      <c r="J106" s="96"/>
      <c r="K106" s="96"/>
      <c r="L106" s="96"/>
    </row>
    <row r="107" spans="2:12" ht="110.25" customHeight="1" x14ac:dyDescent="0.25">
      <c r="B107" s="91" t="s">
        <v>87</v>
      </c>
      <c r="C107" s="83">
        <v>1</v>
      </c>
      <c r="D107" s="7" t="s">
        <v>163</v>
      </c>
      <c r="E107" s="84">
        <v>0.25</v>
      </c>
      <c r="F107" s="21" t="s">
        <v>51</v>
      </c>
      <c r="G107" s="20" t="s">
        <v>288</v>
      </c>
      <c r="H107" s="47" t="s">
        <v>159</v>
      </c>
      <c r="I107" s="6">
        <v>16</v>
      </c>
      <c r="J107" s="47">
        <v>19</v>
      </c>
      <c r="K107" s="47" t="s">
        <v>164</v>
      </c>
      <c r="L107" s="50" t="s">
        <v>275</v>
      </c>
    </row>
    <row r="108" spans="2:12" ht="84.75" customHeight="1" x14ac:dyDescent="0.25">
      <c r="B108" s="91"/>
      <c r="C108" s="83">
        <v>2</v>
      </c>
      <c r="D108" s="7" t="s">
        <v>163</v>
      </c>
      <c r="E108" s="84">
        <v>0.25</v>
      </c>
      <c r="F108" s="21" t="s">
        <v>51</v>
      </c>
      <c r="G108" s="20" t="s">
        <v>288</v>
      </c>
      <c r="H108" s="47" t="s">
        <v>159</v>
      </c>
      <c r="I108" s="6">
        <v>16</v>
      </c>
      <c r="J108" s="47">
        <v>19</v>
      </c>
      <c r="K108" s="47" t="s">
        <v>164</v>
      </c>
      <c r="L108" s="50" t="s">
        <v>274</v>
      </c>
    </row>
    <row r="109" spans="2:12" ht="31.5" customHeight="1" x14ac:dyDescent="0.25">
      <c r="B109" s="57"/>
      <c r="C109" s="57"/>
      <c r="D109" s="58"/>
      <c r="E109" s="59"/>
      <c r="F109" s="60"/>
      <c r="G109" s="61"/>
      <c r="H109" s="62"/>
      <c r="I109" s="63"/>
      <c r="J109" s="62"/>
      <c r="K109" s="62"/>
      <c r="L109" s="62"/>
    </row>
    <row r="110" spans="2:12" ht="23.25" customHeight="1" x14ac:dyDescent="0.25">
      <c r="B110" s="56" t="s">
        <v>165</v>
      </c>
    </row>
    <row r="112" spans="2:12" ht="51" x14ac:dyDescent="0.25">
      <c r="B112" s="37" t="s">
        <v>82</v>
      </c>
      <c r="C112" s="37" t="s">
        <v>6</v>
      </c>
      <c r="D112" s="37" t="s">
        <v>78</v>
      </c>
      <c r="E112" s="37" t="s">
        <v>77</v>
      </c>
      <c r="F112" s="37" t="s">
        <v>79</v>
      </c>
      <c r="G112" s="37" t="s">
        <v>80</v>
      </c>
      <c r="H112" s="37" t="s">
        <v>84</v>
      </c>
      <c r="I112" s="37" t="s">
        <v>81</v>
      </c>
      <c r="J112" s="37" t="s">
        <v>85</v>
      </c>
      <c r="K112" s="37" t="s">
        <v>86</v>
      </c>
      <c r="L112" s="38" t="s">
        <v>83</v>
      </c>
    </row>
    <row r="113" spans="2:12" x14ac:dyDescent="0.25">
      <c r="B113" s="92" t="s">
        <v>166</v>
      </c>
      <c r="C113" s="92"/>
      <c r="D113" s="92"/>
      <c r="E113" s="92"/>
      <c r="F113" s="92"/>
      <c r="G113" s="92"/>
      <c r="H113" s="92"/>
      <c r="I113" s="92"/>
      <c r="J113" s="92"/>
      <c r="K113" s="92"/>
      <c r="L113" s="92"/>
    </row>
    <row r="114" spans="2:12" x14ac:dyDescent="0.25">
      <c r="B114" s="94" t="s">
        <v>297</v>
      </c>
      <c r="C114" s="90">
        <v>1</v>
      </c>
      <c r="D114" s="5" t="s">
        <v>170</v>
      </c>
      <c r="E114" s="4" t="s">
        <v>127</v>
      </c>
      <c r="F114" s="21" t="s">
        <v>51</v>
      </c>
      <c r="G114" s="8" t="s">
        <v>291</v>
      </c>
      <c r="H114" s="5" t="s">
        <v>167</v>
      </c>
      <c r="I114" s="5">
        <v>5</v>
      </c>
      <c r="J114" s="5">
        <v>9</v>
      </c>
      <c r="K114" s="21" t="s">
        <v>283</v>
      </c>
      <c r="L114" s="50" t="s">
        <v>168</v>
      </c>
    </row>
    <row r="115" spans="2:12" x14ac:dyDescent="0.25">
      <c r="B115" s="95"/>
      <c r="C115" s="90">
        <v>2</v>
      </c>
      <c r="D115" s="4" t="s">
        <v>128</v>
      </c>
      <c r="E115" s="4"/>
      <c r="F115" s="21" t="s">
        <v>52</v>
      </c>
      <c r="G115" s="8" t="s">
        <v>291</v>
      </c>
      <c r="H115" s="5" t="s">
        <v>167</v>
      </c>
      <c r="I115" s="5">
        <v>5</v>
      </c>
      <c r="J115" s="5">
        <v>9</v>
      </c>
      <c r="K115" s="21" t="s">
        <v>283</v>
      </c>
      <c r="L115" s="50" t="s">
        <v>169</v>
      </c>
    </row>
    <row r="117" spans="2:12" ht="51" x14ac:dyDescent="0.25">
      <c r="B117" s="37" t="s">
        <v>82</v>
      </c>
      <c r="C117" s="37" t="s">
        <v>6</v>
      </c>
      <c r="D117" s="37" t="s">
        <v>78</v>
      </c>
      <c r="E117" s="37" t="s">
        <v>77</v>
      </c>
      <c r="F117" s="37" t="s">
        <v>79</v>
      </c>
      <c r="G117" s="37" t="s">
        <v>80</v>
      </c>
      <c r="H117" s="37" t="s">
        <v>84</v>
      </c>
      <c r="I117" s="37" t="s">
        <v>81</v>
      </c>
      <c r="J117" s="37" t="s">
        <v>85</v>
      </c>
      <c r="K117" s="37" t="s">
        <v>86</v>
      </c>
      <c r="L117" s="38" t="s">
        <v>83</v>
      </c>
    </row>
    <row r="118" spans="2:12" ht="15" customHeight="1" x14ac:dyDescent="0.25">
      <c r="B118" s="92" t="s">
        <v>166</v>
      </c>
      <c r="C118" s="92"/>
      <c r="D118" s="92"/>
      <c r="E118" s="92"/>
      <c r="F118" s="92"/>
      <c r="G118" s="92"/>
      <c r="H118" s="92"/>
      <c r="I118" s="92"/>
      <c r="J118" s="92"/>
      <c r="K118" s="92"/>
      <c r="L118" s="92"/>
    </row>
    <row r="119" spans="2:12" x14ac:dyDescent="0.25">
      <c r="B119" s="93" t="s">
        <v>296</v>
      </c>
      <c r="C119" s="39">
        <v>1</v>
      </c>
      <c r="D119" s="7" t="s">
        <v>173</v>
      </c>
      <c r="E119" s="24">
        <v>0</v>
      </c>
      <c r="F119" s="41" t="s">
        <v>51</v>
      </c>
      <c r="G119" s="8" t="s">
        <v>290</v>
      </c>
      <c r="H119" s="21" t="s">
        <v>167</v>
      </c>
      <c r="I119" s="52">
        <v>5</v>
      </c>
      <c r="J119" s="21">
        <v>9</v>
      </c>
      <c r="K119" s="21" t="s">
        <v>283</v>
      </c>
      <c r="L119" s="50" t="s">
        <v>168</v>
      </c>
    </row>
    <row r="120" spans="2:12" x14ac:dyDescent="0.25">
      <c r="B120" s="93"/>
      <c r="C120" s="39">
        <v>2</v>
      </c>
      <c r="D120" s="24" t="s">
        <v>147</v>
      </c>
      <c r="E120" s="24"/>
      <c r="F120" s="41" t="s">
        <v>52</v>
      </c>
      <c r="G120" s="8" t="s">
        <v>290</v>
      </c>
      <c r="H120" s="21" t="s">
        <v>167</v>
      </c>
      <c r="I120" s="52">
        <v>5</v>
      </c>
      <c r="J120" s="21">
        <v>9</v>
      </c>
      <c r="K120" s="21" t="s">
        <v>283</v>
      </c>
      <c r="L120" s="50" t="s">
        <v>172</v>
      </c>
    </row>
    <row r="121" spans="2:12" x14ac:dyDescent="0.25">
      <c r="B121" s="93"/>
      <c r="C121" s="39">
        <f>+C120+1</f>
        <v>3</v>
      </c>
      <c r="D121" s="43">
        <v>0.79166666666666663</v>
      </c>
      <c r="E121" s="40"/>
      <c r="F121" s="21" t="s">
        <v>52</v>
      </c>
      <c r="G121" s="8" t="s">
        <v>290</v>
      </c>
      <c r="H121" s="21" t="s">
        <v>167</v>
      </c>
      <c r="I121" s="52">
        <v>15</v>
      </c>
      <c r="J121" s="21">
        <v>19</v>
      </c>
      <c r="K121" s="21" t="s">
        <v>92</v>
      </c>
      <c r="L121" s="50" t="s">
        <v>172</v>
      </c>
    </row>
    <row r="123" spans="2:12" ht="51" x14ac:dyDescent="0.25">
      <c r="B123" s="37" t="s">
        <v>82</v>
      </c>
      <c r="C123" s="37" t="s">
        <v>6</v>
      </c>
      <c r="D123" s="37" t="s">
        <v>78</v>
      </c>
      <c r="E123" s="37" t="s">
        <v>77</v>
      </c>
      <c r="F123" s="37" t="s">
        <v>79</v>
      </c>
      <c r="G123" s="37" t="s">
        <v>80</v>
      </c>
      <c r="H123" s="37" t="s">
        <v>84</v>
      </c>
      <c r="I123" s="37" t="s">
        <v>81</v>
      </c>
      <c r="J123" s="37" t="s">
        <v>85</v>
      </c>
      <c r="K123" s="37" t="s">
        <v>86</v>
      </c>
      <c r="L123" s="38" t="s">
        <v>83</v>
      </c>
    </row>
    <row r="124" spans="2:12" ht="15" customHeight="1" x14ac:dyDescent="0.25">
      <c r="B124" s="92" t="s">
        <v>166</v>
      </c>
      <c r="C124" s="92"/>
      <c r="D124" s="92"/>
      <c r="E124" s="92"/>
      <c r="F124" s="92"/>
      <c r="G124" s="92"/>
      <c r="H124" s="92"/>
      <c r="I124" s="92"/>
      <c r="J124" s="92"/>
      <c r="K124" s="92"/>
      <c r="L124" s="92"/>
    </row>
    <row r="125" spans="2:12" ht="96.75" customHeight="1" x14ac:dyDescent="0.25">
      <c r="B125" s="39" t="s">
        <v>87</v>
      </c>
      <c r="C125" s="39">
        <v>1</v>
      </c>
      <c r="D125" s="7" t="s">
        <v>174</v>
      </c>
      <c r="E125" s="42" t="s">
        <v>149</v>
      </c>
      <c r="F125" s="21" t="s">
        <v>51</v>
      </c>
      <c r="G125" s="8" t="s">
        <v>290</v>
      </c>
      <c r="H125" s="21" t="s">
        <v>167</v>
      </c>
      <c r="I125" s="6">
        <v>15</v>
      </c>
      <c r="J125" s="47">
        <v>19</v>
      </c>
      <c r="K125" s="21" t="s">
        <v>92</v>
      </c>
      <c r="L125" s="50" t="s">
        <v>276</v>
      </c>
    </row>
    <row r="127" spans="2:12" ht="31.5" customHeight="1" x14ac:dyDescent="0.25">
      <c r="B127" s="69" t="s">
        <v>175</v>
      </c>
    </row>
    <row r="129" spans="2:12" ht="51" x14ac:dyDescent="0.25">
      <c r="B129" s="37" t="s">
        <v>82</v>
      </c>
      <c r="C129" s="37" t="s">
        <v>6</v>
      </c>
      <c r="D129" s="37" t="s">
        <v>78</v>
      </c>
      <c r="E129" s="37" t="s">
        <v>77</v>
      </c>
      <c r="F129" s="37" t="s">
        <v>79</v>
      </c>
      <c r="G129" s="37" t="s">
        <v>80</v>
      </c>
      <c r="H129" s="37" t="s">
        <v>84</v>
      </c>
      <c r="I129" s="37" t="s">
        <v>81</v>
      </c>
      <c r="J129" s="37" t="s">
        <v>85</v>
      </c>
      <c r="K129" s="37" t="s">
        <v>86</v>
      </c>
      <c r="L129" s="38" t="s">
        <v>83</v>
      </c>
    </row>
    <row r="130" spans="2:12" x14ac:dyDescent="0.25">
      <c r="B130" s="92" t="s">
        <v>176</v>
      </c>
      <c r="C130" s="92"/>
      <c r="D130" s="92"/>
      <c r="E130" s="92"/>
      <c r="F130" s="92"/>
      <c r="G130" s="92"/>
      <c r="H130" s="92"/>
      <c r="I130" s="92"/>
      <c r="J130" s="92"/>
      <c r="K130" s="92"/>
      <c r="L130" s="92"/>
    </row>
    <row r="131" spans="2:12" x14ac:dyDescent="0.25">
      <c r="B131" s="94" t="s">
        <v>297</v>
      </c>
      <c r="C131" s="90">
        <v>1</v>
      </c>
      <c r="D131" s="5" t="s">
        <v>225</v>
      </c>
      <c r="E131" s="70" t="s">
        <v>177</v>
      </c>
      <c r="F131" s="41" t="s">
        <v>51</v>
      </c>
      <c r="G131" s="8" t="s">
        <v>292</v>
      </c>
      <c r="H131" s="5">
        <v>20</v>
      </c>
      <c r="I131" s="5">
        <v>5</v>
      </c>
      <c r="J131" s="5">
        <v>9</v>
      </c>
      <c r="K131" s="21" t="s">
        <v>283</v>
      </c>
      <c r="L131" s="50" t="s">
        <v>178</v>
      </c>
    </row>
    <row r="132" spans="2:12" x14ac:dyDescent="0.25">
      <c r="B132" s="95"/>
      <c r="C132" s="90">
        <v>2</v>
      </c>
      <c r="D132" s="24">
        <v>0.71527777777777779</v>
      </c>
      <c r="E132" s="24"/>
      <c r="F132" s="41" t="s">
        <v>52</v>
      </c>
      <c r="G132" s="8" t="s">
        <v>292</v>
      </c>
      <c r="H132" s="5">
        <v>20</v>
      </c>
      <c r="I132" s="5">
        <v>5</v>
      </c>
      <c r="J132" s="5">
        <v>9</v>
      </c>
      <c r="K132" s="21" t="s">
        <v>283</v>
      </c>
      <c r="L132" s="50" t="s">
        <v>179</v>
      </c>
    </row>
    <row r="134" spans="2:12" ht="51" x14ac:dyDescent="0.25">
      <c r="B134" s="37" t="s">
        <v>82</v>
      </c>
      <c r="C134" s="37" t="s">
        <v>6</v>
      </c>
      <c r="D134" s="37" t="s">
        <v>78</v>
      </c>
      <c r="E134" s="37" t="s">
        <v>77</v>
      </c>
      <c r="F134" s="37" t="s">
        <v>79</v>
      </c>
      <c r="G134" s="37" t="s">
        <v>80</v>
      </c>
      <c r="H134" s="37" t="s">
        <v>84</v>
      </c>
      <c r="I134" s="37" t="s">
        <v>81</v>
      </c>
      <c r="J134" s="37" t="s">
        <v>85</v>
      </c>
      <c r="K134" s="37" t="s">
        <v>86</v>
      </c>
      <c r="L134" s="38" t="s">
        <v>83</v>
      </c>
    </row>
    <row r="135" spans="2:12" x14ac:dyDescent="0.25">
      <c r="B135" s="92" t="s">
        <v>166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/>
    </row>
    <row r="136" spans="2:12" x14ac:dyDescent="0.25">
      <c r="B136" s="93" t="s">
        <v>296</v>
      </c>
      <c r="C136" s="39">
        <v>1</v>
      </c>
      <c r="D136" s="7" t="s">
        <v>226</v>
      </c>
      <c r="E136" s="24" t="s">
        <v>146</v>
      </c>
      <c r="F136" s="41" t="s">
        <v>51</v>
      </c>
      <c r="G136" s="6" t="s">
        <v>286</v>
      </c>
      <c r="H136" s="21">
        <v>20</v>
      </c>
      <c r="I136" s="52">
        <v>19</v>
      </c>
      <c r="J136" s="21">
        <v>19</v>
      </c>
      <c r="K136" s="21" t="s">
        <v>164</v>
      </c>
      <c r="L136" s="50" t="s">
        <v>178</v>
      </c>
    </row>
    <row r="137" spans="2:12" x14ac:dyDescent="0.25">
      <c r="B137" s="93"/>
      <c r="C137" s="88">
        <v>2</v>
      </c>
      <c r="D137" s="24" t="s">
        <v>227</v>
      </c>
      <c r="E137" s="24"/>
      <c r="F137" s="41" t="s">
        <v>52</v>
      </c>
      <c r="G137" s="6" t="s">
        <v>286</v>
      </c>
      <c r="H137" s="21">
        <v>20</v>
      </c>
      <c r="I137" s="52">
        <v>19</v>
      </c>
      <c r="J137" s="21">
        <v>19</v>
      </c>
      <c r="K137" s="21" t="s">
        <v>164</v>
      </c>
      <c r="L137" s="50" t="s">
        <v>179</v>
      </c>
    </row>
    <row r="138" spans="2:12" x14ac:dyDescent="0.25">
      <c r="B138" s="93"/>
      <c r="C138" s="88">
        <f>+C137+1</f>
        <v>3</v>
      </c>
      <c r="D138" s="24" t="s">
        <v>148</v>
      </c>
      <c r="E138" s="24"/>
      <c r="F138" s="41" t="s">
        <v>52</v>
      </c>
      <c r="G138" s="6" t="s">
        <v>286</v>
      </c>
      <c r="H138" s="21">
        <v>20</v>
      </c>
      <c r="I138" s="52">
        <v>19</v>
      </c>
      <c r="J138" s="21">
        <v>19</v>
      </c>
      <c r="K138" s="21" t="s">
        <v>164</v>
      </c>
      <c r="L138" s="50" t="s">
        <v>179</v>
      </c>
    </row>
    <row r="139" spans="2:12" x14ac:dyDescent="0.25">
      <c r="B139" s="93"/>
      <c r="C139" s="39">
        <v>4</v>
      </c>
      <c r="D139" s="24" t="s">
        <v>302</v>
      </c>
      <c r="E139" s="24" t="s">
        <v>303</v>
      </c>
      <c r="F139" s="41" t="s">
        <v>51</v>
      </c>
      <c r="G139" s="6" t="s">
        <v>286</v>
      </c>
      <c r="H139" s="21">
        <v>20</v>
      </c>
      <c r="I139" s="52">
        <v>19</v>
      </c>
      <c r="J139" s="21">
        <v>19</v>
      </c>
      <c r="K139" s="21" t="s">
        <v>164</v>
      </c>
      <c r="L139" s="50" t="s">
        <v>179</v>
      </c>
    </row>
    <row r="140" spans="2:12" x14ac:dyDescent="0.25">
      <c r="B140" s="93"/>
      <c r="C140" s="39">
        <v>5</v>
      </c>
      <c r="D140" s="24" t="s">
        <v>304</v>
      </c>
      <c r="E140" s="24"/>
      <c r="F140" s="41" t="s">
        <v>52</v>
      </c>
      <c r="G140" s="6" t="s">
        <v>286</v>
      </c>
      <c r="H140" s="21">
        <v>20</v>
      </c>
      <c r="I140" s="52">
        <v>19</v>
      </c>
      <c r="J140" s="21">
        <v>19</v>
      </c>
      <c r="K140" s="21" t="s">
        <v>164</v>
      </c>
      <c r="L140" s="50" t="s">
        <v>179</v>
      </c>
    </row>
    <row r="142" spans="2:12" ht="51" x14ac:dyDescent="0.25">
      <c r="B142" s="37" t="s">
        <v>82</v>
      </c>
      <c r="C142" s="37" t="s">
        <v>6</v>
      </c>
      <c r="D142" s="37" t="s">
        <v>78</v>
      </c>
      <c r="E142" s="37" t="s">
        <v>77</v>
      </c>
      <c r="F142" s="37" t="s">
        <v>79</v>
      </c>
      <c r="G142" s="37" t="s">
        <v>80</v>
      </c>
      <c r="H142" s="37" t="s">
        <v>84</v>
      </c>
      <c r="I142" s="37" t="s">
        <v>81</v>
      </c>
      <c r="J142" s="37" t="s">
        <v>85</v>
      </c>
      <c r="K142" s="37" t="s">
        <v>86</v>
      </c>
      <c r="L142" s="38" t="s">
        <v>83</v>
      </c>
    </row>
    <row r="143" spans="2:12" x14ac:dyDescent="0.25">
      <c r="B143" s="92" t="s">
        <v>166</v>
      </c>
      <c r="C143" s="92"/>
      <c r="D143" s="92"/>
      <c r="E143" s="92"/>
      <c r="F143" s="92"/>
      <c r="G143" s="92"/>
      <c r="H143" s="92"/>
      <c r="I143" s="92"/>
      <c r="J143" s="92"/>
      <c r="K143" s="92"/>
      <c r="L143" s="92"/>
    </row>
    <row r="144" spans="2:12" ht="147" customHeight="1" x14ac:dyDescent="0.25">
      <c r="B144" s="39" t="s">
        <v>87</v>
      </c>
      <c r="C144" s="39">
        <v>1</v>
      </c>
      <c r="D144" s="7" t="s">
        <v>228</v>
      </c>
      <c r="E144" s="72" t="s">
        <v>180</v>
      </c>
      <c r="F144" s="21" t="s">
        <v>51</v>
      </c>
      <c r="G144" s="6" t="s">
        <v>286</v>
      </c>
      <c r="H144" s="21">
        <v>20</v>
      </c>
      <c r="I144" s="6">
        <v>19</v>
      </c>
      <c r="J144" s="47">
        <v>19</v>
      </c>
      <c r="K144" s="21" t="s">
        <v>92</v>
      </c>
      <c r="L144" s="50" t="s">
        <v>277</v>
      </c>
    </row>
    <row r="146" spans="2:12" x14ac:dyDescent="0.25">
      <c r="B146" s="71" t="s">
        <v>181</v>
      </c>
    </row>
    <row r="148" spans="2:12" ht="51" x14ac:dyDescent="0.25">
      <c r="B148" s="37" t="s">
        <v>82</v>
      </c>
      <c r="C148" s="37" t="s">
        <v>6</v>
      </c>
      <c r="D148" s="37" t="s">
        <v>78</v>
      </c>
      <c r="E148" s="37" t="s">
        <v>77</v>
      </c>
      <c r="F148" s="37" t="s">
        <v>79</v>
      </c>
      <c r="G148" s="37" t="s">
        <v>80</v>
      </c>
      <c r="H148" s="37" t="s">
        <v>84</v>
      </c>
      <c r="I148" s="37" t="s">
        <v>81</v>
      </c>
      <c r="J148" s="37" t="s">
        <v>85</v>
      </c>
      <c r="K148" s="37" t="s">
        <v>86</v>
      </c>
      <c r="L148" s="38" t="s">
        <v>83</v>
      </c>
    </row>
    <row r="149" spans="2:12" x14ac:dyDescent="0.25">
      <c r="B149" s="92" t="s">
        <v>182</v>
      </c>
      <c r="C149" s="92"/>
      <c r="D149" s="92"/>
      <c r="E149" s="92"/>
      <c r="F149" s="92"/>
      <c r="G149" s="92"/>
      <c r="H149" s="92"/>
      <c r="I149" s="92"/>
      <c r="J149" s="92"/>
      <c r="K149" s="92"/>
      <c r="L149" s="92"/>
    </row>
    <row r="150" spans="2:12" x14ac:dyDescent="0.25">
      <c r="B150" s="94" t="s">
        <v>297</v>
      </c>
      <c r="C150" s="90">
        <v>1</v>
      </c>
      <c r="D150" s="5" t="s">
        <v>158</v>
      </c>
      <c r="E150" s="40" t="s">
        <v>183</v>
      </c>
      <c r="F150" s="21" t="s">
        <v>51</v>
      </c>
      <c r="G150" s="85" t="s">
        <v>288</v>
      </c>
      <c r="H150" s="5">
        <v>15</v>
      </c>
      <c r="I150" s="5">
        <v>8</v>
      </c>
      <c r="J150" s="5">
        <v>9</v>
      </c>
      <c r="K150" s="21" t="s">
        <v>283</v>
      </c>
      <c r="L150" s="50" t="s">
        <v>184</v>
      </c>
    </row>
    <row r="151" spans="2:12" x14ac:dyDescent="0.25">
      <c r="B151" s="95"/>
      <c r="C151" s="90">
        <v>2</v>
      </c>
      <c r="D151" s="24">
        <v>0.71527777777777779</v>
      </c>
      <c r="E151" s="24"/>
      <c r="F151" s="41" t="s">
        <v>52</v>
      </c>
      <c r="G151" s="85" t="s">
        <v>288</v>
      </c>
      <c r="H151" s="5">
        <v>15</v>
      </c>
      <c r="I151" s="5">
        <v>8</v>
      </c>
      <c r="J151" s="5">
        <v>9</v>
      </c>
      <c r="K151" s="21" t="s">
        <v>283</v>
      </c>
      <c r="L151" s="50" t="s">
        <v>185</v>
      </c>
    </row>
    <row r="153" spans="2:12" ht="51" x14ac:dyDescent="0.25">
      <c r="B153" s="37" t="s">
        <v>82</v>
      </c>
      <c r="C153" s="37" t="s">
        <v>6</v>
      </c>
      <c r="D153" s="37" t="s">
        <v>78</v>
      </c>
      <c r="E153" s="37" t="s">
        <v>77</v>
      </c>
      <c r="F153" s="37" t="s">
        <v>79</v>
      </c>
      <c r="G153" s="37" t="s">
        <v>80</v>
      </c>
      <c r="H153" s="37" t="s">
        <v>84</v>
      </c>
      <c r="I153" s="37" t="s">
        <v>81</v>
      </c>
      <c r="J153" s="37" t="s">
        <v>85</v>
      </c>
      <c r="K153" s="37" t="s">
        <v>86</v>
      </c>
      <c r="L153" s="38" t="s">
        <v>83</v>
      </c>
    </row>
    <row r="154" spans="2:12" ht="15" customHeight="1" x14ac:dyDescent="0.25">
      <c r="B154" s="96" t="s">
        <v>182</v>
      </c>
      <c r="C154" s="96"/>
      <c r="D154" s="96"/>
      <c r="E154" s="96"/>
      <c r="F154" s="96"/>
      <c r="G154" s="96"/>
      <c r="H154" s="96"/>
      <c r="I154" s="96"/>
      <c r="J154" s="96"/>
      <c r="K154" s="96"/>
      <c r="L154" s="96"/>
    </row>
    <row r="155" spans="2:12" x14ac:dyDescent="0.25">
      <c r="B155" s="93" t="s">
        <v>296</v>
      </c>
      <c r="C155" s="83">
        <v>1</v>
      </c>
      <c r="D155" s="7" t="s">
        <v>189</v>
      </c>
      <c r="E155" s="72" t="s">
        <v>186</v>
      </c>
      <c r="F155" s="21" t="s">
        <v>188</v>
      </c>
      <c r="G155" s="20" t="s">
        <v>288</v>
      </c>
      <c r="H155" s="21">
        <v>15</v>
      </c>
      <c r="I155" s="21">
        <v>8</v>
      </c>
      <c r="J155" s="21">
        <v>9</v>
      </c>
      <c r="K155" s="21" t="s">
        <v>283</v>
      </c>
      <c r="L155" s="50" t="s">
        <v>190</v>
      </c>
    </row>
    <row r="156" spans="2:12" x14ac:dyDescent="0.25">
      <c r="B156" s="93"/>
      <c r="C156" s="83">
        <v>2</v>
      </c>
      <c r="D156" s="72" t="s">
        <v>187</v>
      </c>
      <c r="E156" s="72"/>
      <c r="F156" s="21" t="s">
        <v>52</v>
      </c>
      <c r="G156" s="20" t="s">
        <v>288</v>
      </c>
      <c r="H156" s="21">
        <v>15</v>
      </c>
      <c r="I156" s="21">
        <v>8</v>
      </c>
      <c r="J156" s="21">
        <v>9</v>
      </c>
      <c r="K156" s="21" t="s">
        <v>283</v>
      </c>
      <c r="L156" s="50" t="s">
        <v>185</v>
      </c>
    </row>
    <row r="157" spans="2:12" x14ac:dyDescent="0.25">
      <c r="B157" s="93"/>
      <c r="C157" s="83">
        <f>+C156+1</f>
        <v>3</v>
      </c>
      <c r="D157" s="72" t="s">
        <v>105</v>
      </c>
      <c r="E157" s="72"/>
      <c r="F157" s="21" t="s">
        <v>52</v>
      </c>
      <c r="G157" s="20" t="s">
        <v>288</v>
      </c>
      <c r="H157" s="21">
        <v>15</v>
      </c>
      <c r="I157" s="21">
        <v>8</v>
      </c>
      <c r="J157" s="21">
        <v>9</v>
      </c>
      <c r="K157" s="21" t="s">
        <v>283</v>
      </c>
      <c r="L157" s="50" t="s">
        <v>185</v>
      </c>
    </row>
    <row r="159" spans="2:12" ht="51" x14ac:dyDescent="0.25">
      <c r="B159" s="37" t="s">
        <v>82</v>
      </c>
      <c r="C159" s="37" t="s">
        <v>6</v>
      </c>
      <c r="D159" s="37" t="s">
        <v>78</v>
      </c>
      <c r="E159" s="37" t="s">
        <v>77</v>
      </c>
      <c r="F159" s="37" t="s">
        <v>79</v>
      </c>
      <c r="G159" s="37" t="s">
        <v>80</v>
      </c>
      <c r="H159" s="37" t="s">
        <v>84</v>
      </c>
      <c r="I159" s="37" t="s">
        <v>81</v>
      </c>
      <c r="J159" s="37" t="s">
        <v>85</v>
      </c>
      <c r="K159" s="37" t="s">
        <v>86</v>
      </c>
      <c r="L159" s="38" t="s">
        <v>83</v>
      </c>
    </row>
    <row r="160" spans="2:12" ht="15" customHeight="1" x14ac:dyDescent="0.25">
      <c r="B160" s="96" t="s">
        <v>182</v>
      </c>
      <c r="C160" s="96"/>
      <c r="D160" s="96"/>
      <c r="E160" s="96"/>
      <c r="F160" s="96"/>
      <c r="G160" s="96"/>
      <c r="H160" s="96"/>
      <c r="I160" s="96"/>
      <c r="J160" s="96"/>
      <c r="K160" s="96"/>
      <c r="L160" s="96"/>
    </row>
    <row r="161" spans="2:12" ht="70.5" customHeight="1" x14ac:dyDescent="0.25">
      <c r="B161" s="83" t="s">
        <v>87</v>
      </c>
      <c r="C161" s="83">
        <v>1</v>
      </c>
      <c r="D161" s="7" t="s">
        <v>151</v>
      </c>
      <c r="E161" s="72" t="s">
        <v>180</v>
      </c>
      <c r="F161" s="21" t="s">
        <v>51</v>
      </c>
      <c r="G161" s="20" t="s">
        <v>288</v>
      </c>
      <c r="H161" s="21">
        <v>15</v>
      </c>
      <c r="I161" s="6">
        <v>8</v>
      </c>
      <c r="J161" s="47">
        <v>9</v>
      </c>
      <c r="K161" s="21" t="s">
        <v>283</v>
      </c>
      <c r="L161" s="50" t="s">
        <v>278</v>
      </c>
    </row>
    <row r="162" spans="2:12" ht="19.5" customHeight="1" x14ac:dyDescent="0.25"/>
    <row r="163" spans="2:12" ht="25.5" customHeight="1" x14ac:dyDescent="0.25">
      <c r="B163" s="73" t="s">
        <v>191</v>
      </c>
    </row>
    <row r="165" spans="2:12" ht="51" x14ac:dyDescent="0.25">
      <c r="B165" s="37" t="s">
        <v>82</v>
      </c>
      <c r="C165" s="37" t="s">
        <v>6</v>
      </c>
      <c r="D165" s="37" t="s">
        <v>78</v>
      </c>
      <c r="E165" s="37" t="s">
        <v>77</v>
      </c>
      <c r="F165" s="37" t="s">
        <v>79</v>
      </c>
      <c r="G165" s="37" t="s">
        <v>80</v>
      </c>
      <c r="H165" s="37" t="s">
        <v>84</v>
      </c>
      <c r="I165" s="37" t="s">
        <v>81</v>
      </c>
      <c r="J165" s="37" t="s">
        <v>85</v>
      </c>
      <c r="K165" s="37" t="s">
        <v>86</v>
      </c>
      <c r="L165" s="38" t="s">
        <v>83</v>
      </c>
    </row>
    <row r="166" spans="2:12" x14ac:dyDescent="0.25">
      <c r="B166" s="96" t="s">
        <v>192</v>
      </c>
      <c r="C166" s="96"/>
      <c r="D166" s="96"/>
      <c r="E166" s="96"/>
      <c r="F166" s="96"/>
      <c r="G166" s="96"/>
      <c r="H166" s="96"/>
      <c r="I166" s="96"/>
      <c r="J166" s="96"/>
      <c r="K166" s="96"/>
      <c r="L166" s="96"/>
    </row>
    <row r="167" spans="2:12" x14ac:dyDescent="0.25">
      <c r="B167" s="93" t="s">
        <v>297</v>
      </c>
      <c r="C167" s="90">
        <v>1</v>
      </c>
      <c r="D167" s="5" t="s">
        <v>158</v>
      </c>
      <c r="E167" s="72" t="s">
        <v>177</v>
      </c>
      <c r="F167" s="21" t="s">
        <v>51</v>
      </c>
      <c r="G167" s="20" t="s">
        <v>288</v>
      </c>
      <c r="H167" s="5">
        <v>30</v>
      </c>
      <c r="I167" s="5">
        <v>6</v>
      </c>
      <c r="J167" s="5">
        <v>9</v>
      </c>
      <c r="K167" s="21" t="s">
        <v>283</v>
      </c>
      <c r="L167" s="50" t="s">
        <v>200</v>
      </c>
    </row>
    <row r="168" spans="2:12" x14ac:dyDescent="0.25">
      <c r="B168" s="93"/>
      <c r="C168" s="90">
        <v>2</v>
      </c>
      <c r="D168" s="72" t="s">
        <v>193</v>
      </c>
      <c r="E168" s="72"/>
      <c r="F168" s="21" t="s">
        <v>52</v>
      </c>
      <c r="G168" s="20" t="s">
        <v>288</v>
      </c>
      <c r="H168" s="5">
        <v>30</v>
      </c>
      <c r="I168" s="5">
        <v>6</v>
      </c>
      <c r="J168" s="5">
        <v>9</v>
      </c>
      <c r="K168" s="21" t="s">
        <v>283</v>
      </c>
      <c r="L168" s="50" t="s">
        <v>201</v>
      </c>
    </row>
    <row r="170" spans="2:12" ht="51" x14ac:dyDescent="0.25">
      <c r="B170" s="37" t="s">
        <v>82</v>
      </c>
      <c r="C170" s="37" t="s">
        <v>6</v>
      </c>
      <c r="D170" s="37" t="s">
        <v>78</v>
      </c>
      <c r="E170" s="37" t="s">
        <v>77</v>
      </c>
      <c r="F170" s="37" t="s">
        <v>79</v>
      </c>
      <c r="G170" s="37" t="s">
        <v>80</v>
      </c>
      <c r="H170" s="37" t="s">
        <v>84</v>
      </c>
      <c r="I170" s="37" t="s">
        <v>81</v>
      </c>
      <c r="J170" s="37" t="s">
        <v>85</v>
      </c>
      <c r="K170" s="37" t="s">
        <v>86</v>
      </c>
      <c r="L170" s="38" t="s">
        <v>83</v>
      </c>
    </row>
    <row r="171" spans="2:12" ht="15" customHeight="1" x14ac:dyDescent="0.25">
      <c r="B171" s="96" t="s">
        <v>192</v>
      </c>
      <c r="C171" s="96"/>
      <c r="D171" s="96"/>
      <c r="E171" s="96"/>
      <c r="F171" s="96"/>
      <c r="G171" s="96"/>
      <c r="H171" s="96"/>
      <c r="I171" s="96"/>
      <c r="J171" s="96"/>
      <c r="K171" s="96"/>
      <c r="L171" s="96"/>
    </row>
    <row r="172" spans="2:12" x14ac:dyDescent="0.25">
      <c r="B172" s="93" t="s">
        <v>296</v>
      </c>
      <c r="C172" s="83">
        <v>1</v>
      </c>
      <c r="D172" s="7" t="s">
        <v>206</v>
      </c>
      <c r="E172" s="84" t="s">
        <v>194</v>
      </c>
      <c r="F172" s="21" t="s">
        <v>51</v>
      </c>
      <c r="G172" s="20" t="s">
        <v>288</v>
      </c>
      <c r="H172" s="21">
        <v>30</v>
      </c>
      <c r="I172" s="5">
        <v>12</v>
      </c>
      <c r="J172" s="21">
        <v>19</v>
      </c>
      <c r="K172" s="21" t="s">
        <v>92</v>
      </c>
      <c r="L172" s="50" t="s">
        <v>202</v>
      </c>
    </row>
    <row r="173" spans="2:12" x14ac:dyDescent="0.25">
      <c r="B173" s="93"/>
      <c r="C173" s="83">
        <v>2</v>
      </c>
      <c r="D173" s="84">
        <v>0.46875</v>
      </c>
      <c r="E173" s="84"/>
      <c r="F173" s="21" t="s">
        <v>52</v>
      </c>
      <c r="G173" s="20" t="s">
        <v>288</v>
      </c>
      <c r="H173" s="21">
        <v>30</v>
      </c>
      <c r="I173" s="5">
        <v>6</v>
      </c>
      <c r="J173" s="21">
        <v>9</v>
      </c>
      <c r="K173" s="21" t="s">
        <v>283</v>
      </c>
      <c r="L173" s="50" t="s">
        <v>201</v>
      </c>
    </row>
    <row r="174" spans="2:12" x14ac:dyDescent="0.25">
      <c r="B174" s="93"/>
      <c r="C174" s="83">
        <f>+C173+1</f>
        <v>3</v>
      </c>
      <c r="D174" s="7" t="s">
        <v>171</v>
      </c>
      <c r="E174" s="84" t="s">
        <v>195</v>
      </c>
      <c r="F174" s="21" t="s">
        <v>51</v>
      </c>
      <c r="G174" s="6" t="s">
        <v>284</v>
      </c>
      <c r="H174" s="21">
        <v>30</v>
      </c>
      <c r="I174" s="5">
        <v>12</v>
      </c>
      <c r="J174" s="21">
        <v>19</v>
      </c>
      <c r="K174" s="21" t="s">
        <v>92</v>
      </c>
      <c r="L174" s="50" t="s">
        <v>200</v>
      </c>
    </row>
    <row r="175" spans="2:12" x14ac:dyDescent="0.25">
      <c r="B175" s="93"/>
      <c r="C175" s="83">
        <f t="shared" ref="C175" si="4">+C174+1</f>
        <v>4</v>
      </c>
      <c r="D175" s="84" t="s">
        <v>196</v>
      </c>
      <c r="E175" s="84"/>
      <c r="F175" s="21" t="s">
        <v>52</v>
      </c>
      <c r="G175" s="6" t="s">
        <v>284</v>
      </c>
      <c r="H175" s="21">
        <v>30</v>
      </c>
      <c r="I175" s="5">
        <v>12</v>
      </c>
      <c r="J175" s="21">
        <v>19</v>
      </c>
      <c r="K175" s="21" t="s">
        <v>92</v>
      </c>
      <c r="L175" s="50" t="s">
        <v>203</v>
      </c>
    </row>
    <row r="176" spans="2:12" x14ac:dyDescent="0.25">
      <c r="B176" s="93"/>
      <c r="C176" s="83">
        <v>5</v>
      </c>
      <c r="D176" s="84">
        <v>0.91666666666666663</v>
      </c>
      <c r="E176" s="84"/>
      <c r="F176" s="21" t="s">
        <v>52</v>
      </c>
      <c r="G176" s="20" t="s">
        <v>288</v>
      </c>
      <c r="H176" s="21">
        <v>30</v>
      </c>
      <c r="I176" s="5">
        <v>12</v>
      </c>
      <c r="J176" s="21">
        <v>19</v>
      </c>
      <c r="K176" s="21" t="s">
        <v>92</v>
      </c>
      <c r="L176" s="50" t="s">
        <v>204</v>
      </c>
    </row>
    <row r="177" spans="2:12" x14ac:dyDescent="0.25">
      <c r="B177" s="93"/>
      <c r="C177" s="83">
        <v>6</v>
      </c>
      <c r="D177" s="84" t="s">
        <v>197</v>
      </c>
      <c r="E177" s="84"/>
      <c r="F177" s="21" t="s">
        <v>52</v>
      </c>
      <c r="G177" s="20" t="s">
        <v>288</v>
      </c>
      <c r="H177" s="21">
        <v>30</v>
      </c>
      <c r="I177" s="5">
        <v>12</v>
      </c>
      <c r="J177" s="21">
        <v>19</v>
      </c>
      <c r="K177" s="21" t="s">
        <v>92</v>
      </c>
      <c r="L177" s="50" t="s">
        <v>201</v>
      </c>
    </row>
    <row r="179" spans="2:12" ht="51" x14ac:dyDescent="0.25">
      <c r="B179" s="37" t="s">
        <v>82</v>
      </c>
      <c r="C179" s="37" t="s">
        <v>6</v>
      </c>
      <c r="D179" s="37" t="s">
        <v>78</v>
      </c>
      <c r="E179" s="37" t="s">
        <v>77</v>
      </c>
      <c r="F179" s="37" t="s">
        <v>79</v>
      </c>
      <c r="G179" s="37" t="s">
        <v>80</v>
      </c>
      <c r="H179" s="37" t="s">
        <v>84</v>
      </c>
      <c r="I179" s="37" t="s">
        <v>81</v>
      </c>
      <c r="J179" s="37" t="s">
        <v>85</v>
      </c>
      <c r="K179" s="37" t="s">
        <v>86</v>
      </c>
      <c r="L179" s="38" t="s">
        <v>83</v>
      </c>
    </row>
    <row r="180" spans="2:12" ht="15" customHeight="1" x14ac:dyDescent="0.25">
      <c r="B180" s="96" t="s">
        <v>192</v>
      </c>
      <c r="C180" s="96"/>
      <c r="D180" s="96"/>
      <c r="E180" s="96"/>
      <c r="F180" s="96"/>
      <c r="G180" s="96"/>
      <c r="H180" s="96"/>
      <c r="I180" s="96"/>
      <c r="J180" s="96"/>
      <c r="K180" s="96"/>
      <c r="L180" s="96"/>
    </row>
    <row r="181" spans="2:12" ht="144" x14ac:dyDescent="0.25">
      <c r="B181" s="91" t="s">
        <v>87</v>
      </c>
      <c r="C181" s="83">
        <v>1</v>
      </c>
      <c r="D181" s="7" t="s">
        <v>205</v>
      </c>
      <c r="E181" s="84" t="s">
        <v>198</v>
      </c>
      <c r="F181" s="21" t="s">
        <v>51</v>
      </c>
      <c r="G181" s="20" t="s">
        <v>288</v>
      </c>
      <c r="H181" s="47">
        <v>30</v>
      </c>
      <c r="I181" s="6">
        <v>12</v>
      </c>
      <c r="J181" s="47">
        <v>19</v>
      </c>
      <c r="K181" s="47" t="s">
        <v>92</v>
      </c>
      <c r="L181" s="50" t="s">
        <v>281</v>
      </c>
    </row>
    <row r="182" spans="2:12" ht="144" x14ac:dyDescent="0.25">
      <c r="B182" s="91"/>
      <c r="C182" s="83">
        <v>2</v>
      </c>
      <c r="D182" s="7" t="s">
        <v>163</v>
      </c>
      <c r="E182" s="84" t="s">
        <v>199</v>
      </c>
      <c r="F182" s="21" t="s">
        <v>51</v>
      </c>
      <c r="G182" s="20" t="s">
        <v>288</v>
      </c>
      <c r="H182" s="47">
        <v>30</v>
      </c>
      <c r="I182" s="6">
        <v>12</v>
      </c>
      <c r="J182" s="47">
        <v>19</v>
      </c>
      <c r="K182" s="47" t="s">
        <v>92</v>
      </c>
      <c r="L182" s="50" t="s">
        <v>282</v>
      </c>
    </row>
    <row r="183" spans="2:12" ht="21" customHeight="1" x14ac:dyDescent="0.25"/>
    <row r="184" spans="2:12" ht="21" customHeight="1" x14ac:dyDescent="0.25">
      <c r="B184" s="74" t="s">
        <v>207</v>
      </c>
    </row>
    <row r="186" spans="2:12" ht="51" x14ac:dyDescent="0.25">
      <c r="B186" s="37" t="s">
        <v>82</v>
      </c>
      <c r="C186" s="37" t="s">
        <v>6</v>
      </c>
      <c r="D186" s="37" t="s">
        <v>78</v>
      </c>
      <c r="E186" s="37" t="s">
        <v>77</v>
      </c>
      <c r="F186" s="37" t="s">
        <v>79</v>
      </c>
      <c r="G186" s="37" t="s">
        <v>80</v>
      </c>
      <c r="H186" s="37" t="s">
        <v>84</v>
      </c>
      <c r="I186" s="37" t="s">
        <v>81</v>
      </c>
      <c r="J186" s="37" t="s">
        <v>85</v>
      </c>
      <c r="K186" s="37" t="s">
        <v>86</v>
      </c>
      <c r="L186" s="38" t="s">
        <v>83</v>
      </c>
    </row>
    <row r="187" spans="2:12" x14ac:dyDescent="0.25">
      <c r="B187" s="92" t="s">
        <v>208</v>
      </c>
      <c r="C187" s="92"/>
      <c r="D187" s="92"/>
      <c r="E187" s="92"/>
      <c r="F187" s="92"/>
      <c r="G187" s="92"/>
      <c r="H187" s="92"/>
      <c r="I187" s="92"/>
      <c r="J187" s="92"/>
      <c r="K187" s="92"/>
      <c r="L187" s="92"/>
    </row>
    <row r="188" spans="2:12" x14ac:dyDescent="0.25">
      <c r="B188" s="93" t="s">
        <v>296</v>
      </c>
      <c r="C188" s="39">
        <v>1</v>
      </c>
      <c r="D188" s="7" t="s">
        <v>137</v>
      </c>
      <c r="E188" s="40" t="s">
        <v>100</v>
      </c>
      <c r="F188" s="21" t="s">
        <v>51</v>
      </c>
      <c r="G188" s="8" t="s">
        <v>290</v>
      </c>
      <c r="H188" s="21">
        <v>20</v>
      </c>
      <c r="I188" s="52">
        <v>6</v>
      </c>
      <c r="J188" s="21">
        <v>9</v>
      </c>
      <c r="K188" s="21" t="s">
        <v>283</v>
      </c>
      <c r="L188" s="50" t="s">
        <v>210</v>
      </c>
    </row>
    <row r="189" spans="2:12" x14ac:dyDescent="0.25">
      <c r="B189" s="93"/>
      <c r="C189" s="39">
        <v>2</v>
      </c>
      <c r="D189" s="43">
        <v>0.51041666666666663</v>
      </c>
      <c r="E189" s="40"/>
      <c r="F189" s="21" t="s">
        <v>52</v>
      </c>
      <c r="G189" s="8" t="s">
        <v>290</v>
      </c>
      <c r="H189" s="21">
        <v>20</v>
      </c>
      <c r="I189" s="52">
        <v>6</v>
      </c>
      <c r="J189" s="21">
        <v>9</v>
      </c>
      <c r="K189" s="21" t="s">
        <v>283</v>
      </c>
      <c r="L189" s="50" t="s">
        <v>211</v>
      </c>
    </row>
    <row r="190" spans="2:12" x14ac:dyDescent="0.25">
      <c r="B190" s="93"/>
      <c r="C190" s="39">
        <f>+C189+1</f>
        <v>3</v>
      </c>
      <c r="D190" s="43" t="s">
        <v>209</v>
      </c>
      <c r="E190" s="40"/>
      <c r="F190" s="21" t="s">
        <v>52</v>
      </c>
      <c r="G190" s="8" t="s">
        <v>290</v>
      </c>
      <c r="H190" s="21">
        <v>20</v>
      </c>
      <c r="I190" s="52">
        <v>6</v>
      </c>
      <c r="J190" s="21">
        <v>9</v>
      </c>
      <c r="K190" s="21" t="s">
        <v>283</v>
      </c>
      <c r="L190" s="50" t="s">
        <v>212</v>
      </c>
    </row>
    <row r="192" spans="2:12" ht="51" x14ac:dyDescent="0.25">
      <c r="B192" s="37" t="s">
        <v>82</v>
      </c>
      <c r="C192" s="37" t="s">
        <v>6</v>
      </c>
      <c r="D192" s="37" t="s">
        <v>78</v>
      </c>
      <c r="E192" s="37" t="s">
        <v>77</v>
      </c>
      <c r="F192" s="37" t="s">
        <v>79</v>
      </c>
      <c r="G192" s="37" t="s">
        <v>80</v>
      </c>
      <c r="H192" s="37" t="s">
        <v>84</v>
      </c>
      <c r="I192" s="37" t="s">
        <v>81</v>
      </c>
      <c r="J192" s="37" t="s">
        <v>85</v>
      </c>
      <c r="K192" s="37" t="s">
        <v>86</v>
      </c>
      <c r="L192" s="38" t="s">
        <v>83</v>
      </c>
    </row>
    <row r="193" spans="2:12" ht="15" customHeight="1" x14ac:dyDescent="0.25">
      <c r="B193" s="92" t="s">
        <v>208</v>
      </c>
      <c r="C193" s="92"/>
      <c r="D193" s="92"/>
      <c r="E193" s="92"/>
      <c r="F193" s="92"/>
      <c r="G193" s="92"/>
      <c r="H193" s="92"/>
      <c r="I193" s="92"/>
      <c r="J193" s="92"/>
      <c r="K193" s="92"/>
      <c r="L193" s="92"/>
    </row>
    <row r="194" spans="2:12" x14ac:dyDescent="0.25">
      <c r="B194" s="39" t="s">
        <v>87</v>
      </c>
      <c r="C194" s="39">
        <v>1</v>
      </c>
      <c r="D194" s="7" t="s">
        <v>213</v>
      </c>
      <c r="E194" s="40" t="s">
        <v>199</v>
      </c>
      <c r="F194" s="21" t="s">
        <v>51</v>
      </c>
      <c r="G194" s="8" t="s">
        <v>290</v>
      </c>
      <c r="H194" s="21">
        <v>20</v>
      </c>
      <c r="I194" s="5">
        <v>6</v>
      </c>
      <c r="J194" s="47">
        <v>9</v>
      </c>
      <c r="K194" s="21" t="s">
        <v>283</v>
      </c>
      <c r="L194" s="50" t="s">
        <v>279</v>
      </c>
    </row>
    <row r="195" spans="2:12" ht="24" customHeight="1" x14ac:dyDescent="0.25"/>
    <row r="196" spans="2:12" x14ac:dyDescent="0.25">
      <c r="B196" s="56" t="s">
        <v>214</v>
      </c>
    </row>
    <row r="198" spans="2:12" ht="51" x14ac:dyDescent="0.25">
      <c r="B198" s="37" t="s">
        <v>82</v>
      </c>
      <c r="C198" s="37" t="s">
        <v>6</v>
      </c>
      <c r="D198" s="37" t="s">
        <v>78</v>
      </c>
      <c r="E198" s="37" t="s">
        <v>77</v>
      </c>
      <c r="F198" s="37" t="s">
        <v>79</v>
      </c>
      <c r="G198" s="37" t="s">
        <v>80</v>
      </c>
      <c r="H198" s="37" t="s">
        <v>84</v>
      </c>
      <c r="I198" s="37" t="s">
        <v>81</v>
      </c>
      <c r="J198" s="37" t="s">
        <v>85</v>
      </c>
      <c r="K198" s="37" t="s">
        <v>86</v>
      </c>
      <c r="L198" s="38" t="s">
        <v>83</v>
      </c>
    </row>
    <row r="199" spans="2:12" x14ac:dyDescent="0.25">
      <c r="B199" s="92" t="s">
        <v>215</v>
      </c>
      <c r="C199" s="92"/>
      <c r="D199" s="92"/>
      <c r="E199" s="92"/>
      <c r="F199" s="92"/>
      <c r="G199" s="92"/>
      <c r="H199" s="92"/>
      <c r="I199" s="92"/>
      <c r="J199" s="92"/>
      <c r="K199" s="92"/>
      <c r="L199" s="92"/>
    </row>
    <row r="200" spans="2:12" x14ac:dyDescent="0.25">
      <c r="B200" s="94" t="s">
        <v>297</v>
      </c>
      <c r="C200" s="90">
        <v>1</v>
      </c>
      <c r="D200" s="5" t="s">
        <v>229</v>
      </c>
      <c r="E200" s="40" t="s">
        <v>216</v>
      </c>
      <c r="F200" s="21" t="s">
        <v>51</v>
      </c>
      <c r="G200" s="8" t="s">
        <v>293</v>
      </c>
      <c r="H200" s="5">
        <v>15</v>
      </c>
      <c r="I200" s="5">
        <v>3</v>
      </c>
      <c r="J200" s="5">
        <v>9</v>
      </c>
      <c r="K200" s="21" t="s">
        <v>283</v>
      </c>
      <c r="L200" s="50" t="s">
        <v>217</v>
      </c>
    </row>
    <row r="201" spans="2:12" x14ac:dyDescent="0.25">
      <c r="B201" s="95"/>
      <c r="C201" s="90">
        <v>2</v>
      </c>
      <c r="D201" s="43" t="s">
        <v>193</v>
      </c>
      <c r="E201" s="40"/>
      <c r="F201" s="21" t="s">
        <v>52</v>
      </c>
      <c r="G201" s="8" t="s">
        <v>293</v>
      </c>
      <c r="H201" s="5">
        <v>15</v>
      </c>
      <c r="I201" s="5">
        <v>3</v>
      </c>
      <c r="J201" s="5">
        <v>4</v>
      </c>
      <c r="K201" s="21" t="s">
        <v>298</v>
      </c>
      <c r="L201" s="50" t="s">
        <v>218</v>
      </c>
    </row>
    <row r="203" spans="2:12" ht="51" x14ac:dyDescent="0.25">
      <c r="B203" s="37" t="s">
        <v>82</v>
      </c>
      <c r="C203" s="37" t="s">
        <v>6</v>
      </c>
      <c r="D203" s="37" t="s">
        <v>78</v>
      </c>
      <c r="E203" s="37" t="s">
        <v>77</v>
      </c>
      <c r="F203" s="37" t="s">
        <v>79</v>
      </c>
      <c r="G203" s="37" t="s">
        <v>80</v>
      </c>
      <c r="H203" s="37" t="s">
        <v>84</v>
      </c>
      <c r="I203" s="37" t="s">
        <v>81</v>
      </c>
      <c r="J203" s="37" t="s">
        <v>85</v>
      </c>
      <c r="K203" s="37" t="s">
        <v>86</v>
      </c>
      <c r="L203" s="38" t="s">
        <v>83</v>
      </c>
    </row>
    <row r="204" spans="2:12" ht="15" customHeight="1" x14ac:dyDescent="0.25">
      <c r="B204" s="92" t="s">
        <v>215</v>
      </c>
      <c r="C204" s="92"/>
      <c r="D204" s="92"/>
      <c r="E204" s="92"/>
      <c r="F204" s="92"/>
      <c r="G204" s="92"/>
      <c r="H204" s="92"/>
      <c r="I204" s="92"/>
      <c r="J204" s="92"/>
      <c r="K204" s="92"/>
      <c r="L204" s="92"/>
    </row>
    <row r="205" spans="2:12" x14ac:dyDescent="0.25">
      <c r="B205" s="93" t="s">
        <v>296</v>
      </c>
      <c r="C205" s="39">
        <v>1</v>
      </c>
      <c r="D205" s="7" t="s">
        <v>230</v>
      </c>
      <c r="E205" s="40" t="s">
        <v>220</v>
      </c>
      <c r="F205" s="21" t="s">
        <v>51</v>
      </c>
      <c r="G205" s="8" t="s">
        <v>293</v>
      </c>
      <c r="H205" s="21">
        <v>15</v>
      </c>
      <c r="I205" s="52">
        <v>7</v>
      </c>
      <c r="J205" s="21">
        <v>9</v>
      </c>
      <c r="K205" s="21" t="s">
        <v>283</v>
      </c>
      <c r="L205" s="50" t="s">
        <v>217</v>
      </c>
    </row>
    <row r="206" spans="2:12" x14ac:dyDescent="0.25">
      <c r="B206" s="93"/>
      <c r="C206" s="39">
        <v>2</v>
      </c>
      <c r="D206" s="43">
        <v>0.51041666666666663</v>
      </c>
      <c r="E206" s="40"/>
      <c r="F206" s="21" t="s">
        <v>52</v>
      </c>
      <c r="G206" s="8" t="s">
        <v>293</v>
      </c>
      <c r="H206" s="21">
        <v>15</v>
      </c>
      <c r="I206" s="52">
        <v>7</v>
      </c>
      <c r="J206" s="21">
        <v>9</v>
      </c>
      <c r="K206" s="21" t="s">
        <v>283</v>
      </c>
      <c r="L206" s="50" t="s">
        <v>219</v>
      </c>
    </row>
    <row r="207" spans="2:12" x14ac:dyDescent="0.25">
      <c r="B207" s="93"/>
      <c r="C207" s="39">
        <f>+C206+1</f>
        <v>3</v>
      </c>
      <c r="D207" s="43" t="s">
        <v>209</v>
      </c>
      <c r="E207" s="40"/>
      <c r="F207" s="21" t="s">
        <v>52</v>
      </c>
      <c r="G207" s="8" t="s">
        <v>293</v>
      </c>
      <c r="H207" s="21">
        <v>15</v>
      </c>
      <c r="I207" s="52">
        <v>7</v>
      </c>
      <c r="J207" s="21">
        <v>9</v>
      </c>
      <c r="K207" s="21" t="s">
        <v>283</v>
      </c>
      <c r="L207" s="50" t="s">
        <v>219</v>
      </c>
    </row>
    <row r="209" spans="2:12" ht="51" x14ac:dyDescent="0.25">
      <c r="B209" s="37" t="s">
        <v>82</v>
      </c>
      <c r="C209" s="37" t="s">
        <v>6</v>
      </c>
      <c r="D209" s="37" t="s">
        <v>78</v>
      </c>
      <c r="E209" s="37" t="s">
        <v>77</v>
      </c>
      <c r="F209" s="37" t="s">
        <v>79</v>
      </c>
      <c r="G209" s="37" t="s">
        <v>80</v>
      </c>
      <c r="H209" s="37" t="s">
        <v>84</v>
      </c>
      <c r="I209" s="37" t="s">
        <v>81</v>
      </c>
      <c r="J209" s="37" t="s">
        <v>85</v>
      </c>
      <c r="K209" s="37" t="s">
        <v>86</v>
      </c>
      <c r="L209" s="38" t="s">
        <v>83</v>
      </c>
    </row>
    <row r="210" spans="2:12" ht="15" customHeight="1" x14ac:dyDescent="0.25">
      <c r="B210" s="92" t="s">
        <v>215</v>
      </c>
      <c r="C210" s="92"/>
      <c r="D210" s="92"/>
      <c r="E210" s="92"/>
      <c r="F210" s="92"/>
      <c r="G210" s="92"/>
      <c r="H210" s="92"/>
      <c r="I210" s="92"/>
      <c r="J210" s="92"/>
      <c r="K210" s="92"/>
      <c r="L210" s="92"/>
    </row>
    <row r="211" spans="2:12" ht="31.5" customHeight="1" x14ac:dyDescent="0.25">
      <c r="B211" s="39" t="s">
        <v>87</v>
      </c>
      <c r="C211" s="39">
        <v>1</v>
      </c>
      <c r="D211" s="7" t="s">
        <v>231</v>
      </c>
      <c r="E211" s="75" t="s">
        <v>199</v>
      </c>
      <c r="F211" s="21" t="s">
        <v>51</v>
      </c>
      <c r="G211" s="8" t="s">
        <v>293</v>
      </c>
      <c r="H211" s="21">
        <v>15</v>
      </c>
      <c r="I211" s="6">
        <v>7</v>
      </c>
      <c r="J211" s="47">
        <v>9</v>
      </c>
      <c r="K211" s="21" t="s">
        <v>283</v>
      </c>
      <c r="L211" s="50" t="s">
        <v>280</v>
      </c>
    </row>
    <row r="214" spans="2:12" hidden="1" x14ac:dyDescent="0.25">
      <c r="B214" t="s">
        <v>305</v>
      </c>
      <c r="C214">
        <f>10+2+2+2+2+2+2+2+2</f>
        <v>26</v>
      </c>
    </row>
    <row r="215" spans="2:12" hidden="1" x14ac:dyDescent="0.25">
      <c r="B215" t="s">
        <v>306</v>
      </c>
      <c r="C215">
        <f>20+5+3+4+3+5+3+6+3+3</f>
        <v>55</v>
      </c>
    </row>
    <row r="216" spans="2:12" hidden="1" x14ac:dyDescent="0.25">
      <c r="B216" t="s">
        <v>307</v>
      </c>
      <c r="C216">
        <f>14+1+1+2+1+1+1+2+1+1</f>
        <v>25</v>
      </c>
    </row>
    <row r="217" spans="2:12" hidden="1" x14ac:dyDescent="0.25">
      <c r="C217">
        <f>SUM(C214:C216)</f>
        <v>106</v>
      </c>
    </row>
    <row r="218" spans="2:12" hidden="1" x14ac:dyDescent="0.25"/>
    <row r="219" spans="2:12" hidden="1" x14ac:dyDescent="0.25"/>
  </sheetData>
  <mergeCells count="51">
    <mergeCell ref="B58:L58"/>
    <mergeCell ref="B59:B60"/>
    <mergeCell ref="B3:L3"/>
    <mergeCell ref="B16:L16"/>
    <mergeCell ref="B17:B36"/>
    <mergeCell ref="B39:L39"/>
    <mergeCell ref="B40:B53"/>
    <mergeCell ref="B4:B13"/>
    <mergeCell ref="B113:L113"/>
    <mergeCell ref="B114:B115"/>
    <mergeCell ref="B118:L118"/>
    <mergeCell ref="B119:B121"/>
    <mergeCell ref="B124:L124"/>
    <mergeCell ref="B95:B96"/>
    <mergeCell ref="B99:L99"/>
    <mergeCell ref="B100:B103"/>
    <mergeCell ref="B106:L106"/>
    <mergeCell ref="B107:B108"/>
    <mergeCell ref="B63:L63"/>
    <mergeCell ref="B64:B68"/>
    <mergeCell ref="B71:L71"/>
    <mergeCell ref="B77:L77"/>
    <mergeCell ref="B94:L94"/>
    <mergeCell ref="B78:B79"/>
    <mergeCell ref="B82:L82"/>
    <mergeCell ref="B83:B85"/>
    <mergeCell ref="B88:L88"/>
    <mergeCell ref="B130:L130"/>
    <mergeCell ref="B131:B132"/>
    <mergeCell ref="B135:L135"/>
    <mergeCell ref="B136:B140"/>
    <mergeCell ref="B143:L143"/>
    <mergeCell ref="B149:L149"/>
    <mergeCell ref="B150:B151"/>
    <mergeCell ref="B154:L154"/>
    <mergeCell ref="B155:B157"/>
    <mergeCell ref="B160:L160"/>
    <mergeCell ref="B166:L166"/>
    <mergeCell ref="B167:B168"/>
    <mergeCell ref="B171:L171"/>
    <mergeCell ref="B172:B177"/>
    <mergeCell ref="B180:L180"/>
    <mergeCell ref="B181:B182"/>
    <mergeCell ref="B187:L187"/>
    <mergeCell ref="B188:B190"/>
    <mergeCell ref="B210:L210"/>
    <mergeCell ref="B193:L193"/>
    <mergeCell ref="B199:L199"/>
    <mergeCell ref="B200:B201"/>
    <mergeCell ref="B204:L204"/>
    <mergeCell ref="B205:B207"/>
  </mergeCells>
  <phoneticPr fontId="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H159"/>
  <sheetViews>
    <sheetView zoomScale="90" zoomScaleNormal="90" workbookViewId="0">
      <selection activeCell="F2" sqref="F2:F3"/>
    </sheetView>
  </sheetViews>
  <sheetFormatPr baseColWidth="10" defaultRowHeight="15" x14ac:dyDescent="0.25"/>
  <cols>
    <col min="1" max="1" width="22" style="1" customWidth="1"/>
    <col min="3" max="3" width="12.7109375" customWidth="1"/>
    <col min="4" max="4" width="20.7109375" customWidth="1"/>
    <col min="6" max="6" width="32.140625" customWidth="1"/>
  </cols>
  <sheetData>
    <row r="1" spans="1:7" ht="15.75" thickBot="1" x14ac:dyDescent="0.3"/>
    <row r="2" spans="1:7" ht="47.25" customHeight="1" x14ac:dyDescent="0.25">
      <c r="A2" s="100" t="s">
        <v>11</v>
      </c>
      <c r="B2" s="100" t="s">
        <v>12</v>
      </c>
      <c r="C2" s="100" t="s">
        <v>13</v>
      </c>
      <c r="D2" s="100" t="s">
        <v>14</v>
      </c>
      <c r="E2" s="100" t="s">
        <v>15</v>
      </c>
      <c r="F2" s="100" t="s">
        <v>16</v>
      </c>
      <c r="G2" s="10"/>
    </row>
    <row r="3" spans="1:7" ht="15.75" thickBot="1" x14ac:dyDescent="0.3">
      <c r="A3" s="101"/>
      <c r="B3" s="101"/>
      <c r="C3" s="101"/>
      <c r="D3" s="101"/>
      <c r="E3" s="101"/>
      <c r="F3" s="101"/>
      <c r="G3" s="10"/>
    </row>
    <row r="4" spans="1:7" x14ac:dyDescent="0.25">
      <c r="A4" s="114" t="s">
        <v>53</v>
      </c>
      <c r="B4" s="102">
        <v>40</v>
      </c>
      <c r="C4" s="114">
        <v>0.27777777777777779</v>
      </c>
      <c r="D4" s="106">
        <v>0.3263888888888889</v>
      </c>
      <c r="E4" s="106" t="s">
        <v>51</v>
      </c>
      <c r="F4" s="113" t="s">
        <v>17</v>
      </c>
    </row>
    <row r="5" spans="1:7" x14ac:dyDescent="0.25">
      <c r="A5" s="107"/>
      <c r="B5" s="102"/>
      <c r="C5" s="108"/>
      <c r="D5" s="108"/>
      <c r="E5" s="108"/>
      <c r="F5" s="113"/>
    </row>
    <row r="6" spans="1:7" x14ac:dyDescent="0.25">
      <c r="A6" s="107"/>
      <c r="B6" s="102"/>
      <c r="C6" s="109">
        <v>0.71527777777777779</v>
      </c>
      <c r="D6" s="109">
        <v>0.6875</v>
      </c>
      <c r="E6" s="109" t="s">
        <v>52</v>
      </c>
      <c r="F6" s="113" t="s">
        <v>18</v>
      </c>
    </row>
    <row r="7" spans="1:7" x14ac:dyDescent="0.25">
      <c r="A7" s="108"/>
      <c r="B7" s="102"/>
      <c r="C7" s="110"/>
      <c r="D7" s="110"/>
      <c r="E7" s="110"/>
      <c r="F7" s="113"/>
    </row>
    <row r="8" spans="1:7" x14ac:dyDescent="0.25">
      <c r="A8" s="115" t="s">
        <v>53</v>
      </c>
      <c r="B8" s="115">
        <v>40</v>
      </c>
      <c r="C8" s="106">
        <v>0.28125</v>
      </c>
      <c r="D8" s="106">
        <v>0.3263888888888889</v>
      </c>
      <c r="E8" s="106" t="s">
        <v>51</v>
      </c>
      <c r="F8" s="113" t="s">
        <v>19</v>
      </c>
    </row>
    <row r="9" spans="1:7" x14ac:dyDescent="0.25">
      <c r="A9" s="103"/>
      <c r="B9" s="103"/>
      <c r="C9" s="107"/>
      <c r="D9" s="107"/>
      <c r="E9" s="107"/>
      <c r="F9" s="113"/>
    </row>
    <row r="10" spans="1:7" x14ac:dyDescent="0.25">
      <c r="A10" s="103"/>
      <c r="B10" s="103"/>
      <c r="C10" s="108"/>
      <c r="D10" s="108"/>
      <c r="E10" s="108"/>
      <c r="F10" s="113"/>
    </row>
    <row r="11" spans="1:7" x14ac:dyDescent="0.25">
      <c r="A11" s="103"/>
      <c r="B11" s="103"/>
      <c r="C11" s="109">
        <v>0.71527777777777779</v>
      </c>
      <c r="D11" s="109">
        <v>0.6875</v>
      </c>
      <c r="E11" s="109" t="s">
        <v>52</v>
      </c>
      <c r="F11" s="113" t="s">
        <v>20</v>
      </c>
    </row>
    <row r="12" spans="1:7" x14ac:dyDescent="0.25">
      <c r="A12" s="103"/>
      <c r="B12" s="103"/>
      <c r="C12" s="111"/>
      <c r="D12" s="111"/>
      <c r="E12" s="111"/>
      <c r="F12" s="113"/>
    </row>
    <row r="13" spans="1:7" x14ac:dyDescent="0.25">
      <c r="A13" s="104"/>
      <c r="B13" s="104"/>
      <c r="C13" s="110"/>
      <c r="D13" s="110"/>
      <c r="E13" s="110"/>
      <c r="F13" s="113"/>
    </row>
    <row r="14" spans="1:7" x14ac:dyDescent="0.25">
      <c r="A14" s="106" t="s">
        <v>53</v>
      </c>
      <c r="B14" s="115">
        <v>40</v>
      </c>
      <c r="C14" s="106">
        <v>0.28125</v>
      </c>
      <c r="D14" s="106">
        <v>0.3263888888888889</v>
      </c>
      <c r="E14" s="106" t="s">
        <v>51</v>
      </c>
      <c r="F14" s="113" t="s">
        <v>21</v>
      </c>
    </row>
    <row r="15" spans="1:7" x14ac:dyDescent="0.25">
      <c r="A15" s="107"/>
      <c r="B15" s="103"/>
      <c r="C15" s="108"/>
      <c r="D15" s="108"/>
      <c r="E15" s="108"/>
      <c r="F15" s="113"/>
    </row>
    <row r="16" spans="1:7" x14ac:dyDescent="0.25">
      <c r="A16" s="107"/>
      <c r="B16" s="103"/>
      <c r="C16" s="109">
        <v>0.71527777777777779</v>
      </c>
      <c r="D16" s="109">
        <v>0.6875</v>
      </c>
      <c r="E16" s="109" t="s">
        <v>52</v>
      </c>
      <c r="F16" s="113" t="s">
        <v>22</v>
      </c>
    </row>
    <row r="17" spans="1:6" x14ac:dyDescent="0.25">
      <c r="A17" s="108"/>
      <c r="B17" s="104"/>
      <c r="C17" s="110"/>
      <c r="D17" s="110"/>
      <c r="E17" s="110"/>
      <c r="F17" s="113"/>
    </row>
    <row r="18" spans="1:6" x14ac:dyDescent="0.25">
      <c r="A18" s="106" t="s">
        <v>53</v>
      </c>
      <c r="B18" s="115">
        <v>40</v>
      </c>
      <c r="C18" s="106">
        <v>0.28125</v>
      </c>
      <c r="D18" s="106">
        <v>0.3263888888888889</v>
      </c>
      <c r="E18" s="106" t="s">
        <v>51</v>
      </c>
      <c r="F18" s="113" t="s">
        <v>23</v>
      </c>
    </row>
    <row r="19" spans="1:6" x14ac:dyDescent="0.25">
      <c r="A19" s="107"/>
      <c r="B19" s="103"/>
      <c r="C19" s="107"/>
      <c r="D19" s="107"/>
      <c r="E19" s="107"/>
      <c r="F19" s="113"/>
    </row>
    <row r="20" spans="1:6" x14ac:dyDescent="0.25">
      <c r="A20" s="107"/>
      <c r="B20" s="103"/>
      <c r="C20" s="107"/>
      <c r="D20" s="107"/>
      <c r="E20" s="107"/>
      <c r="F20" s="113"/>
    </row>
    <row r="21" spans="1:6" x14ac:dyDescent="0.25">
      <c r="A21" s="107"/>
      <c r="B21" s="103"/>
      <c r="C21" s="108"/>
      <c r="D21" s="108"/>
      <c r="E21" s="108"/>
      <c r="F21" s="113"/>
    </row>
    <row r="22" spans="1:6" x14ac:dyDescent="0.25">
      <c r="A22" s="107"/>
      <c r="B22" s="103"/>
      <c r="C22" s="109">
        <v>0.71527777777777779</v>
      </c>
      <c r="D22" s="109">
        <v>0.6875</v>
      </c>
      <c r="E22" s="109" t="s">
        <v>52</v>
      </c>
      <c r="F22" s="113" t="s">
        <v>24</v>
      </c>
    </row>
    <row r="23" spans="1:6" x14ac:dyDescent="0.25">
      <c r="A23" s="108"/>
      <c r="B23" s="104"/>
      <c r="C23" s="110"/>
      <c r="D23" s="110"/>
      <c r="E23" s="110"/>
      <c r="F23" s="113"/>
    </row>
    <row r="24" spans="1:6" x14ac:dyDescent="0.25">
      <c r="A24" s="106" t="s">
        <v>53</v>
      </c>
      <c r="B24" s="115">
        <v>40</v>
      </c>
      <c r="C24" s="106">
        <v>0.28125</v>
      </c>
      <c r="D24" s="106">
        <v>0.3263888888888889</v>
      </c>
      <c r="E24" s="106" t="s">
        <v>51</v>
      </c>
      <c r="F24" s="113" t="s">
        <v>25</v>
      </c>
    </row>
    <row r="25" spans="1:6" x14ac:dyDescent="0.25">
      <c r="A25" s="107"/>
      <c r="B25" s="103"/>
      <c r="C25" s="107"/>
      <c r="D25" s="107"/>
      <c r="E25" s="107"/>
      <c r="F25" s="113"/>
    </row>
    <row r="26" spans="1:6" x14ac:dyDescent="0.25">
      <c r="A26" s="107"/>
      <c r="B26" s="103"/>
      <c r="C26" s="108"/>
      <c r="D26" s="108"/>
      <c r="E26" s="108"/>
      <c r="F26" s="113"/>
    </row>
    <row r="27" spans="1:6" x14ac:dyDescent="0.25">
      <c r="A27" s="107"/>
      <c r="B27" s="103"/>
      <c r="C27" s="109">
        <v>0.71527777777777779</v>
      </c>
      <c r="D27" s="109">
        <v>0.6875</v>
      </c>
      <c r="E27" s="109" t="s">
        <v>52</v>
      </c>
      <c r="F27" s="113" t="s">
        <v>26</v>
      </c>
    </row>
    <row r="28" spans="1:6" x14ac:dyDescent="0.25">
      <c r="A28" s="108"/>
      <c r="B28" s="104"/>
      <c r="C28" s="110"/>
      <c r="D28" s="110"/>
      <c r="E28" s="110"/>
      <c r="F28" s="113"/>
    </row>
    <row r="29" spans="1:6" x14ac:dyDescent="0.25">
      <c r="A29" s="106" t="s">
        <v>53</v>
      </c>
      <c r="B29" s="115">
        <v>40</v>
      </c>
      <c r="C29" s="106">
        <v>0.25</v>
      </c>
      <c r="D29" s="106">
        <v>0.3263888888888889</v>
      </c>
      <c r="E29" s="106" t="s">
        <v>51</v>
      </c>
      <c r="F29" s="113" t="s">
        <v>27</v>
      </c>
    </row>
    <row r="30" spans="1:6" x14ac:dyDescent="0.25">
      <c r="A30" s="107"/>
      <c r="B30" s="103"/>
      <c r="C30" s="107"/>
      <c r="D30" s="107"/>
      <c r="E30" s="107"/>
      <c r="F30" s="113"/>
    </row>
    <row r="31" spans="1:6" x14ac:dyDescent="0.25">
      <c r="A31" s="107"/>
      <c r="B31" s="103"/>
      <c r="C31" s="108"/>
      <c r="D31" s="108"/>
      <c r="E31" s="108"/>
      <c r="F31" s="113"/>
    </row>
    <row r="32" spans="1:6" x14ac:dyDescent="0.25">
      <c r="A32" s="107"/>
      <c r="B32" s="103"/>
      <c r="C32" s="109">
        <v>0.71527777777777779</v>
      </c>
      <c r="D32" s="109">
        <v>0.6875</v>
      </c>
      <c r="E32" s="109" t="s">
        <v>52</v>
      </c>
      <c r="F32" s="113" t="s">
        <v>28</v>
      </c>
    </row>
    <row r="33" spans="1:6" x14ac:dyDescent="0.25">
      <c r="A33" s="108"/>
      <c r="B33" s="104"/>
      <c r="C33" s="110"/>
      <c r="D33" s="110"/>
      <c r="E33" s="110"/>
      <c r="F33" s="113"/>
    </row>
    <row r="34" spans="1:6" x14ac:dyDescent="0.25">
      <c r="A34" s="106" t="s">
        <v>53</v>
      </c>
      <c r="B34" s="115">
        <v>40</v>
      </c>
      <c r="C34" s="106">
        <v>0.27083333333333331</v>
      </c>
      <c r="D34" s="106">
        <v>0.3263888888888889</v>
      </c>
      <c r="E34" s="106" t="s">
        <v>51</v>
      </c>
      <c r="F34" s="113" t="s">
        <v>29</v>
      </c>
    </row>
    <row r="35" spans="1:6" x14ac:dyDescent="0.25">
      <c r="A35" s="107"/>
      <c r="B35" s="103"/>
      <c r="C35" s="107"/>
      <c r="D35" s="107"/>
      <c r="E35" s="107"/>
      <c r="F35" s="113"/>
    </row>
    <row r="36" spans="1:6" x14ac:dyDescent="0.25">
      <c r="A36" s="107"/>
      <c r="B36" s="103"/>
      <c r="C36" s="108"/>
      <c r="D36" s="108"/>
      <c r="E36" s="108"/>
      <c r="F36" s="113"/>
    </row>
    <row r="37" spans="1:6" x14ac:dyDescent="0.25">
      <c r="A37" s="107"/>
      <c r="B37" s="103"/>
      <c r="C37" s="109">
        <v>0.71527777777777779</v>
      </c>
      <c r="D37" s="109">
        <v>0.6875</v>
      </c>
      <c r="E37" s="109" t="s">
        <v>52</v>
      </c>
      <c r="F37" s="113" t="s">
        <v>30</v>
      </c>
    </row>
    <row r="38" spans="1:6" x14ac:dyDescent="0.25">
      <c r="A38" s="108"/>
      <c r="B38" s="104"/>
      <c r="C38" s="110"/>
      <c r="D38" s="110"/>
      <c r="E38" s="110"/>
      <c r="F38" s="113"/>
    </row>
    <row r="39" spans="1:6" ht="43.5" customHeight="1" x14ac:dyDescent="0.25">
      <c r="A39" s="13" t="s">
        <v>53</v>
      </c>
      <c r="B39" s="17">
        <v>20</v>
      </c>
      <c r="C39" s="13">
        <v>0.2638888888888889</v>
      </c>
      <c r="D39" s="13">
        <v>0.3263888888888889</v>
      </c>
      <c r="E39" s="13" t="s">
        <v>51</v>
      </c>
      <c r="F39" s="11" t="s">
        <v>31</v>
      </c>
    </row>
    <row r="40" spans="1:6" x14ac:dyDescent="0.25">
      <c r="A40" s="106" t="s">
        <v>53</v>
      </c>
      <c r="B40" s="115">
        <v>40</v>
      </c>
      <c r="C40" s="106">
        <v>0.28125</v>
      </c>
      <c r="D40" s="106">
        <v>0.3263888888888889</v>
      </c>
      <c r="E40" s="106" t="s">
        <v>51</v>
      </c>
      <c r="F40" s="113" t="s">
        <v>32</v>
      </c>
    </row>
    <row r="41" spans="1:6" x14ac:dyDescent="0.25">
      <c r="A41" s="107"/>
      <c r="B41" s="103"/>
      <c r="C41" s="107"/>
      <c r="D41" s="107"/>
      <c r="E41" s="107"/>
      <c r="F41" s="113"/>
    </row>
    <row r="42" spans="1:6" x14ac:dyDescent="0.25">
      <c r="A42" s="107"/>
      <c r="B42" s="103"/>
      <c r="C42" s="108"/>
      <c r="D42" s="108"/>
      <c r="E42" s="108"/>
      <c r="F42" s="113"/>
    </row>
    <row r="43" spans="1:6" x14ac:dyDescent="0.25">
      <c r="A43" s="107"/>
      <c r="B43" s="103"/>
      <c r="C43" s="109">
        <v>0.71527777777777779</v>
      </c>
      <c r="D43" s="109">
        <v>0.6875</v>
      </c>
      <c r="E43" s="109" t="s">
        <v>52</v>
      </c>
      <c r="F43" s="113" t="s">
        <v>33</v>
      </c>
    </row>
    <row r="44" spans="1:6" x14ac:dyDescent="0.25">
      <c r="A44" s="108"/>
      <c r="B44" s="104"/>
      <c r="C44" s="110"/>
      <c r="D44" s="110"/>
      <c r="E44" s="110"/>
      <c r="F44" s="113"/>
    </row>
    <row r="45" spans="1:6" x14ac:dyDescent="0.25">
      <c r="A45" s="106" t="s">
        <v>53</v>
      </c>
      <c r="B45" s="115">
        <v>40</v>
      </c>
      <c r="C45" s="106">
        <v>0.27083333333333331</v>
      </c>
      <c r="D45" s="106">
        <v>0.3263888888888889</v>
      </c>
      <c r="E45" s="106" t="s">
        <v>51</v>
      </c>
      <c r="F45" s="113" t="s">
        <v>34</v>
      </c>
    </row>
    <row r="46" spans="1:6" x14ac:dyDescent="0.25">
      <c r="A46" s="107"/>
      <c r="B46" s="103"/>
      <c r="C46" s="108"/>
      <c r="D46" s="108"/>
      <c r="E46" s="108"/>
      <c r="F46" s="113"/>
    </row>
    <row r="47" spans="1:6" x14ac:dyDescent="0.25">
      <c r="A47" s="107"/>
      <c r="B47" s="103"/>
      <c r="C47" s="109">
        <v>0.71527777777777779</v>
      </c>
      <c r="D47" s="109">
        <v>0.6875</v>
      </c>
      <c r="E47" s="109" t="s">
        <v>52</v>
      </c>
      <c r="F47" s="113" t="s">
        <v>35</v>
      </c>
    </row>
    <row r="48" spans="1:6" x14ac:dyDescent="0.25">
      <c r="A48" s="108"/>
      <c r="B48" s="104"/>
      <c r="C48" s="110"/>
      <c r="D48" s="110"/>
      <c r="E48" s="110"/>
      <c r="F48" s="113"/>
    </row>
    <row r="49" spans="1:6" x14ac:dyDescent="0.25">
      <c r="A49" s="105" t="s">
        <v>53</v>
      </c>
      <c r="B49" s="102">
        <v>40</v>
      </c>
      <c r="C49" s="106">
        <v>0.2638888888888889</v>
      </c>
      <c r="D49" s="106">
        <v>0.3263888888888889</v>
      </c>
      <c r="E49" s="106" t="s">
        <v>51</v>
      </c>
      <c r="F49" s="113" t="s">
        <v>54</v>
      </c>
    </row>
    <row r="50" spans="1:6" x14ac:dyDescent="0.25">
      <c r="A50" s="105"/>
      <c r="B50" s="102"/>
      <c r="C50" s="107"/>
      <c r="D50" s="107"/>
      <c r="E50" s="107"/>
      <c r="F50" s="113"/>
    </row>
    <row r="51" spans="1:6" x14ac:dyDescent="0.25">
      <c r="A51" s="105"/>
      <c r="B51" s="102"/>
      <c r="C51" s="108"/>
      <c r="D51" s="108"/>
      <c r="E51" s="108"/>
      <c r="F51" s="113"/>
    </row>
    <row r="52" spans="1:6" x14ac:dyDescent="0.25">
      <c r="A52" s="105"/>
      <c r="B52" s="102"/>
      <c r="C52" s="109">
        <v>0.28125</v>
      </c>
      <c r="D52" s="109">
        <v>0.6875</v>
      </c>
      <c r="E52" s="109" t="s">
        <v>52</v>
      </c>
      <c r="F52" s="113" t="s">
        <v>36</v>
      </c>
    </row>
    <row r="53" spans="1:6" x14ac:dyDescent="0.25">
      <c r="A53" s="105"/>
      <c r="B53" s="102"/>
      <c r="C53" s="110"/>
      <c r="D53" s="110"/>
      <c r="E53" s="110"/>
      <c r="F53" s="113"/>
    </row>
    <row r="54" spans="1:6" x14ac:dyDescent="0.25">
      <c r="A54" s="106" t="s">
        <v>53</v>
      </c>
      <c r="B54" s="103">
        <v>40</v>
      </c>
      <c r="C54" s="106">
        <v>0.71527777777777779</v>
      </c>
      <c r="D54" s="106">
        <v>0.3263888888888889</v>
      </c>
      <c r="E54" s="106" t="s">
        <v>51</v>
      </c>
      <c r="F54" s="113" t="s">
        <v>37</v>
      </c>
    </row>
    <row r="55" spans="1:6" x14ac:dyDescent="0.25">
      <c r="A55" s="107"/>
      <c r="B55" s="103"/>
      <c r="C55" s="107"/>
      <c r="D55" s="107"/>
      <c r="E55" s="107"/>
      <c r="F55" s="113"/>
    </row>
    <row r="56" spans="1:6" x14ac:dyDescent="0.25">
      <c r="A56" s="107"/>
      <c r="B56" s="103"/>
      <c r="C56" s="108"/>
      <c r="D56" s="108"/>
      <c r="E56" s="108"/>
      <c r="F56" s="113"/>
    </row>
    <row r="57" spans="1:6" x14ac:dyDescent="0.25">
      <c r="A57" s="107"/>
      <c r="B57" s="103"/>
      <c r="C57" s="109">
        <v>0.71527777777777779</v>
      </c>
      <c r="D57" s="109">
        <v>0.6875</v>
      </c>
      <c r="E57" s="109" t="s">
        <v>52</v>
      </c>
      <c r="F57" s="113" t="s">
        <v>38</v>
      </c>
    </row>
    <row r="58" spans="1:6" x14ac:dyDescent="0.25">
      <c r="A58" s="107"/>
      <c r="B58" s="103"/>
      <c r="C58" s="111"/>
      <c r="D58" s="111"/>
      <c r="E58" s="111"/>
      <c r="F58" s="113"/>
    </row>
    <row r="59" spans="1:6" x14ac:dyDescent="0.25">
      <c r="A59" s="108"/>
      <c r="B59" s="104"/>
      <c r="C59" s="110"/>
      <c r="D59" s="110"/>
      <c r="E59" s="110"/>
      <c r="F59" s="113"/>
    </row>
    <row r="60" spans="1:6" x14ac:dyDescent="0.25">
      <c r="A60" s="123" t="s">
        <v>53</v>
      </c>
      <c r="B60" s="102">
        <v>40</v>
      </c>
      <c r="C60" s="106">
        <v>0.27430555555555552</v>
      </c>
      <c r="D60" s="106">
        <v>0.3263888888888889</v>
      </c>
      <c r="E60" s="106" t="s">
        <v>51</v>
      </c>
      <c r="F60" s="113" t="s">
        <v>39</v>
      </c>
    </row>
    <row r="61" spans="1:6" x14ac:dyDescent="0.25">
      <c r="A61" s="123"/>
      <c r="B61" s="102"/>
      <c r="C61" s="107"/>
      <c r="D61" s="107"/>
      <c r="E61" s="107"/>
      <c r="F61" s="113"/>
    </row>
    <row r="62" spans="1:6" x14ac:dyDescent="0.25">
      <c r="A62" s="123"/>
      <c r="B62" s="102"/>
      <c r="C62" s="108"/>
      <c r="D62" s="108"/>
      <c r="E62" s="108"/>
      <c r="F62" s="113"/>
    </row>
    <row r="63" spans="1:6" x14ac:dyDescent="0.25">
      <c r="A63" s="123"/>
      <c r="B63" s="102"/>
      <c r="C63" s="109">
        <v>0.71527777777777779</v>
      </c>
      <c r="D63" s="109">
        <v>0.6875</v>
      </c>
      <c r="E63" s="109" t="s">
        <v>52</v>
      </c>
      <c r="F63" s="113" t="s">
        <v>40</v>
      </c>
    </row>
    <row r="64" spans="1:6" x14ac:dyDescent="0.25">
      <c r="A64" s="123"/>
      <c r="B64" s="102"/>
      <c r="C64" s="110"/>
      <c r="D64" s="110"/>
      <c r="E64" s="110"/>
      <c r="F64" s="113"/>
    </row>
    <row r="65" spans="1:6" ht="27" x14ac:dyDescent="0.25">
      <c r="A65" s="15" t="s">
        <v>53</v>
      </c>
      <c r="B65" s="18">
        <v>20</v>
      </c>
      <c r="C65" s="28">
        <v>0.71527777777777779</v>
      </c>
      <c r="D65" s="28">
        <v>0.6875</v>
      </c>
      <c r="E65" s="28" t="s">
        <v>52</v>
      </c>
      <c r="F65" s="14" t="s">
        <v>41</v>
      </c>
    </row>
    <row r="66" spans="1:6" x14ac:dyDescent="0.25">
      <c r="A66" s="105" t="s">
        <v>53</v>
      </c>
      <c r="B66" s="102">
        <v>40</v>
      </c>
      <c r="C66" s="106">
        <v>0.28125</v>
      </c>
      <c r="D66" s="106">
        <v>0.3263888888888889</v>
      </c>
      <c r="E66" s="106" t="s">
        <v>51</v>
      </c>
      <c r="F66" s="113" t="s">
        <v>42</v>
      </c>
    </row>
    <row r="67" spans="1:6" x14ac:dyDescent="0.25">
      <c r="A67" s="105"/>
      <c r="B67" s="102"/>
      <c r="C67" s="107"/>
      <c r="D67" s="107"/>
      <c r="E67" s="107"/>
      <c r="F67" s="113"/>
    </row>
    <row r="68" spans="1:6" x14ac:dyDescent="0.25">
      <c r="A68" s="105"/>
      <c r="B68" s="102"/>
      <c r="C68" s="108"/>
      <c r="D68" s="108"/>
      <c r="E68" s="108"/>
      <c r="F68" s="113"/>
    </row>
    <row r="69" spans="1:6" x14ac:dyDescent="0.25">
      <c r="A69" s="105"/>
      <c r="B69" s="102"/>
      <c r="C69" s="109">
        <v>0.71527777777777779</v>
      </c>
      <c r="D69" s="109">
        <v>0.6875</v>
      </c>
      <c r="E69" s="109" t="s">
        <v>52</v>
      </c>
      <c r="F69" s="113" t="s">
        <v>43</v>
      </c>
    </row>
    <row r="70" spans="1:6" x14ac:dyDescent="0.25">
      <c r="A70" s="105"/>
      <c r="B70" s="102"/>
      <c r="C70" s="110"/>
      <c r="D70" s="110"/>
      <c r="E70" s="110"/>
      <c r="F70" s="113"/>
    </row>
    <row r="71" spans="1:6" ht="40.5" x14ac:dyDescent="0.25">
      <c r="A71" s="15" t="s">
        <v>53</v>
      </c>
      <c r="B71" s="18">
        <v>20</v>
      </c>
      <c r="C71" s="13">
        <v>0.28125</v>
      </c>
      <c r="D71" s="13">
        <v>0.3263888888888889</v>
      </c>
      <c r="E71" s="13" t="s">
        <v>51</v>
      </c>
      <c r="F71" s="11" t="s">
        <v>44</v>
      </c>
    </row>
    <row r="72" spans="1:6" x14ac:dyDescent="0.25">
      <c r="A72" s="106" t="s">
        <v>53</v>
      </c>
      <c r="B72" s="115">
        <v>40</v>
      </c>
      <c r="C72" s="106">
        <v>0.28819444444444448</v>
      </c>
      <c r="D72" s="106">
        <v>0.3263888888888889</v>
      </c>
      <c r="E72" s="106" t="s">
        <v>51</v>
      </c>
      <c r="F72" s="113" t="s">
        <v>45</v>
      </c>
    </row>
    <row r="73" spans="1:6" x14ac:dyDescent="0.25">
      <c r="A73" s="107"/>
      <c r="B73" s="103"/>
      <c r="C73" s="108"/>
      <c r="D73" s="108"/>
      <c r="E73" s="108"/>
      <c r="F73" s="113"/>
    </row>
    <row r="74" spans="1:6" x14ac:dyDescent="0.25">
      <c r="A74" s="107"/>
      <c r="B74" s="103"/>
      <c r="C74" s="109">
        <v>0.71527777777777779</v>
      </c>
      <c r="D74" s="109">
        <v>0.6875</v>
      </c>
      <c r="E74" s="109" t="s">
        <v>52</v>
      </c>
      <c r="F74" s="113" t="s">
        <v>46</v>
      </c>
    </row>
    <row r="75" spans="1:6" x14ac:dyDescent="0.25">
      <c r="A75" s="108"/>
      <c r="B75" s="104"/>
      <c r="C75" s="110"/>
      <c r="D75" s="110"/>
      <c r="E75" s="110"/>
      <c r="F75" s="113"/>
    </row>
    <row r="76" spans="1:6" x14ac:dyDescent="0.25">
      <c r="A76" s="106" t="s">
        <v>53</v>
      </c>
      <c r="B76" s="115">
        <v>40</v>
      </c>
      <c r="C76" s="106">
        <v>0.27430555555555552</v>
      </c>
      <c r="D76" s="106">
        <v>0.3263888888888889</v>
      </c>
      <c r="E76" s="106" t="s">
        <v>51</v>
      </c>
      <c r="F76" s="113" t="s">
        <v>47</v>
      </c>
    </row>
    <row r="77" spans="1:6" x14ac:dyDescent="0.25">
      <c r="A77" s="107"/>
      <c r="B77" s="103"/>
      <c r="C77" s="108"/>
      <c r="D77" s="108"/>
      <c r="E77" s="108"/>
      <c r="F77" s="113"/>
    </row>
    <row r="78" spans="1:6" x14ac:dyDescent="0.25">
      <c r="A78" s="108"/>
      <c r="B78" s="104"/>
      <c r="C78" s="13">
        <v>0.71527777777777779</v>
      </c>
      <c r="D78" s="13">
        <v>0.6875</v>
      </c>
      <c r="E78" s="13" t="s">
        <v>52</v>
      </c>
      <c r="F78" s="12" t="s">
        <v>48</v>
      </c>
    </row>
    <row r="79" spans="1:6" x14ac:dyDescent="0.25">
      <c r="A79" s="119" t="s">
        <v>53</v>
      </c>
      <c r="B79" s="116">
        <v>40</v>
      </c>
      <c r="C79" s="119">
        <v>0.27083333333333331</v>
      </c>
      <c r="D79" s="119">
        <v>0.3263888888888889</v>
      </c>
      <c r="E79" s="119" t="s">
        <v>51</v>
      </c>
      <c r="F79" s="112" t="s">
        <v>49</v>
      </c>
    </row>
    <row r="80" spans="1:6" x14ac:dyDescent="0.25">
      <c r="A80" s="122"/>
      <c r="B80" s="117"/>
      <c r="C80" s="120"/>
      <c r="D80" s="120"/>
      <c r="E80" s="120"/>
      <c r="F80" s="112"/>
    </row>
    <row r="81" spans="1:6" x14ac:dyDescent="0.25">
      <c r="A81" s="120"/>
      <c r="B81" s="118"/>
      <c r="C81" s="7">
        <v>0.71527777777777779</v>
      </c>
      <c r="D81" s="7">
        <v>0.6875</v>
      </c>
      <c r="E81" s="7" t="s">
        <v>52</v>
      </c>
      <c r="F81" s="29" t="s">
        <v>50</v>
      </c>
    </row>
    <row r="82" spans="1:6" ht="15.75" thickBot="1" x14ac:dyDescent="0.3"/>
    <row r="83" spans="1:6" x14ac:dyDescent="0.25">
      <c r="A83" s="100" t="s">
        <v>11</v>
      </c>
      <c r="B83" s="100" t="s">
        <v>12</v>
      </c>
      <c r="C83" s="100" t="s">
        <v>13</v>
      </c>
      <c r="D83" s="100" t="s">
        <v>14</v>
      </c>
      <c r="E83" s="100" t="s">
        <v>15</v>
      </c>
      <c r="F83" s="100" t="s">
        <v>16</v>
      </c>
    </row>
    <row r="84" spans="1:6" ht="56.25" customHeight="1" thickBot="1" x14ac:dyDescent="0.3">
      <c r="A84" s="101"/>
      <c r="B84" s="101"/>
      <c r="C84" s="101"/>
      <c r="D84" s="101"/>
      <c r="E84" s="101"/>
      <c r="F84" s="101"/>
    </row>
    <row r="85" spans="1:6" s="23" customFormat="1" ht="81" x14ac:dyDescent="0.2">
      <c r="A85" s="20" t="s">
        <v>55</v>
      </c>
      <c r="B85" s="21">
        <v>15</v>
      </c>
      <c r="C85" s="22">
        <v>0.14583333333333334</v>
      </c>
      <c r="D85" s="22">
        <v>0.20833333333333334</v>
      </c>
      <c r="E85" s="20" t="s">
        <v>8</v>
      </c>
      <c r="F85" s="19" t="s">
        <v>71</v>
      </c>
    </row>
    <row r="86" spans="1:6" s="23" customFormat="1" ht="81" x14ac:dyDescent="0.2">
      <c r="A86" s="20" t="s">
        <v>55</v>
      </c>
      <c r="B86" s="21">
        <v>15</v>
      </c>
      <c r="C86" s="22">
        <v>0.14583333333333334</v>
      </c>
      <c r="D86" s="22">
        <v>0.20833333333333334</v>
      </c>
      <c r="E86" s="20" t="s">
        <v>8</v>
      </c>
      <c r="F86" s="19" t="s">
        <v>56</v>
      </c>
    </row>
    <row r="87" spans="1:6" s="23" customFormat="1" ht="67.5" x14ac:dyDescent="0.2">
      <c r="A87" s="20" t="s">
        <v>55</v>
      </c>
      <c r="B87" s="21">
        <v>15</v>
      </c>
      <c r="C87" s="22"/>
      <c r="D87" s="22">
        <v>0.92361111111111116</v>
      </c>
      <c r="E87" s="20" t="s">
        <v>9</v>
      </c>
      <c r="F87" s="19" t="s">
        <v>70</v>
      </c>
    </row>
    <row r="88" spans="1:6" s="23" customFormat="1" ht="81" x14ac:dyDescent="0.2">
      <c r="A88" s="20" t="s">
        <v>55</v>
      </c>
      <c r="B88" s="21">
        <v>15</v>
      </c>
      <c r="C88" s="22"/>
      <c r="D88" s="22">
        <v>0.92361111111111116</v>
      </c>
      <c r="E88" s="20" t="s">
        <v>9</v>
      </c>
      <c r="F88" s="19" t="s">
        <v>57</v>
      </c>
    </row>
    <row r="89" spans="1:6" s="23" customFormat="1" ht="67.5" x14ac:dyDescent="0.2">
      <c r="A89" s="20" t="s">
        <v>55</v>
      </c>
      <c r="B89" s="21">
        <v>15</v>
      </c>
      <c r="C89" s="22">
        <v>0.1875</v>
      </c>
      <c r="D89" s="22">
        <v>0.24305555555555555</v>
      </c>
      <c r="E89" s="20" t="s">
        <v>8</v>
      </c>
      <c r="F89" s="19" t="s">
        <v>58</v>
      </c>
    </row>
    <row r="90" spans="1:6" s="23" customFormat="1" ht="40.5" x14ac:dyDescent="0.2">
      <c r="A90" s="20" t="s">
        <v>55</v>
      </c>
      <c r="B90" s="20">
        <v>15</v>
      </c>
      <c r="C90" s="22">
        <v>0.1875</v>
      </c>
      <c r="D90" s="22">
        <v>0.24305555555555555</v>
      </c>
      <c r="E90" s="20" t="s">
        <v>8</v>
      </c>
      <c r="F90" s="27" t="s">
        <v>59</v>
      </c>
    </row>
    <row r="91" spans="1:6" s="23" customFormat="1" ht="27" x14ac:dyDescent="0.2">
      <c r="A91" s="20" t="s">
        <v>55</v>
      </c>
      <c r="B91" s="21">
        <v>15</v>
      </c>
      <c r="C91" s="22">
        <v>0.1875</v>
      </c>
      <c r="D91" s="22">
        <v>0.24305555555555555</v>
      </c>
      <c r="E91" s="20" t="s">
        <v>8</v>
      </c>
      <c r="F91" s="19" t="s">
        <v>60</v>
      </c>
    </row>
    <row r="92" spans="1:6" s="23" customFormat="1" ht="54" x14ac:dyDescent="0.2">
      <c r="A92" s="20" t="s">
        <v>55</v>
      </c>
      <c r="B92" s="21">
        <v>15</v>
      </c>
      <c r="C92" s="22">
        <v>0.1875</v>
      </c>
      <c r="D92" s="22">
        <v>0.24305555555555555</v>
      </c>
      <c r="E92" s="20" t="s">
        <v>8</v>
      </c>
      <c r="F92" s="19" t="s">
        <v>61</v>
      </c>
    </row>
    <row r="93" spans="1:6" s="23" customFormat="1" ht="54" x14ac:dyDescent="0.2">
      <c r="A93" s="20" t="s">
        <v>55</v>
      </c>
      <c r="B93" s="21">
        <v>15</v>
      </c>
      <c r="C93" s="22">
        <v>0.1875</v>
      </c>
      <c r="D93" s="22">
        <v>0.24305555555555555</v>
      </c>
      <c r="E93" s="20" t="s">
        <v>8</v>
      </c>
      <c r="F93" s="19" t="s">
        <v>62</v>
      </c>
    </row>
    <row r="94" spans="1:6" s="23" customFormat="1" ht="40.5" x14ac:dyDescent="0.2">
      <c r="A94" s="20" t="s">
        <v>55</v>
      </c>
      <c r="B94" s="21">
        <v>15</v>
      </c>
      <c r="C94" s="22">
        <v>0.1875</v>
      </c>
      <c r="D94" s="22">
        <v>0.24305555555555555</v>
      </c>
      <c r="E94" s="20" t="s">
        <v>8</v>
      </c>
      <c r="F94" s="19" t="s">
        <v>63</v>
      </c>
    </row>
    <row r="95" spans="1:6" s="23" customFormat="1" ht="27" x14ac:dyDescent="0.2">
      <c r="A95" s="20" t="s">
        <v>55</v>
      </c>
      <c r="B95" s="21">
        <v>15</v>
      </c>
      <c r="C95" s="22">
        <v>0.1875</v>
      </c>
      <c r="D95" s="22">
        <v>0.24305555555555555</v>
      </c>
      <c r="E95" s="20" t="s">
        <v>8</v>
      </c>
      <c r="F95" s="19" t="s">
        <v>64</v>
      </c>
    </row>
    <row r="96" spans="1:6" s="23" customFormat="1" ht="40.5" x14ac:dyDescent="0.2">
      <c r="A96" s="20" t="s">
        <v>55</v>
      </c>
      <c r="B96" s="21">
        <v>15</v>
      </c>
      <c r="C96" s="22">
        <v>0.1875</v>
      </c>
      <c r="D96" s="22">
        <v>0.24305555555555555</v>
      </c>
      <c r="E96" s="20" t="s">
        <v>8</v>
      </c>
      <c r="F96" s="19" t="s">
        <v>65</v>
      </c>
    </row>
    <row r="97" spans="1:6" s="23" customFormat="1" ht="27" x14ac:dyDescent="0.2">
      <c r="A97" s="20" t="s">
        <v>55</v>
      </c>
      <c r="B97" s="21">
        <v>15</v>
      </c>
      <c r="C97" s="22">
        <v>0.1875</v>
      </c>
      <c r="D97" s="22">
        <v>0.24305555555555555</v>
      </c>
      <c r="E97" s="20" t="s">
        <v>8</v>
      </c>
      <c r="F97" s="19" t="s">
        <v>66</v>
      </c>
    </row>
    <row r="98" spans="1:6" s="23" customFormat="1" ht="27" x14ac:dyDescent="0.2">
      <c r="A98" s="20" t="s">
        <v>55</v>
      </c>
      <c r="B98" s="21">
        <v>15</v>
      </c>
      <c r="C98" s="22">
        <v>0.1875</v>
      </c>
      <c r="D98" s="22">
        <v>0.24305555555555555</v>
      </c>
      <c r="E98" s="20" t="s">
        <v>10</v>
      </c>
      <c r="F98" s="19" t="s">
        <v>67</v>
      </c>
    </row>
    <row r="99" spans="1:6" s="23" customFormat="1" ht="13.5" x14ac:dyDescent="0.2">
      <c r="A99" s="20" t="s">
        <v>55</v>
      </c>
      <c r="B99" s="20">
        <v>15</v>
      </c>
      <c r="C99" s="22">
        <v>0.1875</v>
      </c>
      <c r="D99" s="22">
        <v>0.24305555555555555</v>
      </c>
      <c r="E99" s="20" t="s">
        <v>8</v>
      </c>
      <c r="F99" s="27" t="s">
        <v>68</v>
      </c>
    </row>
    <row r="100" spans="1:6" s="23" customFormat="1" ht="13.5" x14ac:dyDescent="0.2">
      <c r="A100" s="20" t="s">
        <v>55</v>
      </c>
      <c r="B100" s="20">
        <v>15</v>
      </c>
      <c r="C100" s="22">
        <v>0.1875</v>
      </c>
      <c r="D100" s="22">
        <v>0.24305555555555555</v>
      </c>
      <c r="E100" s="20" t="s">
        <v>8</v>
      </c>
      <c r="F100" s="27" t="s">
        <v>69</v>
      </c>
    </row>
    <row r="101" spans="1:6" s="23" customFormat="1" ht="27" x14ac:dyDescent="0.25">
      <c r="A101" s="20" t="s">
        <v>55</v>
      </c>
      <c r="B101" s="20">
        <v>15</v>
      </c>
      <c r="C101" s="30"/>
      <c r="D101" s="31">
        <v>0.25694444444444448</v>
      </c>
      <c r="E101" s="30" t="s">
        <v>9</v>
      </c>
      <c r="F101" s="27" t="s">
        <v>60</v>
      </c>
    </row>
    <row r="102" spans="1:6" s="23" customFormat="1" ht="54" x14ac:dyDescent="0.25">
      <c r="A102" s="20" t="s">
        <v>55</v>
      </c>
      <c r="B102" s="20">
        <v>15</v>
      </c>
      <c r="C102" s="30"/>
      <c r="D102" s="31">
        <v>0.25694444444444448</v>
      </c>
      <c r="E102" s="30" t="s">
        <v>9</v>
      </c>
      <c r="F102" s="27" t="s">
        <v>61</v>
      </c>
    </row>
    <row r="103" spans="1:6" s="23" customFormat="1" ht="27" x14ac:dyDescent="0.25">
      <c r="A103" s="20" t="s">
        <v>55</v>
      </c>
      <c r="B103" s="20">
        <v>15</v>
      </c>
      <c r="C103" s="30"/>
      <c r="D103" s="31">
        <v>0.25694444444444448</v>
      </c>
      <c r="E103" s="30" t="s">
        <v>9</v>
      </c>
      <c r="F103" s="27" t="s">
        <v>66</v>
      </c>
    </row>
    <row r="104" spans="1:6" s="23" customFormat="1" ht="67.5" x14ac:dyDescent="0.25">
      <c r="A104" s="20" t="s">
        <v>55</v>
      </c>
      <c r="B104" s="20">
        <v>15</v>
      </c>
      <c r="C104" s="31"/>
      <c r="D104" s="31">
        <v>0.25694444444444448</v>
      </c>
      <c r="E104" s="30" t="s">
        <v>8</v>
      </c>
      <c r="F104" s="27" t="s">
        <v>58</v>
      </c>
    </row>
    <row r="105" spans="1:6" s="23" customFormat="1" ht="81" x14ac:dyDescent="0.25">
      <c r="A105" s="20" t="s">
        <v>55</v>
      </c>
      <c r="B105" s="20">
        <v>15</v>
      </c>
      <c r="C105" s="31"/>
      <c r="D105" s="31">
        <v>0.25694444444444448</v>
      </c>
      <c r="E105" s="30" t="s">
        <v>8</v>
      </c>
      <c r="F105" s="27" t="s">
        <v>56</v>
      </c>
    </row>
    <row r="106" spans="1:6" s="23" customFormat="1" ht="54" x14ac:dyDescent="0.25">
      <c r="A106" s="20" t="s">
        <v>55</v>
      </c>
      <c r="B106" s="20">
        <v>15</v>
      </c>
      <c r="C106" s="31"/>
      <c r="D106" s="31">
        <v>0.25694444444444448</v>
      </c>
      <c r="E106" s="30" t="s">
        <v>8</v>
      </c>
      <c r="F106" s="27" t="s">
        <v>62</v>
      </c>
    </row>
    <row r="107" spans="1:6" s="23" customFormat="1" ht="13.5" x14ac:dyDescent="0.25">
      <c r="A107" s="20" t="s">
        <v>55</v>
      </c>
      <c r="B107" s="20">
        <v>15</v>
      </c>
      <c r="C107" s="30"/>
      <c r="D107" s="31">
        <v>0.25694444444444448</v>
      </c>
      <c r="E107" s="30" t="s">
        <v>9</v>
      </c>
      <c r="F107" s="27" t="s">
        <v>68</v>
      </c>
    </row>
    <row r="108" spans="1:6" s="23" customFormat="1" ht="13.5" x14ac:dyDescent="0.25">
      <c r="A108" s="20" t="s">
        <v>55</v>
      </c>
      <c r="B108" s="20">
        <v>15</v>
      </c>
      <c r="C108" s="30"/>
      <c r="D108" s="31">
        <v>0.25694444444444448</v>
      </c>
      <c r="E108" s="30" t="s">
        <v>9</v>
      </c>
      <c r="F108" s="27" t="s">
        <v>69</v>
      </c>
    </row>
    <row r="109" spans="1:6" s="23" customFormat="1" ht="67.5" x14ac:dyDescent="0.25">
      <c r="A109" s="20" t="s">
        <v>55</v>
      </c>
      <c r="B109" s="20">
        <v>15</v>
      </c>
      <c r="C109" s="22">
        <v>0.375</v>
      </c>
      <c r="D109" s="32">
        <v>0.49305555555555558</v>
      </c>
      <c r="E109" s="30" t="s">
        <v>8</v>
      </c>
      <c r="F109" s="27" t="s">
        <v>58</v>
      </c>
    </row>
    <row r="110" spans="1:6" s="23" customFormat="1" ht="54" x14ac:dyDescent="0.25">
      <c r="A110" s="20" t="s">
        <v>55</v>
      </c>
      <c r="B110" s="20">
        <v>15</v>
      </c>
      <c r="C110" s="22">
        <v>0.375</v>
      </c>
      <c r="D110" s="32">
        <v>0.49305555555555558</v>
      </c>
      <c r="E110" s="30" t="s">
        <v>8</v>
      </c>
      <c r="F110" s="27" t="s">
        <v>62</v>
      </c>
    </row>
    <row r="111" spans="1:6" s="23" customFormat="1" ht="81" x14ac:dyDescent="0.25">
      <c r="A111" s="20" t="s">
        <v>55</v>
      </c>
      <c r="B111" s="20">
        <v>15</v>
      </c>
      <c r="C111" s="22">
        <v>0.375</v>
      </c>
      <c r="D111" s="32">
        <v>0.49305555555555558</v>
      </c>
      <c r="E111" s="30" t="s">
        <v>8</v>
      </c>
      <c r="F111" s="27" t="s">
        <v>56</v>
      </c>
    </row>
    <row r="112" spans="1:6" s="23" customFormat="1" ht="13.5" x14ac:dyDescent="0.25">
      <c r="A112" s="20" t="s">
        <v>55</v>
      </c>
      <c r="B112" s="20">
        <v>15</v>
      </c>
      <c r="C112" s="22">
        <v>0.375</v>
      </c>
      <c r="D112" s="32">
        <v>0.49305555555555558</v>
      </c>
      <c r="E112" s="30" t="s">
        <v>8</v>
      </c>
      <c r="F112" s="27" t="s">
        <v>68</v>
      </c>
    </row>
    <row r="113" spans="1:6" s="23" customFormat="1" ht="13.5" x14ac:dyDescent="0.25">
      <c r="A113" s="20" t="s">
        <v>55</v>
      </c>
      <c r="B113" s="20">
        <v>15</v>
      </c>
      <c r="C113" s="22">
        <v>0.375</v>
      </c>
      <c r="D113" s="32">
        <v>0.49305555555555558</v>
      </c>
      <c r="E113" s="30" t="s">
        <v>8</v>
      </c>
      <c r="F113" s="27" t="s">
        <v>69</v>
      </c>
    </row>
    <row r="114" spans="1:6" s="23" customFormat="1" ht="67.5" x14ac:dyDescent="0.25">
      <c r="A114" s="20" t="s">
        <v>55</v>
      </c>
      <c r="B114" s="20">
        <v>15</v>
      </c>
      <c r="C114" s="20"/>
      <c r="D114" s="31" t="s">
        <v>7</v>
      </c>
      <c r="E114" s="30" t="s">
        <v>9</v>
      </c>
      <c r="F114" s="27" t="s">
        <v>58</v>
      </c>
    </row>
    <row r="115" spans="1:6" s="23" customFormat="1" ht="81" x14ac:dyDescent="0.25">
      <c r="A115" s="20" t="s">
        <v>55</v>
      </c>
      <c r="B115" s="20">
        <v>15</v>
      </c>
      <c r="C115" s="20"/>
      <c r="D115" s="31" t="s">
        <v>7</v>
      </c>
      <c r="E115" s="30" t="s">
        <v>9</v>
      </c>
      <c r="F115" s="27" t="s">
        <v>56</v>
      </c>
    </row>
    <row r="116" spans="1:6" s="23" customFormat="1" ht="54" x14ac:dyDescent="0.25">
      <c r="A116" s="20" t="s">
        <v>55</v>
      </c>
      <c r="B116" s="20">
        <v>15</v>
      </c>
      <c r="C116" s="30"/>
      <c r="D116" s="31" t="s">
        <v>7</v>
      </c>
      <c r="E116" s="30" t="s">
        <v>9</v>
      </c>
      <c r="F116" s="27" t="s">
        <v>62</v>
      </c>
    </row>
    <row r="117" spans="1:6" s="23" customFormat="1" ht="13.5" x14ac:dyDescent="0.25">
      <c r="A117" s="20" t="s">
        <v>55</v>
      </c>
      <c r="B117" s="20">
        <v>15</v>
      </c>
      <c r="C117" s="30"/>
      <c r="D117" s="31" t="s">
        <v>7</v>
      </c>
      <c r="E117" s="30" t="s">
        <v>9</v>
      </c>
      <c r="F117" s="27" t="s">
        <v>68</v>
      </c>
    </row>
    <row r="118" spans="1:6" s="23" customFormat="1" ht="13.5" x14ac:dyDescent="0.25">
      <c r="A118" s="20" t="s">
        <v>55</v>
      </c>
      <c r="B118" s="20">
        <v>15</v>
      </c>
      <c r="C118" s="30"/>
      <c r="D118" s="31" t="s">
        <v>7</v>
      </c>
      <c r="E118" s="30" t="s">
        <v>9</v>
      </c>
      <c r="F118" s="27" t="s">
        <v>69</v>
      </c>
    </row>
    <row r="119" spans="1:6" s="23" customFormat="1" ht="54" x14ac:dyDescent="0.25">
      <c r="A119" s="20" t="s">
        <v>55</v>
      </c>
      <c r="B119" s="20">
        <v>15</v>
      </c>
      <c r="C119" s="31">
        <v>0.6875</v>
      </c>
      <c r="D119" s="31">
        <v>0.74305555555555547</v>
      </c>
      <c r="E119" s="30" t="s">
        <v>8</v>
      </c>
      <c r="F119" s="27" t="s">
        <v>62</v>
      </c>
    </row>
    <row r="120" spans="1:6" s="23" customFormat="1" ht="27" x14ac:dyDescent="0.25">
      <c r="A120" s="20" t="s">
        <v>55</v>
      </c>
      <c r="B120" s="20">
        <v>15</v>
      </c>
      <c r="C120" s="31">
        <v>0.6875</v>
      </c>
      <c r="D120" s="31">
        <v>0.74305555555555547</v>
      </c>
      <c r="E120" s="30" t="s">
        <v>8</v>
      </c>
      <c r="F120" s="27" t="s">
        <v>60</v>
      </c>
    </row>
    <row r="121" spans="1:6" s="23" customFormat="1" ht="54" x14ac:dyDescent="0.25">
      <c r="A121" s="20" t="s">
        <v>55</v>
      </c>
      <c r="B121" s="20">
        <v>15</v>
      </c>
      <c r="C121" s="31">
        <v>0.6875</v>
      </c>
      <c r="D121" s="31">
        <v>0.74305555555555547</v>
      </c>
      <c r="E121" s="30" t="s">
        <v>8</v>
      </c>
      <c r="F121" s="27" t="s">
        <v>61</v>
      </c>
    </row>
    <row r="122" spans="1:6" s="23" customFormat="1" ht="27" x14ac:dyDescent="0.25">
      <c r="A122" s="20" t="s">
        <v>55</v>
      </c>
      <c r="B122" s="20">
        <v>15</v>
      </c>
      <c r="C122" s="31">
        <v>0.6875</v>
      </c>
      <c r="D122" s="31">
        <v>0.74305555555555547</v>
      </c>
      <c r="E122" s="30" t="s">
        <v>8</v>
      </c>
      <c r="F122" s="27" t="s">
        <v>66</v>
      </c>
    </row>
    <row r="123" spans="1:6" s="23" customFormat="1" ht="81" x14ac:dyDescent="0.25">
      <c r="A123" s="20" t="s">
        <v>55</v>
      </c>
      <c r="B123" s="20">
        <v>15</v>
      </c>
      <c r="C123" s="31">
        <v>0.6875</v>
      </c>
      <c r="D123" s="31">
        <v>0.74305555555555547</v>
      </c>
      <c r="E123" s="30" t="s">
        <v>8</v>
      </c>
      <c r="F123" s="27" t="s">
        <v>56</v>
      </c>
    </row>
    <row r="124" spans="1:6" s="23" customFormat="1" ht="67.5" x14ac:dyDescent="0.25">
      <c r="A124" s="20" t="s">
        <v>55</v>
      </c>
      <c r="B124" s="20">
        <v>15</v>
      </c>
      <c r="C124" s="31">
        <v>0.6875</v>
      </c>
      <c r="D124" s="31">
        <v>0.74305555555555547</v>
      </c>
      <c r="E124" s="30" t="s">
        <v>8</v>
      </c>
      <c r="F124" s="27" t="s">
        <v>58</v>
      </c>
    </row>
    <row r="125" spans="1:6" s="23" customFormat="1" ht="54" x14ac:dyDescent="0.25">
      <c r="A125" s="20" t="s">
        <v>55</v>
      </c>
      <c r="B125" s="20">
        <v>15</v>
      </c>
      <c r="C125" s="31">
        <v>0.6875</v>
      </c>
      <c r="D125" s="31">
        <v>0.74305555555555547</v>
      </c>
      <c r="E125" s="30" t="s">
        <v>8</v>
      </c>
      <c r="F125" s="27" t="s">
        <v>62</v>
      </c>
    </row>
    <row r="126" spans="1:6" s="23" customFormat="1" ht="13.5" x14ac:dyDescent="0.25">
      <c r="A126" s="20" t="s">
        <v>55</v>
      </c>
      <c r="B126" s="20">
        <v>15</v>
      </c>
      <c r="C126" s="31">
        <v>0.6875</v>
      </c>
      <c r="D126" s="31">
        <v>0.74305555555555547</v>
      </c>
      <c r="E126" s="30" t="s">
        <v>8</v>
      </c>
      <c r="F126" s="27" t="s">
        <v>68</v>
      </c>
    </row>
    <row r="127" spans="1:6" s="23" customFormat="1" ht="13.5" x14ac:dyDescent="0.25">
      <c r="A127" s="20" t="s">
        <v>55</v>
      </c>
      <c r="B127" s="20">
        <v>15</v>
      </c>
      <c r="C127" s="31">
        <v>0.6875</v>
      </c>
      <c r="D127" s="31">
        <v>0.74305555555555547</v>
      </c>
      <c r="E127" s="30" t="s">
        <v>8</v>
      </c>
      <c r="F127" s="27" t="s">
        <v>69</v>
      </c>
    </row>
    <row r="128" spans="1:6" s="23" customFormat="1" ht="81" x14ac:dyDescent="0.25">
      <c r="A128" s="20" t="s">
        <v>55</v>
      </c>
      <c r="B128" s="20">
        <v>15</v>
      </c>
      <c r="C128" s="31"/>
      <c r="D128" s="31">
        <v>0.75694444444444453</v>
      </c>
      <c r="E128" s="30" t="s">
        <v>9</v>
      </c>
      <c r="F128" s="27" t="s">
        <v>56</v>
      </c>
    </row>
    <row r="129" spans="1:6" s="23" customFormat="1" ht="27" x14ac:dyDescent="0.25">
      <c r="A129" s="20" t="s">
        <v>55</v>
      </c>
      <c r="B129" s="20">
        <v>15</v>
      </c>
      <c r="C129" s="31"/>
      <c r="D129" s="31">
        <v>0.75694444444444453</v>
      </c>
      <c r="E129" s="30" t="s">
        <v>9</v>
      </c>
      <c r="F129" s="27" t="s">
        <v>60</v>
      </c>
    </row>
    <row r="130" spans="1:6" s="23" customFormat="1" ht="54" x14ac:dyDescent="0.25">
      <c r="A130" s="20" t="s">
        <v>55</v>
      </c>
      <c r="B130" s="20">
        <v>15</v>
      </c>
      <c r="C130" s="31"/>
      <c r="D130" s="31">
        <v>0.75694444444444453</v>
      </c>
      <c r="E130" s="30" t="s">
        <v>9</v>
      </c>
      <c r="F130" s="27" t="s">
        <v>61</v>
      </c>
    </row>
    <row r="131" spans="1:6" s="23" customFormat="1" ht="27" x14ac:dyDescent="0.25">
      <c r="A131" s="20" t="s">
        <v>55</v>
      </c>
      <c r="B131" s="20">
        <v>15</v>
      </c>
      <c r="C131" s="31"/>
      <c r="D131" s="31">
        <v>0.75694444444444453</v>
      </c>
      <c r="E131" s="30" t="s">
        <v>9</v>
      </c>
      <c r="F131" s="27" t="s">
        <v>66</v>
      </c>
    </row>
    <row r="132" spans="1:6" s="23" customFormat="1" ht="81" x14ac:dyDescent="0.25">
      <c r="A132" s="20" t="s">
        <v>55</v>
      </c>
      <c r="B132" s="20">
        <v>15</v>
      </c>
      <c r="C132" s="30"/>
      <c r="D132" s="31">
        <v>0.75694444444444453</v>
      </c>
      <c r="E132" s="30" t="s">
        <v>9</v>
      </c>
      <c r="F132" s="27" t="s">
        <v>71</v>
      </c>
    </row>
    <row r="133" spans="1:6" s="23" customFormat="1" ht="81" x14ac:dyDescent="0.25">
      <c r="A133" s="20" t="s">
        <v>55</v>
      </c>
      <c r="B133" s="20">
        <v>15</v>
      </c>
      <c r="C133" s="30"/>
      <c r="D133" s="31">
        <v>0.75694444444444453</v>
      </c>
      <c r="E133" s="30" t="s">
        <v>9</v>
      </c>
      <c r="F133" s="27" t="s">
        <v>56</v>
      </c>
    </row>
    <row r="134" spans="1:6" s="23" customFormat="1" ht="54" x14ac:dyDescent="0.25">
      <c r="A134" s="20" t="s">
        <v>55</v>
      </c>
      <c r="B134" s="20">
        <v>15</v>
      </c>
      <c r="C134" s="30"/>
      <c r="D134" s="31">
        <v>0.75694444444444453</v>
      </c>
      <c r="E134" s="30" t="s">
        <v>9</v>
      </c>
      <c r="F134" s="27" t="s">
        <v>62</v>
      </c>
    </row>
    <row r="135" spans="1:6" s="23" customFormat="1" ht="13.5" x14ac:dyDescent="0.25">
      <c r="A135" s="20" t="s">
        <v>55</v>
      </c>
      <c r="B135" s="20">
        <v>15</v>
      </c>
      <c r="C135" s="30"/>
      <c r="D135" s="31">
        <v>0.75694444444444453</v>
      </c>
      <c r="E135" s="30" t="s">
        <v>9</v>
      </c>
      <c r="F135" s="27" t="s">
        <v>68</v>
      </c>
    </row>
    <row r="136" spans="1:6" s="23" customFormat="1" ht="13.5" x14ac:dyDescent="0.25">
      <c r="A136" s="20" t="s">
        <v>55</v>
      </c>
      <c r="B136" s="20">
        <v>15</v>
      </c>
      <c r="C136" s="30"/>
      <c r="D136" s="31">
        <v>0.75694444444444453</v>
      </c>
      <c r="E136" s="30" t="s">
        <v>9</v>
      </c>
      <c r="F136" s="27" t="s">
        <v>69</v>
      </c>
    </row>
    <row r="137" spans="1:6" s="23" customFormat="1" ht="67.5" x14ac:dyDescent="0.2">
      <c r="A137" s="20" t="s">
        <v>55</v>
      </c>
      <c r="B137" s="20">
        <v>15</v>
      </c>
      <c r="C137" s="22">
        <v>0.83333333333333337</v>
      </c>
      <c r="D137" s="22">
        <v>0.90972222222222221</v>
      </c>
      <c r="E137" s="20" t="s">
        <v>8</v>
      </c>
      <c r="F137" s="27" t="s">
        <v>58</v>
      </c>
    </row>
    <row r="138" spans="1:6" s="23" customFormat="1" ht="81" x14ac:dyDescent="0.2">
      <c r="A138" s="20" t="s">
        <v>55</v>
      </c>
      <c r="B138" s="21">
        <v>15</v>
      </c>
      <c r="C138" s="22">
        <v>0.83333333333333337</v>
      </c>
      <c r="D138" s="22">
        <v>0.90972222222222221</v>
      </c>
      <c r="E138" s="20" t="s">
        <v>8</v>
      </c>
      <c r="F138" s="19" t="s">
        <v>56</v>
      </c>
    </row>
    <row r="139" spans="1:6" s="23" customFormat="1" ht="67.5" x14ac:dyDescent="0.2">
      <c r="A139" s="20" t="s">
        <v>55</v>
      </c>
      <c r="B139" s="21">
        <v>15</v>
      </c>
      <c r="C139" s="20"/>
      <c r="D139" s="22">
        <v>0.92361111111111116</v>
      </c>
      <c r="E139" s="20" t="s">
        <v>9</v>
      </c>
      <c r="F139" s="19" t="s">
        <v>58</v>
      </c>
    </row>
    <row r="140" spans="1:6" s="23" customFormat="1" ht="81" x14ac:dyDescent="0.2">
      <c r="A140" s="20" t="s">
        <v>55</v>
      </c>
      <c r="B140" s="21">
        <v>15</v>
      </c>
      <c r="C140" s="25"/>
      <c r="D140" s="22">
        <v>0.92361111111111116</v>
      </c>
      <c r="E140" s="20" t="s">
        <v>9</v>
      </c>
      <c r="F140" s="19" t="s">
        <v>56</v>
      </c>
    </row>
    <row r="141" spans="1:6" s="23" customFormat="1" ht="67.5" x14ac:dyDescent="0.25">
      <c r="A141" s="20" t="s">
        <v>55</v>
      </c>
      <c r="B141" s="21">
        <v>15</v>
      </c>
      <c r="C141" s="20"/>
      <c r="D141" s="24" t="s">
        <v>7</v>
      </c>
      <c r="E141" s="20" t="s">
        <v>9</v>
      </c>
      <c r="F141" s="19" t="s">
        <v>58</v>
      </c>
    </row>
    <row r="142" spans="1:6" s="23" customFormat="1" ht="81" x14ac:dyDescent="0.25">
      <c r="A142" s="20" t="s">
        <v>55</v>
      </c>
      <c r="B142" s="21">
        <v>15</v>
      </c>
      <c r="C142" s="20"/>
      <c r="D142" s="24" t="s">
        <v>7</v>
      </c>
      <c r="E142" s="20" t="s">
        <v>9</v>
      </c>
      <c r="F142" s="19" t="s">
        <v>56</v>
      </c>
    </row>
    <row r="143" spans="1:6" s="23" customFormat="1" ht="12.75" thickBot="1" x14ac:dyDescent="0.25">
      <c r="A143" s="26"/>
    </row>
    <row r="144" spans="1:6" x14ac:dyDescent="0.25">
      <c r="A144" s="100" t="s">
        <v>11</v>
      </c>
      <c r="B144" s="100" t="s">
        <v>76</v>
      </c>
      <c r="C144" s="100" t="s">
        <v>13</v>
      </c>
      <c r="D144" s="100" t="s">
        <v>14</v>
      </c>
      <c r="E144" s="100" t="s">
        <v>15</v>
      </c>
      <c r="F144" s="100" t="s">
        <v>16</v>
      </c>
    </row>
    <row r="145" spans="1:8" ht="27.75" customHeight="1" thickBot="1" x14ac:dyDescent="0.3">
      <c r="A145" s="101"/>
      <c r="B145" s="101"/>
      <c r="C145" s="101"/>
      <c r="D145" s="101"/>
      <c r="E145" s="101"/>
      <c r="F145" s="101"/>
    </row>
    <row r="146" spans="1:8" x14ac:dyDescent="0.25">
      <c r="A146" s="20" t="s">
        <v>73</v>
      </c>
      <c r="B146" s="21">
        <v>26</v>
      </c>
      <c r="C146" s="22">
        <v>0.23958333333333334</v>
      </c>
      <c r="D146" s="22">
        <v>0.23958333333333334</v>
      </c>
      <c r="E146" s="20" t="s">
        <v>74</v>
      </c>
      <c r="F146" s="19" t="s">
        <v>72</v>
      </c>
    </row>
    <row r="148" spans="1:8" x14ac:dyDescent="0.25">
      <c r="A148" s="9"/>
      <c r="E148" s="33"/>
      <c r="F148" s="34"/>
      <c r="G148" s="33"/>
      <c r="H148" s="33"/>
    </row>
    <row r="149" spans="1:8" x14ac:dyDescent="0.25">
      <c r="A149" s="9"/>
      <c r="E149" s="16"/>
      <c r="F149" s="16"/>
      <c r="G149" s="16"/>
      <c r="H149" s="16"/>
    </row>
    <row r="150" spans="1:8" x14ac:dyDescent="0.25">
      <c r="A150"/>
      <c r="E150" s="16"/>
      <c r="F150" s="16"/>
      <c r="G150" s="16"/>
      <c r="H150" s="16"/>
    </row>
    <row r="151" spans="1:8" x14ac:dyDescent="0.25">
      <c r="A151" s="121" t="s">
        <v>75</v>
      </c>
      <c r="B151" s="121"/>
      <c r="C151" s="121"/>
      <c r="D151" s="121"/>
      <c r="E151" s="121"/>
      <c r="F151" s="121"/>
      <c r="G151" s="121"/>
      <c r="H151" s="121"/>
    </row>
    <row r="152" spans="1:8" x14ac:dyDescent="0.25">
      <c r="A152" s="121"/>
      <c r="B152" s="121"/>
      <c r="C152" s="121"/>
      <c r="D152" s="121"/>
      <c r="E152" s="121"/>
      <c r="F152" s="121"/>
      <c r="G152" s="121"/>
      <c r="H152" s="121"/>
    </row>
    <row r="153" spans="1:8" x14ac:dyDescent="0.25">
      <c r="A153" s="121"/>
      <c r="B153" s="121"/>
      <c r="C153" s="121"/>
      <c r="D153" s="121"/>
      <c r="E153" s="121"/>
      <c r="F153" s="121"/>
      <c r="G153" s="121"/>
      <c r="H153" s="121"/>
    </row>
    <row r="154" spans="1:8" ht="16.5" x14ac:dyDescent="0.3">
      <c r="A154" s="35" t="s">
        <v>0</v>
      </c>
      <c r="B154" s="35"/>
      <c r="E154" s="124"/>
      <c r="F154" s="124"/>
      <c r="G154" s="124"/>
      <c r="H154" s="124"/>
    </row>
    <row r="155" spans="1:8" ht="16.5" x14ac:dyDescent="0.3">
      <c r="A155" s="35" t="s">
        <v>1</v>
      </c>
      <c r="B155" s="35"/>
      <c r="E155" s="124"/>
      <c r="F155" s="124"/>
      <c r="G155" s="124"/>
      <c r="H155" s="124"/>
    </row>
    <row r="156" spans="1:8" ht="16.5" x14ac:dyDescent="0.3">
      <c r="A156" s="35" t="s">
        <v>2</v>
      </c>
      <c r="B156" s="35"/>
      <c r="E156" s="124"/>
      <c r="F156" s="124"/>
      <c r="G156" s="124"/>
      <c r="H156" s="124"/>
    </row>
    <row r="157" spans="1:8" ht="16.5" x14ac:dyDescent="0.3">
      <c r="A157" s="35" t="s">
        <v>3</v>
      </c>
      <c r="B157" s="35"/>
      <c r="E157" s="124"/>
      <c r="F157" s="124"/>
      <c r="G157" s="124"/>
      <c r="H157" s="124"/>
    </row>
    <row r="158" spans="1:8" ht="16.5" x14ac:dyDescent="0.3">
      <c r="A158" s="35" t="s">
        <v>4</v>
      </c>
      <c r="B158" s="35"/>
      <c r="E158" s="124"/>
      <c r="F158" s="124"/>
      <c r="G158" s="124"/>
      <c r="H158" s="124"/>
    </row>
    <row r="159" spans="1:8" ht="16.5" x14ac:dyDescent="0.3">
      <c r="A159" s="35" t="s">
        <v>5</v>
      </c>
      <c r="B159" s="35"/>
      <c r="E159" s="124"/>
      <c r="F159" s="124"/>
      <c r="G159" s="124"/>
      <c r="H159" s="124"/>
    </row>
  </sheetData>
  <mergeCells count="177">
    <mergeCell ref="E158:H158"/>
    <mergeCell ref="E159:H159"/>
    <mergeCell ref="E83:E84"/>
    <mergeCell ref="F83:F84"/>
    <mergeCell ref="A144:A145"/>
    <mergeCell ref="B144:B145"/>
    <mergeCell ref="C144:C145"/>
    <mergeCell ref="D144:D145"/>
    <mergeCell ref="E144:E145"/>
    <mergeCell ref="F144:F145"/>
    <mergeCell ref="A83:A84"/>
    <mergeCell ref="B83:B84"/>
    <mergeCell ref="C83:C84"/>
    <mergeCell ref="D83:D84"/>
    <mergeCell ref="E154:H154"/>
    <mergeCell ref="E155:H155"/>
    <mergeCell ref="E156:H156"/>
    <mergeCell ref="E157:H157"/>
    <mergeCell ref="E79:E80"/>
    <mergeCell ref="E63:E64"/>
    <mergeCell ref="E66:E68"/>
    <mergeCell ref="E69:E70"/>
    <mergeCell ref="E72:E73"/>
    <mergeCell ref="E74:E75"/>
    <mergeCell ref="D79:D80"/>
    <mergeCell ref="B66:B70"/>
    <mergeCell ref="B72:B75"/>
    <mergeCell ref="B76:B78"/>
    <mergeCell ref="D66:D68"/>
    <mergeCell ref="D74:D75"/>
    <mergeCell ref="D76:D77"/>
    <mergeCell ref="D16:D17"/>
    <mergeCell ref="D18:D21"/>
    <mergeCell ref="D22:D23"/>
    <mergeCell ref="D24:D26"/>
    <mergeCell ref="C72:C73"/>
    <mergeCell ref="C74:C75"/>
    <mergeCell ref="C76:C77"/>
    <mergeCell ref="C57:C59"/>
    <mergeCell ref="A151:H153"/>
    <mergeCell ref="C60:C62"/>
    <mergeCell ref="E60:E62"/>
    <mergeCell ref="D27:D28"/>
    <mergeCell ref="D57:D59"/>
    <mergeCell ref="D60:D62"/>
    <mergeCell ref="D63:D64"/>
    <mergeCell ref="D29:D31"/>
    <mergeCell ref="D32:D33"/>
    <mergeCell ref="A76:A78"/>
    <mergeCell ref="A79:A81"/>
    <mergeCell ref="A60:A64"/>
    <mergeCell ref="A66:A70"/>
    <mergeCell ref="C49:C51"/>
    <mergeCell ref="C54:C56"/>
    <mergeCell ref="A40:A44"/>
    <mergeCell ref="C4:C5"/>
    <mergeCell ref="C6:C7"/>
    <mergeCell ref="C8:C10"/>
    <mergeCell ref="C11:C13"/>
    <mergeCell ref="D4:D5"/>
    <mergeCell ref="D6:D7"/>
    <mergeCell ref="D8:D10"/>
    <mergeCell ref="D11:D13"/>
    <mergeCell ref="D14:D15"/>
    <mergeCell ref="A45:A48"/>
    <mergeCell ref="B40:B44"/>
    <mergeCell ref="B45:B48"/>
    <mergeCell ref="C40:C42"/>
    <mergeCell ref="C43:C44"/>
    <mergeCell ref="C45:C46"/>
    <mergeCell ref="C47:C48"/>
    <mergeCell ref="B79:B81"/>
    <mergeCell ref="B60:B64"/>
    <mergeCell ref="C79:C80"/>
    <mergeCell ref="C63:C64"/>
    <mergeCell ref="C66:C68"/>
    <mergeCell ref="C69:C70"/>
    <mergeCell ref="A72:A75"/>
    <mergeCell ref="A4:A7"/>
    <mergeCell ref="A8:A13"/>
    <mergeCell ref="A14:A17"/>
    <mergeCell ref="A18:A23"/>
    <mergeCell ref="A24:A28"/>
    <mergeCell ref="A29:A33"/>
    <mergeCell ref="A34:A38"/>
    <mergeCell ref="C14:C15"/>
    <mergeCell ref="C16:C17"/>
    <mergeCell ref="C18:C21"/>
    <mergeCell ref="C22:C23"/>
    <mergeCell ref="C24:C26"/>
    <mergeCell ref="C27:C28"/>
    <mergeCell ref="C29:C31"/>
    <mergeCell ref="C32:C33"/>
    <mergeCell ref="B34:B38"/>
    <mergeCell ref="C34:C36"/>
    <mergeCell ref="C37:C38"/>
    <mergeCell ref="B4:B7"/>
    <mergeCell ref="B8:B13"/>
    <mergeCell ref="B14:B17"/>
    <mergeCell ref="B18:B23"/>
    <mergeCell ref="B24:B28"/>
    <mergeCell ref="B29:B33"/>
    <mergeCell ref="D34:D36"/>
    <mergeCell ref="D37:D38"/>
    <mergeCell ref="D40:D42"/>
    <mergeCell ref="C52:C53"/>
    <mergeCell ref="D43:D44"/>
    <mergeCell ref="D45:D46"/>
    <mergeCell ref="F4:F5"/>
    <mergeCell ref="F6:F7"/>
    <mergeCell ref="F8:F10"/>
    <mergeCell ref="F11:F13"/>
    <mergeCell ref="F14:F15"/>
    <mergeCell ref="F16:F17"/>
    <mergeCell ref="F18:F21"/>
    <mergeCell ref="F22:F23"/>
    <mergeCell ref="E45:E46"/>
    <mergeCell ref="F24:F26"/>
    <mergeCell ref="F27:F28"/>
    <mergeCell ref="F29:F31"/>
    <mergeCell ref="F32:F33"/>
    <mergeCell ref="F34:F36"/>
    <mergeCell ref="F37:F38"/>
    <mergeCell ref="E37:E38"/>
    <mergeCell ref="E40:E42"/>
    <mergeCell ref="E43:E44"/>
    <mergeCell ref="D49:D51"/>
    <mergeCell ref="D52:D53"/>
    <mergeCell ref="D54:D56"/>
    <mergeCell ref="E54:E56"/>
    <mergeCell ref="D47:D48"/>
    <mergeCell ref="F72:F73"/>
    <mergeCell ref="F74:F75"/>
    <mergeCell ref="F76:F77"/>
    <mergeCell ref="E47:E48"/>
    <mergeCell ref="E49:E51"/>
    <mergeCell ref="E52:E53"/>
    <mergeCell ref="F49:F51"/>
    <mergeCell ref="F52:F53"/>
    <mergeCell ref="D69:D70"/>
    <mergeCell ref="D72:D73"/>
    <mergeCell ref="E76:E77"/>
    <mergeCell ref="F79:F80"/>
    <mergeCell ref="F66:F68"/>
    <mergeCell ref="F69:F70"/>
    <mergeCell ref="F40:F42"/>
    <mergeCell ref="F43:F44"/>
    <mergeCell ref="F45:F46"/>
    <mergeCell ref="F47:F48"/>
    <mergeCell ref="F57:F59"/>
    <mergeCell ref="F60:F62"/>
    <mergeCell ref="F63:F64"/>
    <mergeCell ref="F54:F56"/>
    <mergeCell ref="F2:F3"/>
    <mergeCell ref="A2:A3"/>
    <mergeCell ref="B2:B3"/>
    <mergeCell ref="C2:C3"/>
    <mergeCell ref="D2:D3"/>
    <mergeCell ref="E2:E3"/>
    <mergeCell ref="B49:B53"/>
    <mergeCell ref="B54:B59"/>
    <mergeCell ref="A49:A53"/>
    <mergeCell ref="A54:A59"/>
    <mergeCell ref="E14:E15"/>
    <mergeCell ref="E16:E17"/>
    <mergeCell ref="E18:E21"/>
    <mergeCell ref="E22:E23"/>
    <mergeCell ref="E24:E26"/>
    <mergeCell ref="E27:E28"/>
    <mergeCell ref="E4:E5"/>
    <mergeCell ref="E6:E7"/>
    <mergeCell ref="E8:E10"/>
    <mergeCell ref="E11:E13"/>
    <mergeCell ref="E57:E59"/>
    <mergeCell ref="E29:E31"/>
    <mergeCell ref="E32:E33"/>
    <mergeCell ref="E34:E36"/>
  </mergeCells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2 - RUTAS Y RECORRIDOS </vt:lpstr>
      <vt:lpstr>ANEXO - DIAGRAMA DE RUTAS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ACOSTA</dc:creator>
  <cp:lastModifiedBy>Erika Patricia Vizcaino Herrera</cp:lastModifiedBy>
  <dcterms:created xsi:type="dcterms:W3CDTF">2022-06-30T17:43:00Z</dcterms:created>
  <dcterms:modified xsi:type="dcterms:W3CDTF">2025-02-21T19:10:39Z</dcterms:modified>
</cp:coreProperties>
</file>