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6"/>
  <workbookPr/>
  <mc:AlternateContent xmlns:mc="http://schemas.openxmlformats.org/markup-compatibility/2006">
    <mc:Choice Requires="x15">
      <x15ac:absPath xmlns:x15ac="http://schemas.microsoft.com/office/spreadsheetml/2010/11/ac" url="C:\Users\platorre\Documents\VAD\2025\Convocatorias públicas\UPN-VAD-IC-XXX-2025_Salidas Académicas\Tercera revisión\"/>
    </mc:Choice>
  </mc:AlternateContent>
  <xr:revisionPtr revIDLastSave="0" documentId="13_ncr:1_{739CEF05-AF42-4B00-9D15-902FFD97D518}" xr6:coauthVersionLast="36" xr6:coauthVersionMax="36" xr10:uidLastSave="{00000000-0000-0000-0000-000000000000}"/>
  <bookViews>
    <workbookView showHorizontalScroll="0" showVerticalScroll="0" xWindow="0" yWindow="0" windowWidth="20490" windowHeight="6945" xr2:uid="{00000000-000D-0000-FFFF-FFFF00000000}"/>
  </bookViews>
  <sheets>
    <sheet name="ESTUDIO DE MERCADO " sheetId="1" r:id="rId1"/>
  </sheets>
  <definedNames>
    <definedName name="_xlnm._FilterDatabase" localSheetId="0" hidden="1">'ESTUDIO DE MERCADO '!$A$2:$K$144</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23" i="1" l="1"/>
  <c r="K123" i="1" s="1"/>
  <c r="G144" i="1" l="1"/>
  <c r="J144" i="1"/>
  <c r="H143" i="1"/>
  <c r="K143" i="1" s="1"/>
  <c r="H142" i="1"/>
  <c r="K142" i="1" s="1"/>
  <c r="H141" i="1"/>
  <c r="K141" i="1" s="1"/>
  <c r="H140" i="1"/>
  <c r="K140" i="1" s="1"/>
  <c r="H139" i="1"/>
  <c r="K139" i="1" s="1"/>
  <c r="H138" i="1"/>
  <c r="K138" i="1" s="1"/>
  <c r="H137" i="1"/>
  <c r="K137" i="1" s="1"/>
  <c r="H136" i="1"/>
  <c r="K136" i="1" s="1"/>
  <c r="H135" i="1"/>
  <c r="K135" i="1" s="1"/>
  <c r="H134" i="1"/>
  <c r="K134" i="1" s="1"/>
  <c r="H133" i="1"/>
  <c r="K133" i="1" s="1"/>
  <c r="H132" i="1"/>
  <c r="K132" i="1" s="1"/>
  <c r="H131" i="1"/>
  <c r="K131" i="1" s="1"/>
  <c r="H130" i="1"/>
  <c r="K130" i="1" s="1"/>
  <c r="H129" i="1"/>
  <c r="K129" i="1" s="1"/>
  <c r="H128" i="1"/>
  <c r="K128" i="1" s="1"/>
  <c r="H127" i="1"/>
  <c r="K127" i="1" s="1"/>
  <c r="H126" i="1"/>
  <c r="K126" i="1" s="1"/>
  <c r="H125" i="1"/>
  <c r="K125" i="1" s="1"/>
  <c r="H124" i="1"/>
  <c r="K124" i="1" s="1"/>
  <c r="H122" i="1"/>
  <c r="K122" i="1" s="1"/>
  <c r="H121" i="1"/>
  <c r="K121" i="1" s="1"/>
  <c r="H120" i="1"/>
  <c r="K120" i="1" s="1"/>
  <c r="H119" i="1"/>
  <c r="K119" i="1" s="1"/>
  <c r="H118" i="1"/>
  <c r="K118" i="1" s="1"/>
  <c r="H117" i="1"/>
  <c r="K117" i="1" s="1"/>
  <c r="H116" i="1"/>
  <c r="K116" i="1" s="1"/>
  <c r="H115" i="1"/>
  <c r="K115" i="1" s="1"/>
  <c r="H114" i="1"/>
  <c r="K114" i="1" s="1"/>
  <c r="H113" i="1"/>
  <c r="K113" i="1" s="1"/>
  <c r="H112" i="1"/>
  <c r="K112" i="1" s="1"/>
  <c r="H111" i="1"/>
  <c r="K111" i="1" s="1"/>
  <c r="H110" i="1"/>
  <c r="K110" i="1" s="1"/>
  <c r="H109" i="1"/>
  <c r="K109" i="1" s="1"/>
  <c r="H108" i="1"/>
  <c r="K108" i="1" s="1"/>
  <c r="H107" i="1"/>
  <c r="K107" i="1" s="1"/>
  <c r="H106" i="1"/>
  <c r="K106" i="1" s="1"/>
  <c r="H105" i="1"/>
  <c r="K105" i="1" s="1"/>
  <c r="H104" i="1"/>
  <c r="K104" i="1" s="1"/>
  <c r="H103" i="1"/>
  <c r="K103" i="1" s="1"/>
  <c r="H102" i="1"/>
  <c r="K102" i="1" s="1"/>
  <c r="H101" i="1"/>
  <c r="K101" i="1" s="1"/>
  <c r="H100" i="1"/>
  <c r="K100" i="1" s="1"/>
  <c r="H99" i="1"/>
  <c r="K99" i="1" s="1"/>
  <c r="H98" i="1"/>
  <c r="K98" i="1" s="1"/>
  <c r="H97" i="1"/>
  <c r="K97" i="1" s="1"/>
  <c r="H96" i="1"/>
  <c r="K96" i="1" s="1"/>
  <c r="H95" i="1"/>
  <c r="K95" i="1" s="1"/>
  <c r="H94" i="1"/>
  <c r="K94" i="1" s="1"/>
  <c r="H93" i="1"/>
  <c r="K93" i="1" s="1"/>
  <c r="H92" i="1"/>
  <c r="K92" i="1" s="1"/>
  <c r="H91" i="1"/>
  <c r="K91" i="1" s="1"/>
  <c r="H90" i="1"/>
  <c r="K90" i="1" s="1"/>
  <c r="H89" i="1"/>
  <c r="K89" i="1" s="1"/>
  <c r="H88" i="1"/>
  <c r="K88" i="1" s="1"/>
  <c r="H87" i="1"/>
  <c r="K87" i="1" s="1"/>
  <c r="H86" i="1"/>
  <c r="K86" i="1" s="1"/>
  <c r="H85" i="1"/>
  <c r="K85" i="1" s="1"/>
  <c r="H84" i="1"/>
  <c r="K84" i="1" s="1"/>
  <c r="H83" i="1"/>
  <c r="K83" i="1" s="1"/>
  <c r="H82" i="1"/>
  <c r="K82" i="1" s="1"/>
  <c r="H81" i="1"/>
  <c r="K81" i="1" s="1"/>
  <c r="H80" i="1"/>
  <c r="K80" i="1" s="1"/>
  <c r="H79" i="1"/>
  <c r="K79" i="1" s="1"/>
  <c r="H78" i="1"/>
  <c r="K78" i="1" s="1"/>
  <c r="H77" i="1"/>
  <c r="K77" i="1" s="1"/>
  <c r="H76" i="1"/>
  <c r="K76" i="1" s="1"/>
  <c r="H75" i="1"/>
  <c r="K75" i="1" s="1"/>
  <c r="H74" i="1"/>
  <c r="K74" i="1" s="1"/>
  <c r="H73" i="1"/>
  <c r="K73" i="1" s="1"/>
  <c r="H72" i="1"/>
  <c r="K72" i="1" s="1"/>
  <c r="H71" i="1"/>
  <c r="K71" i="1" s="1"/>
  <c r="H70" i="1"/>
  <c r="K70" i="1" s="1"/>
  <c r="H69" i="1"/>
  <c r="K69" i="1" s="1"/>
  <c r="H68" i="1"/>
  <c r="K68" i="1" s="1"/>
  <c r="H67" i="1"/>
  <c r="K67" i="1" s="1"/>
  <c r="H66" i="1"/>
  <c r="K66" i="1" s="1"/>
  <c r="H65" i="1"/>
  <c r="K65" i="1" s="1"/>
  <c r="H64" i="1"/>
  <c r="K64" i="1" s="1"/>
  <c r="H63" i="1"/>
  <c r="K63" i="1" s="1"/>
  <c r="H62" i="1"/>
  <c r="K62" i="1" s="1"/>
  <c r="H61" i="1"/>
  <c r="K61" i="1" s="1"/>
  <c r="H60" i="1"/>
  <c r="K60" i="1" s="1"/>
  <c r="H59" i="1"/>
  <c r="K59" i="1" s="1"/>
  <c r="H58" i="1"/>
  <c r="K58" i="1" s="1"/>
  <c r="H57" i="1"/>
  <c r="K57" i="1" s="1"/>
  <c r="H56" i="1"/>
  <c r="K56" i="1" s="1"/>
  <c r="H55" i="1"/>
  <c r="K55" i="1" s="1"/>
  <c r="H54" i="1"/>
  <c r="K54" i="1" s="1"/>
  <c r="H53" i="1"/>
  <c r="K53" i="1" s="1"/>
  <c r="H52" i="1"/>
  <c r="K52" i="1" s="1"/>
  <c r="H51" i="1"/>
  <c r="K51" i="1" s="1"/>
  <c r="H50" i="1"/>
  <c r="K50" i="1" s="1"/>
  <c r="H49" i="1"/>
  <c r="K49" i="1" s="1"/>
  <c r="H48" i="1"/>
  <c r="K48" i="1" s="1"/>
  <c r="K47" i="1"/>
  <c r="H46" i="1"/>
  <c r="K46" i="1" s="1"/>
  <c r="H45" i="1"/>
  <c r="K45" i="1" s="1"/>
  <c r="H44" i="1"/>
  <c r="K44" i="1" s="1"/>
  <c r="H43" i="1"/>
  <c r="K43" i="1" s="1"/>
  <c r="H42" i="1"/>
  <c r="K42" i="1" s="1"/>
  <c r="H41" i="1"/>
  <c r="K41" i="1" s="1"/>
  <c r="H40" i="1"/>
  <c r="K40" i="1" s="1"/>
  <c r="H39" i="1"/>
  <c r="K39" i="1" s="1"/>
  <c r="H38" i="1"/>
  <c r="K38" i="1" s="1"/>
  <c r="H37" i="1"/>
  <c r="K37" i="1" s="1"/>
  <c r="H36" i="1"/>
  <c r="K36" i="1" s="1"/>
  <c r="H35" i="1"/>
  <c r="K35" i="1" s="1"/>
  <c r="H34" i="1"/>
  <c r="K34" i="1" s="1"/>
  <c r="H33" i="1"/>
  <c r="K33" i="1" s="1"/>
  <c r="H32" i="1"/>
  <c r="K32" i="1" s="1"/>
  <c r="H31" i="1"/>
  <c r="K31" i="1" s="1"/>
  <c r="K30" i="1"/>
  <c r="H29" i="1"/>
  <c r="K29" i="1" s="1"/>
  <c r="H28" i="1"/>
  <c r="K28" i="1" s="1"/>
  <c r="H27" i="1"/>
  <c r="K27" i="1" s="1"/>
  <c r="H26" i="1"/>
  <c r="K26" i="1" s="1"/>
  <c r="H25" i="1"/>
  <c r="K25" i="1" s="1"/>
  <c r="H24" i="1"/>
  <c r="H23" i="1"/>
  <c r="K23" i="1" s="1"/>
  <c r="K22" i="1"/>
  <c r="H21" i="1"/>
  <c r="K21" i="1" s="1"/>
  <c r="H20" i="1"/>
  <c r="K20" i="1" s="1"/>
  <c r="H19" i="1"/>
  <c r="K19" i="1" s="1"/>
  <c r="H18" i="1"/>
  <c r="K18" i="1" s="1"/>
  <c r="H17" i="1"/>
  <c r="K17" i="1" s="1"/>
  <c r="H16" i="1"/>
  <c r="K16" i="1" s="1"/>
  <c r="H15" i="1"/>
  <c r="K15" i="1" s="1"/>
  <c r="H14" i="1"/>
  <c r="K14" i="1" s="1"/>
  <c r="K13" i="1"/>
  <c r="H12" i="1"/>
  <c r="K12" i="1" s="1"/>
  <c r="H11" i="1"/>
  <c r="K11" i="1" s="1"/>
  <c r="H10" i="1"/>
  <c r="H9" i="1"/>
  <c r="K9" i="1" s="1"/>
  <c r="H8" i="1"/>
  <c r="K8" i="1" s="1"/>
  <c r="H7" i="1"/>
  <c r="K7" i="1" s="1"/>
  <c r="H6" i="1"/>
  <c r="K6" i="1" s="1"/>
  <c r="H5" i="1"/>
  <c r="K5" i="1" s="1"/>
  <c r="H4" i="1"/>
  <c r="K4" i="1" s="1"/>
  <c r="H3" i="1"/>
  <c r="H144" i="1" l="1"/>
  <c r="K3" i="1"/>
  <c r="K10" i="1"/>
  <c r="K24" i="1"/>
  <c r="I144" i="1"/>
  <c r="K144" i="1" l="1"/>
</calcChain>
</file>

<file path=xl/sharedStrings.xml><?xml version="1.0" encoding="utf-8"?>
<sst xmlns="http://schemas.openxmlformats.org/spreadsheetml/2006/main" count="436" uniqueCount="210">
  <si>
    <t>ESTUDIO DE MERCADO SALIDAS ACADEMICAS Y ADMINISTRATIVAS 2025</t>
  </si>
  <si>
    <t>Item</t>
  </si>
  <si>
    <t xml:space="preserve">No DIAS </t>
  </si>
  <si>
    <t>SALIDA</t>
  </si>
  <si>
    <t xml:space="preserve">DESTINO </t>
  </si>
  <si>
    <t>Referencia Destino</t>
  </si>
  <si>
    <t xml:space="preserve">No DE PASAJEROS </t>
  </si>
  <si>
    <t>PRESUPUESTO 2024</t>
  </si>
  <si>
    <t>PRESUPUESTO 2024 + IPC DEL 5,2</t>
  </si>
  <si>
    <t>EMPRESA 1</t>
  </si>
  <si>
    <t>EMPRESA 2</t>
  </si>
  <si>
    <t xml:space="preserve">PROMEDIO </t>
  </si>
  <si>
    <t>Calle 72 N° 11 - 86 - UPN - BOGOTÁ</t>
  </si>
  <si>
    <t>SABOYÁ</t>
  </si>
  <si>
    <t xml:space="preserve">Veredas Escobal, Lajita, Mata de Mora, Merchán Molino, Monte de Luz Pantanos, Pire Puente de Tierra </t>
  </si>
  <si>
    <t>VILLETA</t>
  </si>
  <si>
    <t>PAIPA</t>
  </si>
  <si>
    <t>Boyaca-Puente de Boyacá- Tunja Sogamoso - Paipa</t>
  </si>
  <si>
    <t>Zoologico Santa Cruz (Tequendama)  San José de Villeta (Finca UPN)</t>
  </si>
  <si>
    <t>MOSQUERA</t>
  </si>
  <si>
    <t>Centro Biotecnológico del SENA Mosquera</t>
  </si>
  <si>
    <t>FOMEQUE</t>
  </si>
  <si>
    <t>Fómeque Bogotá - Reserva Matarredonda - Choachí - Fómeque</t>
  </si>
  <si>
    <t>TUNJA</t>
  </si>
  <si>
    <t>Boyacá- Tunja-UPTC</t>
  </si>
  <si>
    <t>SUBACHOQUE</t>
  </si>
  <si>
    <t>Cundinamarca-Vereda Galdamez - Municipio de Subachoque</t>
  </si>
  <si>
    <t>CÚCUTA</t>
  </si>
  <si>
    <t>Cúcuta</t>
  </si>
  <si>
    <t>Finca San José. Villeta</t>
  </si>
  <si>
    <t>CHÍA</t>
  </si>
  <si>
    <t>Cundinamarca, Chía - Vereda Yerbabuena - La Montaña del Oso</t>
  </si>
  <si>
    <t>BOGOTÁ</t>
  </si>
  <si>
    <t>IPN CLL 127</t>
  </si>
  <si>
    <t>VILLA DE LEYVA</t>
  </si>
  <si>
    <t>Chiquinquirá - Ráquira - Sutamarchan - Villa de Leyva</t>
  </si>
  <si>
    <t>Instituto Pedagógico Nacional  Calle 127 No 11-20</t>
  </si>
  <si>
    <t>Calle 78 No 9-92 - NOGAL UPN</t>
  </si>
  <si>
    <t>Universidad Jorge Tadeo Lozano</t>
  </si>
  <si>
    <t>Corferias</t>
  </si>
  <si>
    <t>VIOTÁ</t>
  </si>
  <si>
    <t xml:space="preserve"> El Colegio - El triunfo - Viotá - Vereda Brasil</t>
  </si>
  <si>
    <t>SAN ANTONIO DEL TEQUENDAMA</t>
  </si>
  <si>
    <t>Reserva Natural -Parque Natural Chicaque (San</t>
  </si>
  <si>
    <t>CALDAS</t>
  </si>
  <si>
    <t>Bogotá-Guaduas. Recorrido casco urbano. Visita Museo de la Pola. Recorrido al Mirador del Magdalena. Recorrido Honda. Alojamiento en Murillo.</t>
  </si>
  <si>
    <t>CHARALÁ</t>
  </si>
  <si>
    <t xml:space="preserve">Llegada al municipio de Charalá </t>
  </si>
  <si>
    <t>BARRANQUILLA</t>
  </si>
  <si>
    <t>Bogotá, Facatativá, Cambao, Honda, Puerto Boyacá, Puerto Araujo, San Alberto</t>
  </si>
  <si>
    <t>CALI</t>
  </si>
  <si>
    <t>Cali</t>
  </si>
  <si>
    <t xml:space="preserve"> Visita Museo y Minas- Ventaquemada</t>
  </si>
  <si>
    <t>GUATAPE</t>
  </si>
  <si>
    <t>Villeta- Guatape - Rio Claro- El Santuario -San Rafael - Marmato- Supia - Manizales- Fresno - Bogota</t>
  </si>
  <si>
    <t>Calle 10 N° 3-16</t>
  </si>
  <si>
    <t>Llegada Instalación Valmaria UPN Calle 183 No 51-99</t>
  </si>
  <si>
    <t>USME</t>
  </si>
  <si>
    <t>Llegada al Colegio Miguel de Cervantes Saavedra. Conversatorio Colegio Amigo de turismo, Vía Usme Hacienda el  Carmen, Usme Pueblo, regreso a la universidad</t>
  </si>
  <si>
    <t>MEDELLIIN</t>
  </si>
  <si>
    <t>Bogotá- La Vega- Guaduas-Puerto Triunfo - Marinilla- Medellín</t>
  </si>
  <si>
    <t>Planta de Tratamiento de Agua Potable el Dorado ubicada vía a Villavicencio, vereda El UVAL 1 km antes del primer túnel, (Diagonal 119 A Sur 7 C Este 1)</t>
  </si>
  <si>
    <t>Compensar Av.68</t>
  </si>
  <si>
    <t>Compensar Calle 220</t>
  </si>
  <si>
    <t>Universidad Distrital Francisco José de Caldas, sede Aduanilla de Paiba_Cra. 32 #12-70, Bogotá.</t>
  </si>
  <si>
    <t>Domingo (Avenida Troncal de Occidente No. 18- 76) Manzana C - Bodega 13 Mosquera CAR Mosquera Centro Empresarial Santo</t>
  </si>
  <si>
    <t>LA VEGA</t>
  </si>
  <si>
    <t>Centro de Educación Ambiental Bisvita- San Francisco- La Vega</t>
  </si>
  <si>
    <t>Bogotá-La Vega Km28- Centro de Educación Ambiental Bisvita. Finca San José de Villeta San José de Villeta (Finca UPN)</t>
  </si>
  <si>
    <t>SAN FRANCISCO</t>
  </si>
  <si>
    <t xml:space="preserve">Cundinamarca, San Francisco, Hotel Renacer </t>
  </si>
  <si>
    <t>Parque Nacional Calle 39 No 1-60 ESTE 15:30 - 18:30</t>
  </si>
  <si>
    <t>TOBIA</t>
  </si>
  <si>
    <t>Valmaria Cl. 183 #51-99</t>
  </si>
  <si>
    <t xml:space="preserve">Parque Nacional </t>
  </si>
  <si>
    <t>GUASCA</t>
  </si>
  <si>
    <t>Guasca-Campamento PNN Chingaza-Guasca</t>
  </si>
  <si>
    <t>Usme Pueblo - Represa La Regadera- Vereda Las Margaritas- Paramo Cruz Verde- Usme Pueblo</t>
  </si>
  <si>
    <t>URIBIA</t>
  </si>
  <si>
    <t>Departamento de La Guajira.</t>
  </si>
  <si>
    <t>TENJO</t>
  </si>
  <si>
    <t xml:space="preserve"> Planta de Producción Bimbo La Punta Tenjo (Cundinamarca). Km 11.5 Autopista Medellín </t>
  </si>
  <si>
    <t>LA CALERA</t>
  </si>
  <si>
    <t xml:space="preserve">Municipio de la calera (Av 2 No 10-28) recorrido hacia PNN Chingaza aprox. 2 Horas (40 Km)  </t>
  </si>
  <si>
    <t>IBAGUÉ</t>
  </si>
  <si>
    <t>Ibague</t>
  </si>
  <si>
    <t>UPK CALLE 6C No 94A-25</t>
  </si>
  <si>
    <t>Tunja</t>
  </si>
  <si>
    <t>CARMEN DE APICALÁ</t>
  </si>
  <si>
    <t>Tibacuy-Carmen de Apicala</t>
  </si>
  <si>
    <t>TENZA</t>
  </si>
  <si>
    <t>Guateque</t>
  </si>
  <si>
    <t>San Antonio de Tequendama</t>
  </si>
  <si>
    <t>VILLAVICENCIO</t>
  </si>
  <si>
    <t>Reserva Natural del Cañón del Rio Claro</t>
  </si>
  <si>
    <t>SAN GIL</t>
  </si>
  <si>
    <t xml:space="preserve">San Gil </t>
  </si>
  <si>
    <t>Calle 127 N° 11-20 IPN</t>
  </si>
  <si>
    <t>Colegio Italiano Leonardo Da Vinci ubicado en la carrera 21 # 127 - 23 barrio La calleja.</t>
  </si>
  <si>
    <t>Carrera 9 Nº 70-69 POSGRADOS</t>
  </si>
  <si>
    <t>Cra. 105c #133a - 22 Alcaparros localidad Suba</t>
  </si>
  <si>
    <t>Sección de Educación Inicial Cra. 22 #73-43</t>
  </si>
  <si>
    <t>Escuela-Biblioteca Virgilio Barco</t>
  </si>
  <si>
    <t>Parque Natural Los Tunos (Cund.) Salida parqueadero cl 72, recorrido Troncal Tequendama Km 11, 8 vereda arracachal, San Antonio de Tequendama, Cundinamarca - Retorno Bogotá.</t>
  </si>
  <si>
    <t>SOACHA</t>
  </si>
  <si>
    <t>TecnoAcademia Nodo Cazucá del CIDE de Soacha SENA.Autopista Sur Kra 4 No. 53 -54 Tecnoparque CAZUCÁ.</t>
  </si>
  <si>
    <t>UBAQUE</t>
  </si>
  <si>
    <t>UBAQUE, VEREDA EL MOLINO</t>
  </si>
  <si>
    <t>MAGANGUÉ</t>
  </si>
  <si>
    <t>Magangué Zona rural Dia1. Bogotá-Aguachica</t>
  </si>
  <si>
    <t>UPTC</t>
  </si>
  <si>
    <t>ZETAQUIRA</t>
  </si>
  <si>
    <t xml:space="preserve">Vereda la Merced, Villa Pinzón Visita princesa Muisca. – Jenesano. Llegada Zetaquira. </t>
  </si>
  <si>
    <t>MANIZALEZ</t>
  </si>
  <si>
    <t>Manizalez</t>
  </si>
  <si>
    <t>Centro de Bogotá,Museo Nacional, Brnx, Luis Angel Arango</t>
  </si>
  <si>
    <t xml:space="preserve"> La Vega, Villeta (Finca San José)</t>
  </si>
  <si>
    <t>Cra. 42 # 73 A- 10 sur Casa Cultural POTOSI</t>
  </si>
  <si>
    <t>CLL 183 No. 51 - 99 VALMARIA</t>
  </si>
  <si>
    <t>MEDELLIN, ENVIGADO</t>
  </si>
  <si>
    <t>Medellin IERD Técnico Agropecuario Yacopi (Cundinamarca) Salida 5 am de la</t>
  </si>
  <si>
    <t>YACOPÍ</t>
  </si>
  <si>
    <t xml:space="preserve">Yacopí </t>
  </si>
  <si>
    <t>La Vega Cundinamarca (Laguna El Tabcal) Bogotá- La Vega -Laguna el Tabacal-La Vega -Bogotá</t>
  </si>
  <si>
    <t>ISNOS</t>
  </si>
  <si>
    <t>Huila/San Agustín/Parques Arqueológicos Bopgotá/Aipe huila/ EL Hobo/ San Agustín/ Parques arqueológicos</t>
  </si>
  <si>
    <t>Reserva Natural -Parque Natural Chicaque (San Antonio del Tequendama)</t>
  </si>
  <si>
    <t>JUNÍN</t>
  </si>
  <si>
    <t>Junín (Escuela Normal Superior de Junín)</t>
  </si>
  <si>
    <t>SOPÓ</t>
  </si>
  <si>
    <t>SOPO</t>
  </si>
  <si>
    <t>NEMOCÓN</t>
  </si>
  <si>
    <t>Mina de sal Nemocón. Hacer una parada de observación e intepretación del paisaje en una de las tres ladrilleras que hay entre Cogua y Zipaquira.</t>
  </si>
  <si>
    <t>ANAPOIMA</t>
  </si>
  <si>
    <t>Institución Educativa Rural Patio Bonito</t>
  </si>
  <si>
    <t>UPTC Tunja</t>
  </si>
  <si>
    <t>PEREIRA</t>
  </si>
  <si>
    <t>Pereira</t>
  </si>
  <si>
    <t>via Calle 80 en dirección a la finca San José de Villeta</t>
  </si>
  <si>
    <t>Inducción municipio de la calera (Av 2 No 10-28) PNN Chingaza</t>
  </si>
  <si>
    <t>visita al colegio Jaime Garzón de la localidad de Sumapaz</t>
  </si>
  <si>
    <t>Zoológico Santa Cruz Villeta</t>
  </si>
  <si>
    <t>GUATAVITA</t>
  </si>
  <si>
    <t>Laguna Y Escuela Rural Choche</t>
  </si>
  <si>
    <t>GACHANCIPÁ</t>
  </si>
  <si>
    <t>Gachancipa-Bogota</t>
  </si>
  <si>
    <t>Sena</t>
  </si>
  <si>
    <t>Universidad Pedagógica y Tecnológica de Colombia Tunja (Boyacá)</t>
  </si>
  <si>
    <t>Guatavita - Vereda El Hato_ laguna de Guatavita</t>
  </si>
  <si>
    <t>Kilómetro 4.5 Vía La Calera- Escuela Pedagógica Experimental EPE UPN - Villa de Leyva</t>
  </si>
  <si>
    <t>NEIVA</t>
  </si>
  <si>
    <t>Aipe - Villa Vieja - Desierto de la Tatacoa - Neiva</t>
  </si>
  <si>
    <t>Sala de Exposiciones Colpatria (Carrera. 1 N° 19 – 20 / Universidad de los Andes</t>
  </si>
  <si>
    <t>Calle 183 # 51-99 ValmarÍa</t>
  </si>
  <si>
    <t>Desvío hacia Sesquile - Guatavita. Sesquile - Kilometro 9 vía guatavita (Club náu</t>
  </si>
  <si>
    <t>Parqueadero Parque Chicaque</t>
  </si>
  <si>
    <t>TOCANCIPÁ</t>
  </si>
  <si>
    <t>llegada a la Biblioteca Central de Tocancipá- Biblioteca Vereda La Fuente-Bibliote</t>
  </si>
  <si>
    <t>PIEDECUESTA</t>
  </si>
  <si>
    <t xml:space="preserve">mañana municipio el Pármo, caverna de indio, en la tarde visita al Cañón </t>
  </si>
  <si>
    <t>empresa Red Vital Paipa</t>
  </si>
  <si>
    <t>SANTA MARTA</t>
  </si>
  <si>
    <t>Santa Marta, Taganga, Minca, Santa Marta.</t>
  </si>
  <si>
    <t>Paramo De Chingaza - Laguna De Siecha</t>
  </si>
  <si>
    <t>Centro de Educación Ambiental Bis</t>
  </si>
  <si>
    <t>llegada a la laguna de Guatavita//9:30: inicio de caminata a la laguna. Charla sob</t>
  </si>
  <si>
    <t>Biblioteca Central de Tocancipá - Biblioteca Vereda La Fuente-Biblioteca de Vered</t>
  </si>
  <si>
    <t>Sopo</t>
  </si>
  <si>
    <t>Parque Chicaque</t>
  </si>
  <si>
    <t>Dia 1. Salida de la universida Pedagógica Nacional, via Tunja, Parada en el sisga</t>
  </si>
  <si>
    <t>Yacopi Desplazamiento al municipio y 25 de octubre Establecer indicadores de ev</t>
  </si>
  <si>
    <t>SAN AGUSTÍN</t>
  </si>
  <si>
    <t>Granada, Neiva, El Hobo, San Agustín Huila. Parques Arqueológicos, La Chaquir</t>
  </si>
  <si>
    <t>SAMANÁ</t>
  </si>
  <si>
    <t>Guaduas-Samana</t>
  </si>
  <si>
    <t>YOPAL</t>
  </si>
  <si>
    <t>Quetame-Monterrey -Yopal-Bogota</t>
  </si>
  <si>
    <t>FLORESTA</t>
  </si>
  <si>
    <t>Nemocon-Ventaquemada-Floresta-Tobasia-Villa D Leyva</t>
  </si>
  <si>
    <t>Villavicencio</t>
  </si>
  <si>
    <t>La Vega Km28- Centro De Educación Ambiental Bisvita. Finca San José De Villeta</t>
  </si>
  <si>
    <t>CHOACHÍ, Cundinamarca</t>
  </si>
  <si>
    <t>Vereda Quiza</t>
  </si>
  <si>
    <t>NOCAIMA</t>
  </si>
  <si>
    <t>La Vega-Nocaima</t>
  </si>
  <si>
    <t>SUTAMARCHÁN, Boyacá</t>
  </si>
  <si>
    <t>Sutamarchanrecorrido Hasta Villa De Leyva</t>
  </si>
  <si>
    <t>COVEÑAS</t>
  </si>
  <si>
    <t>Bogotá, El Vino, La Vega, Villeta, Guaduas, Puerto Parra, San Alberto</t>
  </si>
  <si>
    <t>CARMEN DE APICALA visita a Fincas Cafeteras: (La Vuelta, San Rafael, La Esperanza, Quinini) “Asociación de protectores de los recursos naturales y del ambiente de Tibacuy”(APRENAT)• 4:00 pm Salida hacía Carmen de Apicalá: Instalación, hospedaje. Sede Guaré de Canapro</t>
  </si>
  <si>
    <t>MESETAS</t>
  </si>
  <si>
    <t>Mesetas</t>
  </si>
  <si>
    <t>SAN RAFAEL</t>
  </si>
  <si>
    <t>Guatapé - Antioquia – Villeta - Salto de los micos túnel del Cune“Rio Claro” (Antioquia)El Santuario"" (Antioquia)– San Rafael.Medellín-Marmato (Caldas) -Supía (CaldasDesplazamiento Supía – Manizales - Fresno – Bogotá</t>
  </si>
  <si>
    <t>Villa Vieja-Desierto De La Tatacoa-Neiva</t>
  </si>
  <si>
    <t>VILLAVICENCI O</t>
  </si>
  <si>
    <t>Salida de la UPN,6:00 a.m., sede calle 72, vía Calle 80 en dirección a la finca San José de Villeta, el regreso está programado a las 4 p.m. hacia la sede UPN, calle 72.</t>
  </si>
  <si>
    <t>Bogotá - Reserva Matarredonda - Choachí - Fómeque - Bogotá</t>
  </si>
  <si>
    <t>SAN MARTÍN</t>
  </si>
  <si>
    <t xml:space="preserve">Parque principal municipio de San Martín, plaza de mercado. (lugares a visitar: templo de cuadrillas, mirador turístico, caño Camoa, parque principal, iglesia principal parque central, concha acústica, visita al caño Camoa, plaza de mercado, Asistencia al joropódromo "la cotiza de oro", Asistencia evento musical "parrando llanero, visita al rio Humadea, Asistencia Juego de cuadrillas, templo de cuadrillas, Asistencia evento musical llanero, visita municipio de San Luis de Cubarral, cascada la esmeralda, plaza de mercado municipal San Luis de Cubarral. Regreso a San Martín. 
</t>
  </si>
  <si>
    <t>Universidad Javeriana</t>
  </si>
  <si>
    <t>UPN CALLE 72 - REGRESO Universidad hacia Chapinero Hotel Grace, Cra. 9a# 61-13</t>
  </si>
  <si>
    <t>SILVIA</t>
  </si>
  <si>
    <t>SILVIA,CAUCA, 19 noviembre Visita a la Universidad Misak</t>
  </si>
  <si>
    <t>Cra. 6 #10-76 Teatro Delia Zapata</t>
  </si>
  <si>
    <t>CHIA</t>
  </si>
  <si>
    <t xml:space="preserve">Castillo Marroquin </t>
  </si>
  <si>
    <t xml:space="preserve">VALOR TOTAL </t>
  </si>
  <si>
    <t>Tobia- Tunja. Recorrido campus UPTC. Recorridos museos UPTC.</t>
  </si>
  <si>
    <t>Chipaque. Villavicencio.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</si>
</sst>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 #,##0;[Red]\-&quot;$&quot;\ #,##0"/>
    <numFmt numFmtId="44" formatCode="_-&quot;$&quot;\ * #,##0.00_-;\-&quot;$&quot;\ * #,##0.00_-;_-&quot;$&quot;\ * &quot;-&quot;??_-;_-@_-"/>
  </numFmts>
  <fonts count="6" x14ac:knownFonts="1">
    <font>
      <sz val="11"/>
      <color theme="1"/>
      <name val="Calibri"/>
      <family val="2"/>
      <scheme val="minor"/>
    </font>
    <font>
      <sz val="11"/>
      <color theme="1"/>
      <name val="Calibri"/>
      <family val="2"/>
      <scheme val="minor"/>
    </font>
    <font>
      <sz val="9"/>
      <color theme="1"/>
      <name val="Tahoma"/>
      <family val="2"/>
    </font>
    <font>
      <b/>
      <sz val="9"/>
      <color theme="1"/>
      <name val="Tahoma"/>
      <family val="2"/>
    </font>
    <font>
      <b/>
      <sz val="9"/>
      <color rgb="FFFFFFFF"/>
      <name val="Tahoma"/>
      <family val="2"/>
    </font>
    <font>
      <sz val="9"/>
      <name val="Tahoma"/>
      <family val="2"/>
    </font>
  </fonts>
  <fills count="5">
    <fill>
      <patternFill patternType="none"/>
    </fill>
    <fill>
      <patternFill patternType="gray125"/>
    </fill>
    <fill>
      <patternFill patternType="solid">
        <fgColor rgb="FF4F6128"/>
        <bgColor indexed="64"/>
      </patternFill>
    </fill>
    <fill>
      <patternFill patternType="solid">
        <fgColor theme="5" tint="0.79998168889431442"/>
        <bgColor indexed="64"/>
      </patternFill>
    </fill>
    <fill>
      <patternFill patternType="solid">
        <fgColor rgb="FF92D05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medium">
        <color rgb="FF000000"/>
      </left>
      <right/>
      <top style="medium">
        <color rgb="FF000000"/>
      </top>
      <bottom style="thin">
        <color indexed="64"/>
      </bottom>
      <diagonal/>
    </border>
    <border>
      <left/>
      <right/>
      <top style="medium">
        <color rgb="FF000000"/>
      </top>
      <bottom style="thin">
        <color indexed="64"/>
      </bottom>
      <diagonal/>
    </border>
    <border>
      <left/>
      <right style="medium">
        <color rgb="FF000000"/>
      </right>
      <top style="medium">
        <color rgb="FF000000"/>
      </top>
      <bottom style="thin">
        <color indexed="64"/>
      </bottom>
      <diagonal/>
    </border>
  </borders>
  <cellStyleXfs count="2">
    <xf numFmtId="0" fontId="0" fillId="0" borderId="0"/>
    <xf numFmtId="44" fontId="1" fillId="0" borderId="0" applyFont="0" applyFill="0" applyBorder="0" applyAlignment="0" applyProtection="0"/>
  </cellStyleXfs>
  <cellXfs count="13">
    <xf numFmtId="0" fontId="0" fillId="0" borderId="0" xfId="0"/>
    <xf numFmtId="0" fontId="3" fillId="0" borderId="0" xfId="0" applyFont="1" applyBorder="1" applyAlignment="1">
      <alignment horizontal="left" vertical="center" wrapText="1" indent="15"/>
    </xf>
    <xf numFmtId="0" fontId="2" fillId="0" borderId="0" xfId="0" applyFont="1"/>
    <xf numFmtId="0" fontId="4" fillId="2"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6" fontId="2" fillId="3" borderId="1" xfId="0" applyNumberFormat="1" applyFont="1" applyFill="1" applyBorder="1" applyAlignment="1">
      <alignment horizontal="center" vertical="center" wrapText="1"/>
    </xf>
    <xf numFmtId="44" fontId="2" fillId="0" borderId="0" xfId="0" applyNumberFormat="1" applyFont="1"/>
    <xf numFmtId="44" fontId="2" fillId="4" borderId="1" xfId="1" applyFont="1" applyFill="1" applyBorder="1" applyAlignment="1">
      <alignment vertical="center" wrapText="1"/>
    </xf>
    <xf numFmtId="44" fontId="2" fillId="4" borderId="1" xfId="1" applyFont="1" applyFill="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6" fontId="5" fillId="3" borderId="1" xfId="0" applyNumberFormat="1"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47"/>
  <sheetViews>
    <sheetView tabSelected="1" view="pageBreakPreview" zoomScaleNormal="145" zoomScaleSheetLayoutView="100" workbookViewId="0">
      <pane ySplit="1" topLeftCell="A53" activePane="bottomLeft" state="frozen"/>
      <selection pane="bottomLeft" activeCell="I10" sqref="I10"/>
    </sheetView>
  </sheetViews>
  <sheetFormatPr baseColWidth="10" defaultColWidth="11.42578125" defaultRowHeight="11.25" x14ac:dyDescent="0.15"/>
  <cols>
    <col min="1" max="1" width="11.42578125" style="2"/>
    <col min="2" max="2" width="11.42578125" style="2" customWidth="1"/>
    <col min="3" max="3" width="16.28515625" style="2" customWidth="1"/>
    <col min="4" max="4" width="11.42578125" style="2" customWidth="1"/>
    <col min="5" max="5" width="37.5703125" style="2" customWidth="1"/>
    <col min="6" max="6" width="11.42578125" style="2" customWidth="1"/>
    <col min="7" max="8" width="18.140625" style="2" hidden="1" customWidth="1"/>
    <col min="9" max="11" width="18.140625" style="2" customWidth="1"/>
    <col min="12" max="16384" width="11.42578125" style="2"/>
  </cols>
  <sheetData>
    <row r="1" spans="1:11" ht="24" customHeight="1" x14ac:dyDescent="0.15">
      <c r="A1" s="9" t="s">
        <v>0</v>
      </c>
      <c r="B1" s="10"/>
      <c r="C1" s="10"/>
      <c r="D1" s="10"/>
      <c r="E1" s="10"/>
      <c r="F1" s="10"/>
      <c r="G1" s="11"/>
      <c r="H1" s="1"/>
    </row>
    <row r="2" spans="1:11" ht="33.75" x14ac:dyDescent="0.15">
      <c r="A2" s="3" t="s">
        <v>1</v>
      </c>
      <c r="B2" s="3" t="s">
        <v>2</v>
      </c>
      <c r="C2" s="3" t="s">
        <v>3</v>
      </c>
      <c r="D2" s="3" t="s">
        <v>4</v>
      </c>
      <c r="E2" s="3" t="s">
        <v>5</v>
      </c>
      <c r="F2" s="3" t="s">
        <v>6</v>
      </c>
      <c r="G2" s="3" t="s">
        <v>7</v>
      </c>
      <c r="H2" s="3" t="s">
        <v>8</v>
      </c>
      <c r="I2" s="3" t="s">
        <v>9</v>
      </c>
      <c r="J2" s="3" t="s">
        <v>10</v>
      </c>
      <c r="K2" s="3" t="s">
        <v>11</v>
      </c>
    </row>
    <row r="3" spans="1:11" ht="36.75" customHeight="1" x14ac:dyDescent="0.15">
      <c r="A3" s="4">
        <v>1</v>
      </c>
      <c r="B3" s="4">
        <v>5</v>
      </c>
      <c r="C3" s="4" t="s">
        <v>12</v>
      </c>
      <c r="D3" s="4" t="s">
        <v>13</v>
      </c>
      <c r="E3" s="4" t="s">
        <v>14</v>
      </c>
      <c r="F3" s="4">
        <v>22</v>
      </c>
      <c r="G3" s="5">
        <v>4300000</v>
      </c>
      <c r="H3" s="5">
        <f>+G3*1.052</f>
        <v>4523600</v>
      </c>
      <c r="I3" s="5">
        <v>3500000</v>
      </c>
      <c r="J3" s="5">
        <v>5160000</v>
      </c>
      <c r="K3" s="5">
        <f>+(H3+I3+J3)/3</f>
        <v>4394533.333333333</v>
      </c>
    </row>
    <row r="4" spans="1:11" ht="22.5" x14ac:dyDescent="0.15">
      <c r="A4" s="4">
        <v>2</v>
      </c>
      <c r="B4" s="4">
        <v>4</v>
      </c>
      <c r="C4" s="4" t="s">
        <v>12</v>
      </c>
      <c r="D4" s="4" t="s">
        <v>16</v>
      </c>
      <c r="E4" s="4" t="s">
        <v>17</v>
      </c>
      <c r="F4" s="4">
        <v>36</v>
      </c>
      <c r="G4" s="5">
        <v>4000000</v>
      </c>
      <c r="H4" s="5">
        <f t="shared" ref="H4:H65" si="0">+G4*1.052</f>
        <v>4208000</v>
      </c>
      <c r="I4" s="5">
        <v>3800000</v>
      </c>
      <c r="J4" s="5">
        <v>4800000</v>
      </c>
      <c r="K4" s="5">
        <f t="shared" ref="K4:K65" si="1">+(H4+I4+J4)/3</f>
        <v>4269333.333333333</v>
      </c>
    </row>
    <row r="5" spans="1:11" ht="22.5" x14ac:dyDescent="0.15">
      <c r="A5" s="4">
        <v>3</v>
      </c>
      <c r="B5" s="4">
        <v>4</v>
      </c>
      <c r="C5" s="4" t="s">
        <v>12</v>
      </c>
      <c r="D5" s="4" t="s">
        <v>15</v>
      </c>
      <c r="E5" s="4" t="s">
        <v>18</v>
      </c>
      <c r="F5" s="4">
        <v>20</v>
      </c>
      <c r="G5" s="5">
        <v>3500000</v>
      </c>
      <c r="H5" s="5">
        <f t="shared" si="0"/>
        <v>3682000</v>
      </c>
      <c r="I5" s="5">
        <v>3400000</v>
      </c>
      <c r="J5" s="5">
        <v>4320000</v>
      </c>
      <c r="K5" s="5">
        <f t="shared" si="1"/>
        <v>3800666.6666666665</v>
      </c>
    </row>
    <row r="6" spans="1:11" ht="22.5" x14ac:dyDescent="0.15">
      <c r="A6" s="4">
        <v>4</v>
      </c>
      <c r="B6" s="4">
        <v>1</v>
      </c>
      <c r="C6" s="4" t="s">
        <v>12</v>
      </c>
      <c r="D6" s="4" t="s">
        <v>19</v>
      </c>
      <c r="E6" s="4" t="s">
        <v>20</v>
      </c>
      <c r="F6" s="4">
        <v>38</v>
      </c>
      <c r="G6" s="5">
        <v>650000</v>
      </c>
      <c r="H6" s="5">
        <f t="shared" si="0"/>
        <v>683800</v>
      </c>
      <c r="I6" s="5">
        <v>900000</v>
      </c>
      <c r="J6" s="5">
        <v>780000</v>
      </c>
      <c r="K6" s="5">
        <f t="shared" si="1"/>
        <v>787933.33333333337</v>
      </c>
    </row>
    <row r="7" spans="1:11" ht="22.5" customHeight="1" x14ac:dyDescent="0.15">
      <c r="A7" s="4">
        <v>5</v>
      </c>
      <c r="B7" s="4">
        <v>2</v>
      </c>
      <c r="C7" s="4" t="s">
        <v>12</v>
      </c>
      <c r="D7" s="4" t="s">
        <v>21</v>
      </c>
      <c r="E7" s="4" t="s">
        <v>22</v>
      </c>
      <c r="F7" s="4">
        <v>39</v>
      </c>
      <c r="G7" s="5">
        <v>2500000</v>
      </c>
      <c r="H7" s="5">
        <f t="shared" si="0"/>
        <v>2630000</v>
      </c>
      <c r="I7" s="5">
        <v>1900000</v>
      </c>
      <c r="J7" s="5">
        <v>3000000</v>
      </c>
      <c r="K7" s="5">
        <f t="shared" si="1"/>
        <v>2510000</v>
      </c>
    </row>
    <row r="8" spans="1:11" ht="22.5" x14ac:dyDescent="0.15">
      <c r="A8" s="4">
        <v>6</v>
      </c>
      <c r="B8" s="4">
        <v>1</v>
      </c>
      <c r="C8" s="4" t="s">
        <v>12</v>
      </c>
      <c r="D8" s="4" t="s">
        <v>23</v>
      </c>
      <c r="E8" s="4" t="s">
        <v>24</v>
      </c>
      <c r="F8" s="4">
        <v>18</v>
      </c>
      <c r="G8" s="5">
        <v>800000</v>
      </c>
      <c r="H8" s="5">
        <f t="shared" si="0"/>
        <v>841600</v>
      </c>
      <c r="I8" s="5">
        <v>1100000</v>
      </c>
      <c r="J8" s="5">
        <v>960000</v>
      </c>
      <c r="K8" s="5">
        <f t="shared" si="1"/>
        <v>967200</v>
      </c>
    </row>
    <row r="9" spans="1:11" ht="22.5" x14ac:dyDescent="0.15">
      <c r="A9" s="4">
        <v>7</v>
      </c>
      <c r="B9" s="4">
        <v>1</v>
      </c>
      <c r="C9" s="4" t="s">
        <v>12</v>
      </c>
      <c r="D9" s="4" t="s">
        <v>25</v>
      </c>
      <c r="E9" s="4" t="s">
        <v>26</v>
      </c>
      <c r="F9" s="4">
        <v>74</v>
      </c>
      <c r="G9" s="5">
        <v>1400000</v>
      </c>
      <c r="H9" s="5">
        <f t="shared" si="0"/>
        <v>1472800</v>
      </c>
      <c r="I9" s="5">
        <v>1950000</v>
      </c>
      <c r="J9" s="5">
        <v>1680000</v>
      </c>
      <c r="K9" s="5">
        <f t="shared" si="1"/>
        <v>1700933.3333333333</v>
      </c>
    </row>
    <row r="10" spans="1:11" ht="22.5" x14ac:dyDescent="0.15">
      <c r="A10" s="4">
        <v>8</v>
      </c>
      <c r="B10" s="4">
        <v>4</v>
      </c>
      <c r="C10" s="4" t="s">
        <v>12</v>
      </c>
      <c r="D10" s="4" t="s">
        <v>27</v>
      </c>
      <c r="E10" s="4" t="s">
        <v>28</v>
      </c>
      <c r="F10" s="4">
        <v>18</v>
      </c>
      <c r="G10" s="5">
        <v>9000000</v>
      </c>
      <c r="H10" s="5">
        <f t="shared" si="0"/>
        <v>9468000</v>
      </c>
      <c r="I10" s="12">
        <v>5800000</v>
      </c>
      <c r="J10" s="5">
        <v>10800000</v>
      </c>
      <c r="K10" s="5">
        <f t="shared" si="1"/>
        <v>8689333.333333334</v>
      </c>
    </row>
    <row r="11" spans="1:11" ht="22.5" x14ac:dyDescent="0.15">
      <c r="A11" s="4">
        <v>9</v>
      </c>
      <c r="B11" s="4">
        <v>1</v>
      </c>
      <c r="C11" s="4" t="s">
        <v>12</v>
      </c>
      <c r="D11" s="4" t="s">
        <v>15</v>
      </c>
      <c r="E11" s="4" t="s">
        <v>29</v>
      </c>
      <c r="F11" s="4">
        <v>50</v>
      </c>
      <c r="G11" s="5">
        <v>1900000</v>
      </c>
      <c r="H11" s="5">
        <f t="shared" si="0"/>
        <v>1998800</v>
      </c>
      <c r="I11" s="5">
        <v>2200000</v>
      </c>
      <c r="J11" s="5">
        <v>2280000</v>
      </c>
      <c r="K11" s="5">
        <f t="shared" si="1"/>
        <v>2159600</v>
      </c>
    </row>
    <row r="12" spans="1:11" ht="22.5" x14ac:dyDescent="0.15">
      <c r="A12" s="4">
        <v>10</v>
      </c>
      <c r="B12" s="4">
        <v>1</v>
      </c>
      <c r="C12" s="4" t="s">
        <v>12</v>
      </c>
      <c r="D12" s="4" t="s">
        <v>30</v>
      </c>
      <c r="E12" s="4" t="s">
        <v>31</v>
      </c>
      <c r="F12" s="4">
        <v>90</v>
      </c>
      <c r="G12" s="5">
        <v>2500000</v>
      </c>
      <c r="H12" s="5">
        <f t="shared" si="0"/>
        <v>2630000</v>
      </c>
      <c r="I12" s="5">
        <v>2550000</v>
      </c>
      <c r="J12" s="5">
        <v>3000000</v>
      </c>
      <c r="K12" s="5">
        <f t="shared" si="1"/>
        <v>2726666.6666666665</v>
      </c>
    </row>
    <row r="13" spans="1:11" ht="22.5" x14ac:dyDescent="0.15">
      <c r="A13" s="4">
        <v>11</v>
      </c>
      <c r="B13" s="4">
        <v>1</v>
      </c>
      <c r="C13" s="4" t="s">
        <v>12</v>
      </c>
      <c r="D13" s="4" t="s">
        <v>32</v>
      </c>
      <c r="E13" s="4" t="s">
        <v>33</v>
      </c>
      <c r="F13" s="4">
        <v>40</v>
      </c>
      <c r="G13" s="5">
        <v>700000</v>
      </c>
      <c r="H13" s="5">
        <v>736400</v>
      </c>
      <c r="I13" s="5">
        <v>600000</v>
      </c>
      <c r="J13" s="5">
        <v>780000</v>
      </c>
      <c r="K13" s="5">
        <f t="shared" si="1"/>
        <v>705466.66666666663</v>
      </c>
    </row>
    <row r="14" spans="1:11" ht="22.5" x14ac:dyDescent="0.15">
      <c r="A14" s="4">
        <v>12</v>
      </c>
      <c r="B14" s="4">
        <v>4</v>
      </c>
      <c r="C14" s="4" t="s">
        <v>12</v>
      </c>
      <c r="D14" s="4" t="s">
        <v>34</v>
      </c>
      <c r="E14" s="4" t="s">
        <v>35</v>
      </c>
      <c r="F14" s="4">
        <v>24</v>
      </c>
      <c r="G14" s="5">
        <v>3000000</v>
      </c>
      <c r="H14" s="5">
        <f t="shared" si="0"/>
        <v>3156000</v>
      </c>
      <c r="I14" s="5">
        <v>3600000</v>
      </c>
      <c r="J14" s="5">
        <v>5040000</v>
      </c>
      <c r="K14" s="5">
        <f t="shared" si="1"/>
        <v>3932000</v>
      </c>
    </row>
    <row r="15" spans="1:11" ht="22.5" x14ac:dyDescent="0.15">
      <c r="A15" s="4">
        <v>13</v>
      </c>
      <c r="B15" s="4">
        <v>1</v>
      </c>
      <c r="C15" s="4" t="s">
        <v>12</v>
      </c>
      <c r="D15" s="4" t="s">
        <v>32</v>
      </c>
      <c r="E15" s="4" t="s">
        <v>36</v>
      </c>
      <c r="F15" s="4">
        <v>53</v>
      </c>
      <c r="G15" s="5">
        <v>900000</v>
      </c>
      <c r="H15" s="5">
        <f t="shared" si="0"/>
        <v>946800</v>
      </c>
      <c r="I15" s="5">
        <v>1100000</v>
      </c>
      <c r="J15" s="5">
        <v>1080000</v>
      </c>
      <c r="K15" s="5">
        <f t="shared" si="1"/>
        <v>1042266.6666666666</v>
      </c>
    </row>
    <row r="16" spans="1:11" ht="22.5" x14ac:dyDescent="0.15">
      <c r="A16" s="4">
        <v>14</v>
      </c>
      <c r="B16" s="4">
        <v>1</v>
      </c>
      <c r="C16" s="4" t="s">
        <v>37</v>
      </c>
      <c r="D16" s="4" t="s">
        <v>32</v>
      </c>
      <c r="E16" s="4" t="s">
        <v>38</v>
      </c>
      <c r="F16" s="4">
        <v>42</v>
      </c>
      <c r="G16" s="5">
        <v>700000</v>
      </c>
      <c r="H16" s="5">
        <f t="shared" si="0"/>
        <v>736400</v>
      </c>
      <c r="I16" s="5">
        <v>700000</v>
      </c>
      <c r="J16" s="5">
        <v>780000</v>
      </c>
      <c r="K16" s="5">
        <f t="shared" si="1"/>
        <v>738800</v>
      </c>
    </row>
    <row r="17" spans="1:11" ht="22.5" x14ac:dyDescent="0.15">
      <c r="A17" s="4">
        <v>15</v>
      </c>
      <c r="B17" s="4">
        <v>2</v>
      </c>
      <c r="C17" s="4" t="s">
        <v>12</v>
      </c>
      <c r="D17" s="4" t="s">
        <v>15</v>
      </c>
      <c r="E17" s="4" t="s">
        <v>29</v>
      </c>
      <c r="F17" s="4">
        <v>27</v>
      </c>
      <c r="G17" s="5">
        <v>2500000</v>
      </c>
      <c r="H17" s="5">
        <f t="shared" si="0"/>
        <v>2630000</v>
      </c>
      <c r="I17" s="5">
        <v>1900000</v>
      </c>
      <c r="J17" s="5">
        <v>1800000</v>
      </c>
      <c r="K17" s="5">
        <f t="shared" si="1"/>
        <v>2110000</v>
      </c>
    </row>
    <row r="18" spans="1:11" ht="22.5" x14ac:dyDescent="0.15">
      <c r="A18" s="4">
        <v>16</v>
      </c>
      <c r="B18" s="4">
        <v>1</v>
      </c>
      <c r="C18" s="4" t="s">
        <v>37</v>
      </c>
      <c r="D18" s="4" t="s">
        <v>32</v>
      </c>
      <c r="E18" s="4" t="s">
        <v>39</v>
      </c>
      <c r="F18" s="4">
        <v>35</v>
      </c>
      <c r="G18" s="5">
        <v>700000</v>
      </c>
      <c r="H18" s="5">
        <f t="shared" si="0"/>
        <v>736400</v>
      </c>
      <c r="I18" s="5">
        <v>600000</v>
      </c>
      <c r="J18" s="5">
        <v>780000</v>
      </c>
      <c r="K18" s="5">
        <f t="shared" si="1"/>
        <v>705466.66666666663</v>
      </c>
    </row>
    <row r="19" spans="1:11" ht="22.5" x14ac:dyDescent="0.15">
      <c r="A19" s="4">
        <v>17</v>
      </c>
      <c r="B19" s="4">
        <v>4</v>
      </c>
      <c r="C19" s="4" t="s">
        <v>12</v>
      </c>
      <c r="D19" s="4" t="s">
        <v>40</v>
      </c>
      <c r="E19" s="4" t="s">
        <v>41</v>
      </c>
      <c r="F19" s="4">
        <v>23</v>
      </c>
      <c r="G19" s="5">
        <v>3800000</v>
      </c>
      <c r="H19" s="5">
        <f t="shared" si="0"/>
        <v>3997600</v>
      </c>
      <c r="I19" s="5">
        <v>3800000</v>
      </c>
      <c r="J19" s="5">
        <v>4560000</v>
      </c>
      <c r="K19" s="5">
        <f t="shared" si="1"/>
        <v>4119200</v>
      </c>
    </row>
    <row r="20" spans="1:11" ht="56.25" x14ac:dyDescent="0.15">
      <c r="A20" s="4">
        <v>18</v>
      </c>
      <c r="B20" s="4">
        <v>4</v>
      </c>
      <c r="C20" s="4" t="s">
        <v>12</v>
      </c>
      <c r="D20" s="4" t="s">
        <v>42</v>
      </c>
      <c r="E20" s="4" t="s">
        <v>43</v>
      </c>
      <c r="F20" s="4">
        <v>36</v>
      </c>
      <c r="G20" s="5">
        <v>3200000</v>
      </c>
      <c r="H20" s="5">
        <f t="shared" si="0"/>
        <v>3366400</v>
      </c>
      <c r="I20" s="5">
        <v>1800000</v>
      </c>
      <c r="J20" s="5">
        <v>2400000</v>
      </c>
      <c r="K20" s="5">
        <f t="shared" si="1"/>
        <v>2522133.3333333335</v>
      </c>
    </row>
    <row r="21" spans="1:11" ht="45" x14ac:dyDescent="0.15">
      <c r="A21" s="4">
        <v>19</v>
      </c>
      <c r="B21" s="4">
        <v>5</v>
      </c>
      <c r="C21" s="4" t="s">
        <v>12</v>
      </c>
      <c r="D21" s="4" t="s">
        <v>44</v>
      </c>
      <c r="E21" s="4" t="s">
        <v>45</v>
      </c>
      <c r="F21" s="4">
        <v>24</v>
      </c>
      <c r="G21" s="5">
        <v>6000000</v>
      </c>
      <c r="H21" s="5">
        <f t="shared" si="0"/>
        <v>6312000</v>
      </c>
      <c r="I21" s="5">
        <v>6500000</v>
      </c>
      <c r="J21" s="5">
        <v>7200000</v>
      </c>
      <c r="K21" s="5">
        <f t="shared" si="1"/>
        <v>6670666.666666667</v>
      </c>
    </row>
    <row r="22" spans="1:11" ht="22.5" x14ac:dyDescent="0.15">
      <c r="A22" s="4">
        <v>20</v>
      </c>
      <c r="B22" s="4">
        <v>6</v>
      </c>
      <c r="C22" s="4" t="s">
        <v>12</v>
      </c>
      <c r="D22" s="4" t="s">
        <v>46</v>
      </c>
      <c r="E22" s="4" t="s">
        <v>47</v>
      </c>
      <c r="F22" s="4">
        <v>43</v>
      </c>
      <c r="G22" s="5">
        <v>7000000</v>
      </c>
      <c r="H22" s="5">
        <v>7364000</v>
      </c>
      <c r="I22" s="5">
        <v>11500000</v>
      </c>
      <c r="J22" s="5">
        <v>8400000</v>
      </c>
      <c r="K22" s="5">
        <f t="shared" si="1"/>
        <v>9088000</v>
      </c>
    </row>
    <row r="23" spans="1:11" ht="22.5" x14ac:dyDescent="0.15">
      <c r="A23" s="4">
        <v>21</v>
      </c>
      <c r="B23" s="4">
        <v>7</v>
      </c>
      <c r="C23" s="4" t="s">
        <v>12</v>
      </c>
      <c r="D23" s="4" t="s">
        <v>48</v>
      </c>
      <c r="E23" s="4" t="s">
        <v>49</v>
      </c>
      <c r="F23" s="4">
        <v>25</v>
      </c>
      <c r="G23" s="5">
        <v>7000000</v>
      </c>
      <c r="H23" s="5">
        <f t="shared" si="0"/>
        <v>7364000</v>
      </c>
      <c r="I23" s="5">
        <v>9200000</v>
      </c>
      <c r="J23" s="5">
        <v>8400000</v>
      </c>
      <c r="K23" s="5">
        <f t="shared" si="1"/>
        <v>8321333.333333333</v>
      </c>
    </row>
    <row r="24" spans="1:11" ht="22.5" x14ac:dyDescent="0.15">
      <c r="A24" s="4">
        <v>22</v>
      </c>
      <c r="B24" s="4">
        <v>4</v>
      </c>
      <c r="C24" s="4" t="s">
        <v>12</v>
      </c>
      <c r="D24" s="4" t="s">
        <v>50</v>
      </c>
      <c r="E24" s="4" t="s">
        <v>51</v>
      </c>
      <c r="F24" s="4">
        <v>51</v>
      </c>
      <c r="G24" s="5">
        <v>9000000</v>
      </c>
      <c r="H24" s="5">
        <f t="shared" si="0"/>
        <v>9468000</v>
      </c>
      <c r="I24" s="5">
        <v>10700000</v>
      </c>
      <c r="J24" s="5">
        <v>10800000</v>
      </c>
      <c r="K24" s="5">
        <f t="shared" si="1"/>
        <v>10322666.666666666</v>
      </c>
    </row>
    <row r="25" spans="1:11" ht="22.5" x14ac:dyDescent="0.15">
      <c r="A25" s="4">
        <v>23</v>
      </c>
      <c r="B25" s="4">
        <v>4</v>
      </c>
      <c r="C25" s="4" t="s">
        <v>12</v>
      </c>
      <c r="D25" s="4" t="s">
        <v>34</v>
      </c>
      <c r="E25" s="4" t="s">
        <v>52</v>
      </c>
      <c r="F25" s="4">
        <v>40</v>
      </c>
      <c r="G25" s="5">
        <v>5000000</v>
      </c>
      <c r="H25" s="5">
        <f t="shared" si="0"/>
        <v>5260000</v>
      </c>
      <c r="I25" s="5">
        <v>4800000</v>
      </c>
      <c r="J25" s="5">
        <v>7200000</v>
      </c>
      <c r="K25" s="5">
        <f t="shared" si="1"/>
        <v>5753333.333333333</v>
      </c>
    </row>
    <row r="26" spans="1:11" ht="33.75" x14ac:dyDescent="0.15">
      <c r="A26" s="4">
        <v>24</v>
      </c>
      <c r="B26" s="4">
        <v>4</v>
      </c>
      <c r="C26" s="4" t="s">
        <v>12</v>
      </c>
      <c r="D26" s="4" t="s">
        <v>53</v>
      </c>
      <c r="E26" s="4" t="s">
        <v>54</v>
      </c>
      <c r="F26" s="4">
        <v>7</v>
      </c>
      <c r="G26" s="5">
        <v>5000000</v>
      </c>
      <c r="H26" s="5">
        <f t="shared" si="0"/>
        <v>5260000</v>
      </c>
      <c r="I26" s="5">
        <v>5500000</v>
      </c>
      <c r="J26" s="5">
        <v>6000000</v>
      </c>
      <c r="K26" s="5">
        <f t="shared" si="1"/>
        <v>5586666.666666667</v>
      </c>
    </row>
    <row r="27" spans="1:11" ht="22.5" x14ac:dyDescent="0.15">
      <c r="A27" s="4">
        <v>25</v>
      </c>
      <c r="B27" s="4">
        <v>1</v>
      </c>
      <c r="C27" s="4" t="s">
        <v>12</v>
      </c>
      <c r="D27" s="4" t="s">
        <v>32</v>
      </c>
      <c r="E27" s="4" t="s">
        <v>55</v>
      </c>
      <c r="F27" s="4">
        <v>13</v>
      </c>
      <c r="G27" s="5">
        <v>500000</v>
      </c>
      <c r="H27" s="5">
        <f t="shared" si="0"/>
        <v>526000</v>
      </c>
      <c r="I27" s="5">
        <v>450000</v>
      </c>
      <c r="J27" s="5">
        <v>480000</v>
      </c>
      <c r="K27" s="5">
        <f t="shared" si="1"/>
        <v>485333.33333333331</v>
      </c>
    </row>
    <row r="28" spans="1:11" ht="22.5" x14ac:dyDescent="0.15">
      <c r="A28" s="4">
        <v>26</v>
      </c>
      <c r="B28" s="4">
        <v>1</v>
      </c>
      <c r="C28" s="4" t="s">
        <v>12</v>
      </c>
      <c r="D28" s="4" t="s">
        <v>32</v>
      </c>
      <c r="E28" s="4" t="s">
        <v>56</v>
      </c>
      <c r="F28" s="4">
        <v>17</v>
      </c>
      <c r="G28" s="5">
        <v>299000</v>
      </c>
      <c r="H28" s="5">
        <f t="shared" si="0"/>
        <v>314548</v>
      </c>
      <c r="I28" s="5">
        <v>450000</v>
      </c>
      <c r="J28" s="5">
        <v>480000</v>
      </c>
      <c r="K28" s="5">
        <f t="shared" si="1"/>
        <v>414849.33333333331</v>
      </c>
    </row>
    <row r="29" spans="1:11" ht="45" x14ac:dyDescent="0.15">
      <c r="A29" s="4">
        <v>27</v>
      </c>
      <c r="B29" s="4">
        <v>1</v>
      </c>
      <c r="C29" s="4" t="s">
        <v>12</v>
      </c>
      <c r="D29" s="4" t="s">
        <v>57</v>
      </c>
      <c r="E29" s="4" t="s">
        <v>58</v>
      </c>
      <c r="F29" s="4">
        <v>15</v>
      </c>
      <c r="G29" s="5">
        <v>580000</v>
      </c>
      <c r="H29" s="5">
        <f t="shared" si="0"/>
        <v>610160</v>
      </c>
      <c r="I29" s="5">
        <v>950000</v>
      </c>
      <c r="J29" s="5">
        <v>1080000</v>
      </c>
      <c r="K29" s="5">
        <f t="shared" si="1"/>
        <v>880053.33333333337</v>
      </c>
    </row>
    <row r="30" spans="1:11" ht="22.5" x14ac:dyDescent="0.15">
      <c r="A30" s="4">
        <v>28</v>
      </c>
      <c r="B30" s="4">
        <v>6</v>
      </c>
      <c r="C30" s="4" t="s">
        <v>12</v>
      </c>
      <c r="D30" s="4" t="s">
        <v>59</v>
      </c>
      <c r="E30" s="4" t="s">
        <v>60</v>
      </c>
      <c r="F30" s="4">
        <v>49</v>
      </c>
      <c r="G30" s="5">
        <v>11040000</v>
      </c>
      <c r="H30" s="5">
        <v>11614080</v>
      </c>
      <c r="I30" s="5">
        <v>11400000</v>
      </c>
      <c r="J30" s="5">
        <v>13248000</v>
      </c>
      <c r="K30" s="5">
        <f t="shared" si="1"/>
        <v>12087360</v>
      </c>
    </row>
    <row r="31" spans="1:11" ht="45" x14ac:dyDescent="0.15">
      <c r="A31" s="4">
        <v>29</v>
      </c>
      <c r="B31" s="4">
        <v>1</v>
      </c>
      <c r="C31" s="4" t="s">
        <v>12</v>
      </c>
      <c r="D31" s="4" t="s">
        <v>32</v>
      </c>
      <c r="E31" s="4" t="s">
        <v>61</v>
      </c>
      <c r="F31" s="4">
        <v>9</v>
      </c>
      <c r="G31" s="5">
        <v>580000</v>
      </c>
      <c r="H31" s="5">
        <f t="shared" si="0"/>
        <v>610160</v>
      </c>
      <c r="I31" s="5">
        <v>850000</v>
      </c>
      <c r="J31" s="5">
        <v>600000</v>
      </c>
      <c r="K31" s="5">
        <f t="shared" si="1"/>
        <v>686720</v>
      </c>
    </row>
    <row r="32" spans="1:11" ht="22.5" x14ac:dyDescent="0.15">
      <c r="A32" s="4">
        <v>30</v>
      </c>
      <c r="B32" s="4">
        <v>1</v>
      </c>
      <c r="C32" s="4" t="s">
        <v>12</v>
      </c>
      <c r="D32" s="4" t="s">
        <v>15</v>
      </c>
      <c r="E32" s="4" t="s">
        <v>29</v>
      </c>
      <c r="F32" s="4">
        <v>35</v>
      </c>
      <c r="G32" s="5">
        <v>1289000</v>
      </c>
      <c r="H32" s="5">
        <f t="shared" si="0"/>
        <v>1356028</v>
      </c>
      <c r="I32" s="5">
        <v>1400000</v>
      </c>
      <c r="J32" s="5">
        <v>1546800</v>
      </c>
      <c r="K32" s="5">
        <f t="shared" si="1"/>
        <v>1434276</v>
      </c>
    </row>
    <row r="33" spans="1:11" ht="22.5" x14ac:dyDescent="0.15">
      <c r="A33" s="4">
        <v>31</v>
      </c>
      <c r="B33" s="4">
        <v>1</v>
      </c>
      <c r="C33" s="4" t="s">
        <v>12</v>
      </c>
      <c r="D33" s="4" t="s">
        <v>32</v>
      </c>
      <c r="E33" s="4" t="s">
        <v>39</v>
      </c>
      <c r="F33" s="4">
        <v>15</v>
      </c>
      <c r="G33" s="5">
        <v>700000</v>
      </c>
      <c r="H33" s="5">
        <f t="shared" si="0"/>
        <v>736400</v>
      </c>
      <c r="I33" s="5">
        <v>450000</v>
      </c>
      <c r="J33" s="5">
        <v>480000</v>
      </c>
      <c r="K33" s="5">
        <f t="shared" si="1"/>
        <v>555466.66666666663</v>
      </c>
    </row>
    <row r="34" spans="1:11" ht="22.5" x14ac:dyDescent="0.15">
      <c r="A34" s="4">
        <v>32</v>
      </c>
      <c r="B34" s="4">
        <v>1</v>
      </c>
      <c r="C34" s="4" t="s">
        <v>12</v>
      </c>
      <c r="D34" s="4" t="s">
        <v>32</v>
      </c>
      <c r="E34" s="4" t="s">
        <v>62</v>
      </c>
      <c r="F34" s="4">
        <v>38</v>
      </c>
      <c r="G34" s="5">
        <v>1000000</v>
      </c>
      <c r="H34" s="5">
        <f t="shared" si="0"/>
        <v>1052000</v>
      </c>
      <c r="I34" s="5">
        <v>600000</v>
      </c>
      <c r="J34" s="5">
        <v>780000</v>
      </c>
      <c r="K34" s="5">
        <f t="shared" si="1"/>
        <v>810666.66666666663</v>
      </c>
    </row>
    <row r="35" spans="1:11" ht="22.5" x14ac:dyDescent="0.15">
      <c r="A35" s="4">
        <v>33</v>
      </c>
      <c r="B35" s="4">
        <v>1</v>
      </c>
      <c r="C35" s="4" t="s">
        <v>12</v>
      </c>
      <c r="D35" s="4" t="s">
        <v>32</v>
      </c>
      <c r="E35" s="4" t="s">
        <v>63</v>
      </c>
      <c r="F35" s="4">
        <v>40</v>
      </c>
      <c r="G35" s="5">
        <v>1200000</v>
      </c>
      <c r="H35" s="5">
        <f t="shared" si="0"/>
        <v>1262400</v>
      </c>
      <c r="I35" s="5">
        <v>600000</v>
      </c>
      <c r="J35" s="5">
        <v>840000</v>
      </c>
      <c r="K35" s="5">
        <f t="shared" si="1"/>
        <v>900800</v>
      </c>
    </row>
    <row r="36" spans="1:11" ht="33.75" x14ac:dyDescent="0.15">
      <c r="A36" s="4">
        <v>34</v>
      </c>
      <c r="B36" s="4">
        <v>1</v>
      </c>
      <c r="C36" s="4" t="s">
        <v>12</v>
      </c>
      <c r="D36" s="4" t="s">
        <v>32</v>
      </c>
      <c r="E36" s="4" t="s">
        <v>64</v>
      </c>
      <c r="F36" s="4">
        <v>15</v>
      </c>
      <c r="G36" s="5">
        <v>500000</v>
      </c>
      <c r="H36" s="5">
        <f t="shared" si="0"/>
        <v>526000</v>
      </c>
      <c r="I36" s="5">
        <v>450000</v>
      </c>
      <c r="J36" s="5">
        <v>480000</v>
      </c>
      <c r="K36" s="5">
        <f t="shared" si="1"/>
        <v>485333.33333333331</v>
      </c>
    </row>
    <row r="37" spans="1:11" ht="33.75" x14ac:dyDescent="0.15">
      <c r="A37" s="4">
        <v>35</v>
      </c>
      <c r="B37" s="4">
        <v>1</v>
      </c>
      <c r="C37" s="4" t="s">
        <v>12</v>
      </c>
      <c r="D37" s="4" t="s">
        <v>19</v>
      </c>
      <c r="E37" s="4" t="s">
        <v>65</v>
      </c>
      <c r="F37" s="4">
        <v>9</v>
      </c>
      <c r="G37" s="5">
        <v>500000</v>
      </c>
      <c r="H37" s="5">
        <f t="shared" si="0"/>
        <v>526000</v>
      </c>
      <c r="I37" s="5">
        <v>800000</v>
      </c>
      <c r="J37" s="5">
        <v>600000</v>
      </c>
      <c r="K37" s="5">
        <f t="shared" si="1"/>
        <v>642000</v>
      </c>
    </row>
    <row r="38" spans="1:11" ht="22.5" x14ac:dyDescent="0.15">
      <c r="A38" s="4">
        <v>36</v>
      </c>
      <c r="B38" s="4">
        <v>1</v>
      </c>
      <c r="C38" s="4" t="s">
        <v>12</v>
      </c>
      <c r="D38" s="4" t="s">
        <v>66</v>
      </c>
      <c r="E38" s="4" t="s">
        <v>67</v>
      </c>
      <c r="F38" s="4">
        <v>49</v>
      </c>
      <c r="G38" s="5">
        <v>1800000</v>
      </c>
      <c r="H38" s="5">
        <f t="shared" si="0"/>
        <v>1893600</v>
      </c>
      <c r="I38" s="5">
        <v>1700000</v>
      </c>
      <c r="J38" s="5">
        <v>2160000</v>
      </c>
      <c r="K38" s="5">
        <f t="shared" si="1"/>
        <v>1917866.6666666667</v>
      </c>
    </row>
    <row r="39" spans="1:11" ht="33.75" x14ac:dyDescent="0.15">
      <c r="A39" s="4">
        <v>37</v>
      </c>
      <c r="B39" s="4">
        <v>2</v>
      </c>
      <c r="C39" s="4" t="s">
        <v>12</v>
      </c>
      <c r="D39" s="4" t="s">
        <v>15</v>
      </c>
      <c r="E39" s="4" t="s">
        <v>68</v>
      </c>
      <c r="F39" s="4">
        <v>33</v>
      </c>
      <c r="G39" s="5">
        <v>1660000</v>
      </c>
      <c r="H39" s="5">
        <f t="shared" si="0"/>
        <v>1746320</v>
      </c>
      <c r="I39" s="5">
        <v>1950000</v>
      </c>
      <c r="J39" s="5">
        <v>3093600</v>
      </c>
      <c r="K39" s="5">
        <f t="shared" si="1"/>
        <v>2263306.6666666665</v>
      </c>
    </row>
    <row r="40" spans="1:11" ht="22.5" x14ac:dyDescent="0.15">
      <c r="A40" s="4">
        <v>38</v>
      </c>
      <c r="B40" s="4">
        <v>3</v>
      </c>
      <c r="C40" s="4" t="s">
        <v>12</v>
      </c>
      <c r="D40" s="4" t="s">
        <v>69</v>
      </c>
      <c r="E40" s="4" t="s">
        <v>70</v>
      </c>
      <c r="F40" s="4">
        <v>10</v>
      </c>
      <c r="G40" s="5">
        <v>2000000</v>
      </c>
      <c r="H40" s="5">
        <f t="shared" si="0"/>
        <v>2104000</v>
      </c>
      <c r="I40" s="5">
        <v>1700000</v>
      </c>
      <c r="J40" s="5">
        <v>2400000</v>
      </c>
      <c r="K40" s="5">
        <f t="shared" si="1"/>
        <v>2068000</v>
      </c>
    </row>
    <row r="41" spans="1:11" ht="22.5" x14ac:dyDescent="0.15">
      <c r="A41" s="4">
        <v>39</v>
      </c>
      <c r="B41" s="4">
        <v>1</v>
      </c>
      <c r="C41" s="4" t="s">
        <v>12</v>
      </c>
      <c r="D41" s="4" t="s">
        <v>32</v>
      </c>
      <c r="E41" s="4" t="s">
        <v>71</v>
      </c>
      <c r="F41" s="4">
        <v>13</v>
      </c>
      <c r="G41" s="5">
        <v>1000000</v>
      </c>
      <c r="H41" s="5">
        <f t="shared" si="0"/>
        <v>1052000</v>
      </c>
      <c r="I41" s="5">
        <v>500000</v>
      </c>
      <c r="J41" s="5">
        <v>1200000</v>
      </c>
      <c r="K41" s="5">
        <f t="shared" si="1"/>
        <v>917333.33333333337</v>
      </c>
    </row>
    <row r="42" spans="1:11" ht="22.5" x14ac:dyDescent="0.15">
      <c r="A42" s="4">
        <v>40</v>
      </c>
      <c r="B42" s="4">
        <v>2</v>
      </c>
      <c r="C42" s="4" t="s">
        <v>12</v>
      </c>
      <c r="D42" s="4" t="s">
        <v>72</v>
      </c>
      <c r="E42" s="4" t="s">
        <v>208</v>
      </c>
      <c r="F42" s="4">
        <v>20</v>
      </c>
      <c r="G42" s="5">
        <v>2509000</v>
      </c>
      <c r="H42" s="5">
        <f t="shared" si="0"/>
        <v>2639468</v>
      </c>
      <c r="I42" s="5">
        <v>1900000</v>
      </c>
      <c r="J42" s="5">
        <v>1920000</v>
      </c>
      <c r="K42" s="5">
        <f t="shared" si="1"/>
        <v>2153156</v>
      </c>
    </row>
    <row r="43" spans="1:11" ht="22.5" x14ac:dyDescent="0.15">
      <c r="A43" s="4">
        <v>41</v>
      </c>
      <c r="B43" s="4">
        <v>1</v>
      </c>
      <c r="C43" s="4" t="s">
        <v>12</v>
      </c>
      <c r="D43" s="4" t="s">
        <v>32</v>
      </c>
      <c r="E43" s="4" t="s">
        <v>73</v>
      </c>
      <c r="F43" s="4">
        <v>27</v>
      </c>
      <c r="G43" s="5">
        <v>540000</v>
      </c>
      <c r="H43" s="5">
        <f t="shared" si="0"/>
        <v>568080</v>
      </c>
      <c r="I43" s="5">
        <v>500000</v>
      </c>
      <c r="J43" s="5">
        <v>660000</v>
      </c>
      <c r="K43" s="5">
        <f t="shared" si="1"/>
        <v>576026.66666666663</v>
      </c>
    </row>
    <row r="44" spans="1:11" ht="22.5" x14ac:dyDescent="0.15">
      <c r="A44" s="4">
        <v>42</v>
      </c>
      <c r="B44" s="4">
        <v>1</v>
      </c>
      <c r="C44" s="4" t="s">
        <v>12</v>
      </c>
      <c r="D44" s="4" t="s">
        <v>32</v>
      </c>
      <c r="E44" s="4" t="s">
        <v>74</v>
      </c>
      <c r="F44" s="4">
        <v>13</v>
      </c>
      <c r="G44" s="5">
        <v>1000000</v>
      </c>
      <c r="H44" s="5">
        <f t="shared" si="0"/>
        <v>1052000</v>
      </c>
      <c r="I44" s="5">
        <v>450000</v>
      </c>
      <c r="J44" s="5">
        <v>480000</v>
      </c>
      <c r="K44" s="5">
        <f t="shared" si="1"/>
        <v>660666.66666666663</v>
      </c>
    </row>
    <row r="45" spans="1:11" ht="22.5" x14ac:dyDescent="0.15">
      <c r="A45" s="4">
        <v>43</v>
      </c>
      <c r="B45" s="4">
        <v>1</v>
      </c>
      <c r="C45" s="4" t="s">
        <v>12</v>
      </c>
      <c r="D45" s="4" t="s">
        <v>75</v>
      </c>
      <c r="E45" s="4" t="s">
        <v>76</v>
      </c>
      <c r="F45" s="4">
        <v>13</v>
      </c>
      <c r="G45" s="5">
        <v>1000000</v>
      </c>
      <c r="H45" s="5">
        <f t="shared" si="0"/>
        <v>1052000</v>
      </c>
      <c r="I45" s="5">
        <v>950000</v>
      </c>
      <c r="J45" s="5">
        <v>1200000</v>
      </c>
      <c r="K45" s="5">
        <f t="shared" si="1"/>
        <v>1067333.3333333333</v>
      </c>
    </row>
    <row r="46" spans="1:11" ht="33.75" x14ac:dyDescent="0.15">
      <c r="A46" s="4">
        <v>44</v>
      </c>
      <c r="B46" s="4">
        <v>1</v>
      </c>
      <c r="C46" s="4" t="s">
        <v>12</v>
      </c>
      <c r="D46" s="4" t="s">
        <v>32</v>
      </c>
      <c r="E46" s="4" t="s">
        <v>77</v>
      </c>
      <c r="F46" s="4">
        <v>38</v>
      </c>
      <c r="G46" s="5">
        <v>920000</v>
      </c>
      <c r="H46" s="5">
        <f t="shared" si="0"/>
        <v>967840</v>
      </c>
      <c r="I46" s="5">
        <v>1250000</v>
      </c>
      <c r="J46" s="5">
        <v>1200000</v>
      </c>
      <c r="K46" s="5">
        <f t="shared" si="1"/>
        <v>1139280</v>
      </c>
    </row>
    <row r="47" spans="1:11" ht="22.5" x14ac:dyDescent="0.15">
      <c r="A47" s="4">
        <v>45</v>
      </c>
      <c r="B47" s="4">
        <v>10</v>
      </c>
      <c r="C47" s="4" t="s">
        <v>12</v>
      </c>
      <c r="D47" s="4" t="s">
        <v>78</v>
      </c>
      <c r="E47" s="4" t="s">
        <v>79</v>
      </c>
      <c r="F47" s="4">
        <v>12</v>
      </c>
      <c r="G47" s="5">
        <v>7000000</v>
      </c>
      <c r="H47" s="5">
        <v>7364000</v>
      </c>
      <c r="I47" s="5">
        <v>11900000</v>
      </c>
      <c r="J47" s="5">
        <v>12000000</v>
      </c>
      <c r="K47" s="5">
        <f t="shared" si="1"/>
        <v>10421333.333333334</v>
      </c>
    </row>
    <row r="48" spans="1:11" ht="22.5" x14ac:dyDescent="0.15">
      <c r="A48" s="4">
        <v>46</v>
      </c>
      <c r="B48" s="4">
        <v>1</v>
      </c>
      <c r="C48" s="4" t="s">
        <v>12</v>
      </c>
      <c r="D48" s="4" t="s">
        <v>15</v>
      </c>
      <c r="E48" s="4" t="s">
        <v>29</v>
      </c>
      <c r="F48" s="4">
        <v>23</v>
      </c>
      <c r="G48" s="5">
        <v>828000</v>
      </c>
      <c r="H48" s="5">
        <f t="shared" si="0"/>
        <v>871056</v>
      </c>
      <c r="I48" s="5">
        <v>1200000</v>
      </c>
      <c r="J48" s="5">
        <v>1200000</v>
      </c>
      <c r="K48" s="5">
        <f t="shared" si="1"/>
        <v>1090352</v>
      </c>
    </row>
    <row r="49" spans="1:11" ht="22.5" x14ac:dyDescent="0.15">
      <c r="A49" s="4">
        <v>47</v>
      </c>
      <c r="B49" s="4">
        <v>1</v>
      </c>
      <c r="C49" s="4" t="s">
        <v>12</v>
      </c>
      <c r="D49" s="4" t="s">
        <v>80</v>
      </c>
      <c r="E49" s="4" t="s">
        <v>81</v>
      </c>
      <c r="F49" s="4">
        <v>25</v>
      </c>
      <c r="G49" s="5">
        <v>700000</v>
      </c>
      <c r="H49" s="5">
        <f t="shared" si="0"/>
        <v>736400</v>
      </c>
      <c r="I49" s="5">
        <v>800000</v>
      </c>
      <c r="J49" s="5">
        <v>780000</v>
      </c>
      <c r="K49" s="5">
        <f t="shared" si="1"/>
        <v>772133.33333333337</v>
      </c>
    </row>
    <row r="50" spans="1:11" ht="33.75" x14ac:dyDescent="0.15">
      <c r="A50" s="4">
        <v>48</v>
      </c>
      <c r="B50" s="4">
        <v>1</v>
      </c>
      <c r="C50" s="4" t="s">
        <v>12</v>
      </c>
      <c r="D50" s="4" t="s">
        <v>82</v>
      </c>
      <c r="E50" s="4" t="s">
        <v>83</v>
      </c>
      <c r="F50" s="4">
        <v>30</v>
      </c>
      <c r="G50" s="5">
        <v>1000000</v>
      </c>
      <c r="H50" s="5">
        <f t="shared" si="0"/>
        <v>1052000</v>
      </c>
      <c r="I50" s="5">
        <v>1200000</v>
      </c>
      <c r="J50" s="5">
        <v>1560000</v>
      </c>
      <c r="K50" s="5">
        <f t="shared" si="1"/>
        <v>1270666.6666666667</v>
      </c>
    </row>
    <row r="51" spans="1:11" ht="22.5" x14ac:dyDescent="0.15">
      <c r="A51" s="4">
        <v>49</v>
      </c>
      <c r="B51" s="4">
        <v>6</v>
      </c>
      <c r="C51" s="4" t="s">
        <v>12</v>
      </c>
      <c r="D51" s="4" t="s">
        <v>84</v>
      </c>
      <c r="E51" s="4" t="s">
        <v>85</v>
      </c>
      <c r="F51" s="4">
        <v>36</v>
      </c>
      <c r="G51" s="5">
        <v>6000000</v>
      </c>
      <c r="H51" s="5">
        <f t="shared" si="0"/>
        <v>6312000</v>
      </c>
      <c r="I51" s="5">
        <v>6200000</v>
      </c>
      <c r="J51" s="5">
        <v>7200000</v>
      </c>
      <c r="K51" s="5">
        <f t="shared" si="1"/>
        <v>6570666.666666667</v>
      </c>
    </row>
    <row r="52" spans="1:11" ht="22.5" x14ac:dyDescent="0.15">
      <c r="A52" s="4">
        <v>50</v>
      </c>
      <c r="B52" s="4">
        <v>1</v>
      </c>
      <c r="C52" s="4" t="s">
        <v>86</v>
      </c>
      <c r="D52" s="4" t="s">
        <v>32</v>
      </c>
      <c r="E52" s="4" t="s">
        <v>73</v>
      </c>
      <c r="F52" s="4">
        <v>25</v>
      </c>
      <c r="G52" s="5">
        <v>550000</v>
      </c>
      <c r="H52" s="5">
        <f t="shared" si="0"/>
        <v>578600</v>
      </c>
      <c r="I52" s="5">
        <v>500000</v>
      </c>
      <c r="J52" s="5">
        <v>660000</v>
      </c>
      <c r="K52" s="5">
        <f t="shared" si="1"/>
        <v>579533.33333333337</v>
      </c>
    </row>
    <row r="53" spans="1:11" ht="22.5" x14ac:dyDescent="0.15">
      <c r="A53" s="4">
        <v>51</v>
      </c>
      <c r="B53" s="4">
        <v>3</v>
      </c>
      <c r="C53" s="4" t="s">
        <v>12</v>
      </c>
      <c r="D53" s="4" t="s">
        <v>23</v>
      </c>
      <c r="E53" s="4" t="s">
        <v>87</v>
      </c>
      <c r="F53" s="4">
        <v>46</v>
      </c>
      <c r="G53" s="5">
        <v>6000000</v>
      </c>
      <c r="H53" s="5">
        <f t="shared" si="0"/>
        <v>6312000</v>
      </c>
      <c r="I53" s="5">
        <v>5600000</v>
      </c>
      <c r="J53" s="5">
        <v>1440000</v>
      </c>
      <c r="K53" s="5">
        <f t="shared" si="1"/>
        <v>4450666.666666667</v>
      </c>
    </row>
    <row r="54" spans="1:11" ht="22.5" x14ac:dyDescent="0.15">
      <c r="A54" s="4">
        <v>52</v>
      </c>
      <c r="B54" s="4">
        <v>3</v>
      </c>
      <c r="C54" s="4" t="s">
        <v>12</v>
      </c>
      <c r="D54" s="4" t="s">
        <v>88</v>
      </c>
      <c r="E54" s="4" t="s">
        <v>89</v>
      </c>
      <c r="F54" s="4">
        <v>38</v>
      </c>
      <c r="G54" s="5">
        <v>4000000</v>
      </c>
      <c r="H54" s="5">
        <f t="shared" si="0"/>
        <v>4208000</v>
      </c>
      <c r="I54" s="5">
        <v>2900000</v>
      </c>
      <c r="J54" s="5">
        <v>4560000</v>
      </c>
      <c r="K54" s="5">
        <f t="shared" si="1"/>
        <v>3889333.3333333335</v>
      </c>
    </row>
    <row r="55" spans="1:11" ht="22.5" x14ac:dyDescent="0.15">
      <c r="A55" s="4">
        <v>53</v>
      </c>
      <c r="B55" s="4">
        <v>4</v>
      </c>
      <c r="C55" s="4" t="s">
        <v>12</v>
      </c>
      <c r="D55" s="4" t="s">
        <v>90</v>
      </c>
      <c r="E55" s="4" t="s">
        <v>91</v>
      </c>
      <c r="F55" s="4">
        <v>37</v>
      </c>
      <c r="G55" s="5">
        <v>5000000</v>
      </c>
      <c r="H55" s="5">
        <f t="shared" si="0"/>
        <v>5260000</v>
      </c>
      <c r="I55" s="5">
        <v>4500000</v>
      </c>
      <c r="J55" s="5">
        <v>5400000</v>
      </c>
      <c r="K55" s="5">
        <f t="shared" si="1"/>
        <v>5053333.333333333</v>
      </c>
    </row>
    <row r="56" spans="1:11" ht="56.25" x14ac:dyDescent="0.15">
      <c r="A56" s="4">
        <v>54</v>
      </c>
      <c r="B56" s="4">
        <v>1</v>
      </c>
      <c r="C56" s="4" t="s">
        <v>12</v>
      </c>
      <c r="D56" s="4" t="s">
        <v>42</v>
      </c>
      <c r="E56" s="4" t="s">
        <v>92</v>
      </c>
      <c r="F56" s="4">
        <v>24</v>
      </c>
      <c r="G56" s="5">
        <v>700000</v>
      </c>
      <c r="H56" s="5">
        <f t="shared" si="0"/>
        <v>736400</v>
      </c>
      <c r="I56" s="5">
        <v>1050000</v>
      </c>
      <c r="J56" s="5">
        <v>960000</v>
      </c>
      <c r="K56" s="5">
        <f t="shared" si="1"/>
        <v>915466.66666666663</v>
      </c>
    </row>
    <row r="57" spans="1:11" ht="22.5" x14ac:dyDescent="0.15">
      <c r="A57" s="4">
        <v>55</v>
      </c>
      <c r="B57" s="4">
        <v>3</v>
      </c>
      <c r="C57" s="4" t="s">
        <v>37</v>
      </c>
      <c r="D57" s="4" t="s">
        <v>93</v>
      </c>
      <c r="E57" s="4" t="s">
        <v>209</v>
      </c>
      <c r="F57" s="4">
        <v>30</v>
      </c>
      <c r="G57" s="5">
        <v>3500000</v>
      </c>
      <c r="H57" s="5">
        <f t="shared" si="0"/>
        <v>3682000</v>
      </c>
      <c r="I57" s="5">
        <v>3400000</v>
      </c>
      <c r="J57" s="5">
        <v>4800000</v>
      </c>
      <c r="K57" s="5">
        <f t="shared" si="1"/>
        <v>3960666.6666666665</v>
      </c>
    </row>
    <row r="58" spans="1:11" ht="22.5" x14ac:dyDescent="0.15">
      <c r="A58" s="4">
        <v>56</v>
      </c>
      <c r="B58" s="4">
        <v>4</v>
      </c>
      <c r="C58" s="4" t="s">
        <v>12</v>
      </c>
      <c r="D58" s="4" t="s">
        <v>69</v>
      </c>
      <c r="E58" s="4" t="s">
        <v>94</v>
      </c>
      <c r="F58" s="4">
        <v>10</v>
      </c>
      <c r="G58" s="5">
        <v>5000000</v>
      </c>
      <c r="H58" s="5">
        <f t="shared" si="0"/>
        <v>5260000</v>
      </c>
      <c r="I58" s="5">
        <v>3400000</v>
      </c>
      <c r="J58" s="5">
        <v>6000000</v>
      </c>
      <c r="K58" s="5">
        <f t="shared" si="1"/>
        <v>4886666.666666667</v>
      </c>
    </row>
    <row r="59" spans="1:11" ht="22.5" x14ac:dyDescent="0.15">
      <c r="A59" s="4">
        <v>57</v>
      </c>
      <c r="B59" s="4">
        <v>3</v>
      </c>
      <c r="C59" s="4" t="s">
        <v>12</v>
      </c>
      <c r="D59" s="4" t="s">
        <v>95</v>
      </c>
      <c r="E59" s="4" t="s">
        <v>96</v>
      </c>
      <c r="F59" s="4">
        <v>40</v>
      </c>
      <c r="G59" s="5">
        <v>6000000</v>
      </c>
      <c r="H59" s="5">
        <f t="shared" si="0"/>
        <v>6312000</v>
      </c>
      <c r="I59" s="5">
        <v>4500000</v>
      </c>
      <c r="J59" s="5">
        <v>7200000</v>
      </c>
      <c r="K59" s="5">
        <f t="shared" si="1"/>
        <v>6004000</v>
      </c>
    </row>
    <row r="60" spans="1:11" ht="22.5" x14ac:dyDescent="0.15">
      <c r="A60" s="4">
        <v>58</v>
      </c>
      <c r="B60" s="4">
        <v>1</v>
      </c>
      <c r="C60" s="4" t="s">
        <v>12</v>
      </c>
      <c r="D60" s="4" t="s">
        <v>32</v>
      </c>
      <c r="E60" s="4" t="s">
        <v>86</v>
      </c>
      <c r="F60" s="4">
        <v>16</v>
      </c>
      <c r="G60" s="5">
        <v>350000</v>
      </c>
      <c r="H60" s="5">
        <f t="shared" si="0"/>
        <v>368200</v>
      </c>
      <c r="I60" s="5">
        <v>500000</v>
      </c>
      <c r="J60" s="5">
        <v>480000</v>
      </c>
      <c r="K60" s="5">
        <f t="shared" si="1"/>
        <v>449400</v>
      </c>
    </row>
    <row r="61" spans="1:11" ht="22.5" x14ac:dyDescent="0.15">
      <c r="A61" s="4">
        <v>59</v>
      </c>
      <c r="B61" s="4">
        <v>1</v>
      </c>
      <c r="C61" s="4" t="s">
        <v>97</v>
      </c>
      <c r="D61" s="4" t="s">
        <v>32</v>
      </c>
      <c r="E61" s="4" t="s">
        <v>98</v>
      </c>
      <c r="F61" s="4">
        <v>11</v>
      </c>
      <c r="G61" s="5">
        <v>350000</v>
      </c>
      <c r="H61" s="5">
        <f t="shared" si="0"/>
        <v>368200</v>
      </c>
      <c r="I61" s="5">
        <v>450000</v>
      </c>
      <c r="J61" s="5">
        <v>480000</v>
      </c>
      <c r="K61" s="5">
        <f t="shared" si="1"/>
        <v>432733.33333333331</v>
      </c>
    </row>
    <row r="62" spans="1:11" ht="22.5" x14ac:dyDescent="0.15">
      <c r="A62" s="4">
        <v>60</v>
      </c>
      <c r="B62" s="4">
        <v>2</v>
      </c>
      <c r="C62" s="4" t="s">
        <v>37</v>
      </c>
      <c r="D62" s="4" t="s">
        <v>84</v>
      </c>
      <c r="E62" s="4" t="s">
        <v>85</v>
      </c>
      <c r="F62" s="4">
        <v>6</v>
      </c>
      <c r="G62" s="5">
        <v>2000000</v>
      </c>
      <c r="H62" s="5">
        <f t="shared" si="0"/>
        <v>2104000</v>
      </c>
      <c r="I62" s="5">
        <v>1550000</v>
      </c>
      <c r="J62" s="5">
        <v>2400000</v>
      </c>
      <c r="K62" s="5">
        <f t="shared" si="1"/>
        <v>2018000</v>
      </c>
    </row>
    <row r="63" spans="1:11" ht="22.5" x14ac:dyDescent="0.15">
      <c r="A63" s="4">
        <v>61</v>
      </c>
      <c r="B63" s="4">
        <v>1</v>
      </c>
      <c r="C63" s="4" t="s">
        <v>99</v>
      </c>
      <c r="D63" s="4" t="s">
        <v>32</v>
      </c>
      <c r="E63" s="4" t="s">
        <v>100</v>
      </c>
      <c r="F63" s="4">
        <v>2</v>
      </c>
      <c r="G63" s="5">
        <v>180000</v>
      </c>
      <c r="H63" s="5">
        <f t="shared" si="0"/>
        <v>189360</v>
      </c>
      <c r="I63" s="5">
        <v>150000</v>
      </c>
      <c r="J63" s="5">
        <v>144000</v>
      </c>
      <c r="K63" s="5">
        <f t="shared" si="1"/>
        <v>161120</v>
      </c>
    </row>
    <row r="64" spans="1:11" ht="33.75" x14ac:dyDescent="0.15">
      <c r="A64" s="4">
        <v>62</v>
      </c>
      <c r="B64" s="4">
        <v>1</v>
      </c>
      <c r="C64" s="4" t="s">
        <v>101</v>
      </c>
      <c r="D64" s="4" t="s">
        <v>32</v>
      </c>
      <c r="E64" s="4" t="s">
        <v>102</v>
      </c>
      <c r="F64" s="4">
        <v>35</v>
      </c>
      <c r="G64" s="5">
        <v>550000</v>
      </c>
      <c r="H64" s="5">
        <f t="shared" si="0"/>
        <v>578600</v>
      </c>
      <c r="I64" s="5">
        <v>600000</v>
      </c>
      <c r="J64" s="5">
        <v>780000</v>
      </c>
      <c r="K64" s="5">
        <f t="shared" si="1"/>
        <v>652866.66666666663</v>
      </c>
    </row>
    <row r="65" spans="1:11" ht="56.25" x14ac:dyDescent="0.15">
      <c r="A65" s="4">
        <v>63</v>
      </c>
      <c r="B65" s="4">
        <v>1</v>
      </c>
      <c r="C65" s="4" t="s">
        <v>12</v>
      </c>
      <c r="D65" s="4" t="s">
        <v>42</v>
      </c>
      <c r="E65" s="4" t="s">
        <v>103</v>
      </c>
      <c r="F65" s="4">
        <v>33</v>
      </c>
      <c r="G65" s="5">
        <v>900000</v>
      </c>
      <c r="H65" s="5">
        <f t="shared" si="0"/>
        <v>946800</v>
      </c>
      <c r="I65" s="5">
        <v>1050000</v>
      </c>
      <c r="J65" s="5">
        <v>1440000</v>
      </c>
      <c r="K65" s="5">
        <f t="shared" si="1"/>
        <v>1145600</v>
      </c>
    </row>
    <row r="66" spans="1:11" ht="33.75" x14ac:dyDescent="0.15">
      <c r="A66" s="4">
        <v>64</v>
      </c>
      <c r="B66" s="4">
        <v>3</v>
      </c>
      <c r="C66" s="4" t="s">
        <v>12</v>
      </c>
      <c r="D66" s="4" t="s">
        <v>104</v>
      </c>
      <c r="E66" s="4" t="s">
        <v>105</v>
      </c>
      <c r="F66" s="4">
        <v>25</v>
      </c>
      <c r="G66" s="5">
        <v>550000</v>
      </c>
      <c r="H66" s="5">
        <f t="shared" ref="H66:H128" si="2">+G66*1.052</f>
        <v>578600</v>
      </c>
      <c r="I66" s="5">
        <v>800000</v>
      </c>
      <c r="J66" s="5">
        <v>1980000</v>
      </c>
      <c r="K66" s="5">
        <f t="shared" ref="K66:K128" si="3">+(H66+I66+J66)/3</f>
        <v>1119533.3333333333</v>
      </c>
    </row>
    <row r="67" spans="1:11" ht="22.5" x14ac:dyDescent="0.15">
      <c r="A67" s="4">
        <v>65</v>
      </c>
      <c r="B67" s="4">
        <v>3</v>
      </c>
      <c r="C67" s="4" t="s">
        <v>12</v>
      </c>
      <c r="D67" s="4" t="s">
        <v>106</v>
      </c>
      <c r="E67" s="4" t="s">
        <v>107</v>
      </c>
      <c r="F67" s="4">
        <v>18</v>
      </c>
      <c r="G67" s="5">
        <v>2500000</v>
      </c>
      <c r="H67" s="5">
        <f t="shared" si="2"/>
        <v>2630000</v>
      </c>
      <c r="I67" s="5">
        <v>2200000</v>
      </c>
      <c r="J67" s="5">
        <v>3000000</v>
      </c>
      <c r="K67" s="5">
        <f t="shared" si="3"/>
        <v>2610000</v>
      </c>
    </row>
    <row r="68" spans="1:11" ht="22.5" x14ac:dyDescent="0.15">
      <c r="A68" s="4">
        <v>66</v>
      </c>
      <c r="B68" s="4">
        <v>7</v>
      </c>
      <c r="C68" s="4" t="s">
        <v>12</v>
      </c>
      <c r="D68" s="4" t="s">
        <v>108</v>
      </c>
      <c r="E68" s="4" t="s">
        <v>109</v>
      </c>
      <c r="F68" s="4">
        <v>24</v>
      </c>
      <c r="G68" s="5">
        <v>8000000</v>
      </c>
      <c r="H68" s="5">
        <f t="shared" si="2"/>
        <v>8416000</v>
      </c>
      <c r="I68" s="5">
        <v>8800000</v>
      </c>
      <c r="J68" s="5">
        <v>9600000</v>
      </c>
      <c r="K68" s="5">
        <f t="shared" si="3"/>
        <v>8938666.666666666</v>
      </c>
    </row>
    <row r="69" spans="1:11" ht="22.5" x14ac:dyDescent="0.15">
      <c r="A69" s="4">
        <v>67</v>
      </c>
      <c r="B69" s="4">
        <v>1</v>
      </c>
      <c r="C69" s="4" t="s">
        <v>37</v>
      </c>
      <c r="D69" s="4" t="s">
        <v>23</v>
      </c>
      <c r="E69" s="4" t="s">
        <v>110</v>
      </c>
      <c r="F69" s="4">
        <v>23</v>
      </c>
      <c r="G69" s="5">
        <v>1000000</v>
      </c>
      <c r="H69" s="5">
        <f t="shared" si="2"/>
        <v>1052000</v>
      </c>
      <c r="I69" s="5">
        <v>1300000</v>
      </c>
      <c r="J69" s="5">
        <v>1200000</v>
      </c>
      <c r="K69" s="5">
        <f t="shared" si="3"/>
        <v>1184000</v>
      </c>
    </row>
    <row r="70" spans="1:11" ht="22.5" x14ac:dyDescent="0.15">
      <c r="A70" s="4">
        <v>68</v>
      </c>
      <c r="B70" s="4">
        <v>4</v>
      </c>
      <c r="C70" s="4" t="s">
        <v>12</v>
      </c>
      <c r="D70" s="4" t="s">
        <v>111</v>
      </c>
      <c r="E70" s="4" t="s">
        <v>112</v>
      </c>
      <c r="F70" s="4">
        <v>45</v>
      </c>
      <c r="G70" s="5">
        <v>6000000</v>
      </c>
      <c r="H70" s="5">
        <f t="shared" si="2"/>
        <v>6312000</v>
      </c>
      <c r="I70" s="5">
        <v>7600000</v>
      </c>
      <c r="J70" s="5">
        <v>7200000</v>
      </c>
      <c r="K70" s="5">
        <f t="shared" si="3"/>
        <v>7037333.333333333</v>
      </c>
    </row>
    <row r="71" spans="1:11" ht="22.5" x14ac:dyDescent="0.15">
      <c r="A71" s="4">
        <v>69</v>
      </c>
      <c r="B71" s="4">
        <v>7</v>
      </c>
      <c r="C71" s="4" t="s">
        <v>12</v>
      </c>
      <c r="D71" s="4" t="s">
        <v>113</v>
      </c>
      <c r="E71" s="4" t="s">
        <v>114</v>
      </c>
      <c r="F71" s="4">
        <v>34</v>
      </c>
      <c r="G71" s="5">
        <v>350000</v>
      </c>
      <c r="H71" s="5">
        <f t="shared" si="2"/>
        <v>368200</v>
      </c>
      <c r="I71" s="5">
        <v>7700000</v>
      </c>
      <c r="J71" s="5">
        <v>8400000</v>
      </c>
      <c r="K71" s="5">
        <f t="shared" si="3"/>
        <v>5489400</v>
      </c>
    </row>
    <row r="72" spans="1:11" ht="22.5" x14ac:dyDescent="0.15">
      <c r="A72" s="4">
        <v>70</v>
      </c>
      <c r="B72" s="4">
        <v>1</v>
      </c>
      <c r="C72" s="4" t="s">
        <v>12</v>
      </c>
      <c r="D72" s="4" t="s">
        <v>32</v>
      </c>
      <c r="E72" s="4" t="s">
        <v>115</v>
      </c>
      <c r="F72" s="4">
        <v>38</v>
      </c>
      <c r="G72" s="5">
        <v>1300000</v>
      </c>
      <c r="H72" s="5">
        <f t="shared" si="2"/>
        <v>1367600</v>
      </c>
      <c r="I72" s="5">
        <v>600000</v>
      </c>
      <c r="J72" s="5">
        <v>780000</v>
      </c>
      <c r="K72" s="5">
        <f t="shared" si="3"/>
        <v>915866.66666666663</v>
      </c>
    </row>
    <row r="73" spans="1:11" ht="22.5" x14ac:dyDescent="0.15">
      <c r="A73" s="4">
        <v>71</v>
      </c>
      <c r="B73" s="4">
        <v>3</v>
      </c>
      <c r="C73" s="4" t="s">
        <v>12</v>
      </c>
      <c r="D73" s="4" t="s">
        <v>15</v>
      </c>
      <c r="E73" s="4" t="s">
        <v>116</v>
      </c>
      <c r="F73" s="4">
        <v>30</v>
      </c>
      <c r="G73" s="5">
        <v>3600000</v>
      </c>
      <c r="H73" s="5">
        <f t="shared" si="2"/>
        <v>3787200</v>
      </c>
      <c r="I73" s="5">
        <v>2800000</v>
      </c>
      <c r="J73" s="5">
        <v>4640940</v>
      </c>
      <c r="K73" s="5">
        <f t="shared" si="3"/>
        <v>3742713.3333333335</v>
      </c>
    </row>
    <row r="74" spans="1:11" ht="22.5" x14ac:dyDescent="0.15">
      <c r="A74" s="4">
        <v>72</v>
      </c>
      <c r="B74" s="4">
        <v>1</v>
      </c>
      <c r="C74" s="4" t="s">
        <v>12</v>
      </c>
      <c r="D74" s="4" t="s">
        <v>32</v>
      </c>
      <c r="E74" s="4" t="s">
        <v>117</v>
      </c>
      <c r="F74" s="4">
        <v>26</v>
      </c>
      <c r="G74" s="5">
        <v>900000</v>
      </c>
      <c r="H74" s="5">
        <f t="shared" si="2"/>
        <v>946800</v>
      </c>
      <c r="I74" s="5">
        <v>600000</v>
      </c>
      <c r="J74" s="5">
        <v>720000</v>
      </c>
      <c r="K74" s="5">
        <f t="shared" si="3"/>
        <v>755600</v>
      </c>
    </row>
    <row r="75" spans="1:11" ht="22.5" x14ac:dyDescent="0.15">
      <c r="A75" s="4">
        <v>73</v>
      </c>
      <c r="B75" s="4">
        <v>1</v>
      </c>
      <c r="C75" s="4" t="s">
        <v>12</v>
      </c>
      <c r="D75" s="4" t="s">
        <v>32</v>
      </c>
      <c r="E75" s="4" t="s">
        <v>118</v>
      </c>
      <c r="F75" s="4">
        <v>12</v>
      </c>
      <c r="G75" s="5">
        <v>800000</v>
      </c>
      <c r="H75" s="5">
        <f t="shared" si="2"/>
        <v>841600</v>
      </c>
      <c r="I75" s="5">
        <v>450000</v>
      </c>
      <c r="J75" s="5">
        <v>660000</v>
      </c>
      <c r="K75" s="5">
        <f t="shared" si="3"/>
        <v>650533.33333333337</v>
      </c>
    </row>
    <row r="76" spans="1:11" ht="22.5" x14ac:dyDescent="0.15">
      <c r="A76" s="4">
        <v>74</v>
      </c>
      <c r="B76" s="4">
        <v>1</v>
      </c>
      <c r="C76" s="4" t="s">
        <v>12</v>
      </c>
      <c r="D76" s="4" t="s">
        <v>32</v>
      </c>
      <c r="E76" s="4" t="s">
        <v>118</v>
      </c>
      <c r="F76" s="4">
        <v>24</v>
      </c>
      <c r="G76" s="5">
        <v>800000</v>
      </c>
      <c r="H76" s="5">
        <f t="shared" si="2"/>
        <v>841600</v>
      </c>
      <c r="I76" s="5">
        <v>500000</v>
      </c>
      <c r="J76" s="5">
        <v>660000</v>
      </c>
      <c r="K76" s="5">
        <f t="shared" si="3"/>
        <v>667200</v>
      </c>
    </row>
    <row r="77" spans="1:11" ht="22.5" x14ac:dyDescent="0.15">
      <c r="A77" s="4">
        <v>75</v>
      </c>
      <c r="B77" s="4">
        <v>4</v>
      </c>
      <c r="C77" s="4" t="s">
        <v>37</v>
      </c>
      <c r="D77" s="4" t="s">
        <v>119</v>
      </c>
      <c r="E77" s="4" t="s">
        <v>120</v>
      </c>
      <c r="F77" s="4">
        <v>26</v>
      </c>
      <c r="G77" s="5">
        <v>5250960</v>
      </c>
      <c r="H77" s="5">
        <f t="shared" si="2"/>
        <v>5524009.9199999999</v>
      </c>
      <c r="I77" s="5">
        <v>6200000</v>
      </c>
      <c r="J77" s="5">
        <v>4800000</v>
      </c>
      <c r="K77" s="5">
        <f t="shared" si="3"/>
        <v>5508003.3066666666</v>
      </c>
    </row>
    <row r="78" spans="1:11" ht="22.5" x14ac:dyDescent="0.15">
      <c r="A78" s="4">
        <v>76</v>
      </c>
      <c r="B78" s="4">
        <v>1</v>
      </c>
      <c r="C78" s="4" t="s">
        <v>12</v>
      </c>
      <c r="D78" s="4" t="s">
        <v>121</v>
      </c>
      <c r="E78" s="4" t="s">
        <v>122</v>
      </c>
      <c r="F78" s="4">
        <v>31</v>
      </c>
      <c r="G78" s="5">
        <v>1500000</v>
      </c>
      <c r="H78" s="5">
        <f t="shared" si="2"/>
        <v>1578000</v>
      </c>
      <c r="I78" s="5">
        <v>1950000</v>
      </c>
      <c r="J78" s="5">
        <v>1800000</v>
      </c>
      <c r="K78" s="5">
        <f t="shared" si="3"/>
        <v>1776000</v>
      </c>
    </row>
    <row r="79" spans="1:11" ht="33.75" x14ac:dyDescent="0.15">
      <c r="A79" s="4">
        <v>77</v>
      </c>
      <c r="B79" s="4">
        <v>1</v>
      </c>
      <c r="C79" s="4" t="s">
        <v>12</v>
      </c>
      <c r="D79" s="4" t="s">
        <v>66</v>
      </c>
      <c r="E79" s="4" t="s">
        <v>123</v>
      </c>
      <c r="F79" s="4">
        <v>16</v>
      </c>
      <c r="G79" s="5">
        <v>700000</v>
      </c>
      <c r="H79" s="5">
        <f t="shared" si="2"/>
        <v>736400</v>
      </c>
      <c r="I79" s="5">
        <v>950000</v>
      </c>
      <c r="J79" s="5">
        <v>720000</v>
      </c>
      <c r="K79" s="5">
        <f t="shared" si="3"/>
        <v>802133.33333333337</v>
      </c>
    </row>
    <row r="80" spans="1:11" ht="33.75" x14ac:dyDescent="0.15">
      <c r="A80" s="4">
        <v>78</v>
      </c>
      <c r="B80" s="4">
        <v>4</v>
      </c>
      <c r="C80" s="4" t="s">
        <v>12</v>
      </c>
      <c r="D80" s="4" t="s">
        <v>124</v>
      </c>
      <c r="E80" s="4" t="s">
        <v>125</v>
      </c>
      <c r="F80" s="4">
        <v>24</v>
      </c>
      <c r="G80" s="5">
        <v>5000000</v>
      </c>
      <c r="H80" s="5">
        <f t="shared" si="2"/>
        <v>5260000</v>
      </c>
      <c r="I80" s="5">
        <v>6200000</v>
      </c>
      <c r="J80" s="5">
        <v>6000000</v>
      </c>
      <c r="K80" s="5">
        <f t="shared" si="3"/>
        <v>5820000</v>
      </c>
    </row>
    <row r="81" spans="1:11" ht="56.25" x14ac:dyDescent="0.15">
      <c r="A81" s="4">
        <v>79</v>
      </c>
      <c r="B81" s="4">
        <v>4</v>
      </c>
      <c r="C81" s="4" t="s">
        <v>12</v>
      </c>
      <c r="D81" s="4" t="s">
        <v>42</v>
      </c>
      <c r="E81" s="4" t="s">
        <v>126</v>
      </c>
      <c r="F81" s="4">
        <v>27</v>
      </c>
      <c r="G81" s="5">
        <v>1600000</v>
      </c>
      <c r="H81" s="5">
        <f t="shared" si="2"/>
        <v>1683200</v>
      </c>
      <c r="I81" s="5">
        <v>1700000</v>
      </c>
      <c r="J81" s="5">
        <v>3840000</v>
      </c>
      <c r="K81" s="5">
        <f t="shared" si="3"/>
        <v>2407733.3333333335</v>
      </c>
    </row>
    <row r="82" spans="1:11" ht="22.5" x14ac:dyDescent="0.15">
      <c r="A82" s="4">
        <v>80</v>
      </c>
      <c r="B82" s="4">
        <v>1</v>
      </c>
      <c r="C82" s="4" t="s">
        <v>12</v>
      </c>
      <c r="D82" s="4" t="s">
        <v>127</v>
      </c>
      <c r="E82" s="4" t="s">
        <v>128</v>
      </c>
      <c r="F82" s="4">
        <v>35</v>
      </c>
      <c r="G82" s="5">
        <v>1100000</v>
      </c>
      <c r="H82" s="5">
        <f t="shared" si="2"/>
        <v>1157200</v>
      </c>
      <c r="I82" s="5">
        <v>1700000</v>
      </c>
      <c r="J82" s="5">
        <v>1320000</v>
      </c>
      <c r="K82" s="5">
        <f t="shared" si="3"/>
        <v>1392400</v>
      </c>
    </row>
    <row r="83" spans="1:11" ht="22.5" x14ac:dyDescent="0.15">
      <c r="A83" s="4">
        <v>81</v>
      </c>
      <c r="B83" s="4">
        <v>1</v>
      </c>
      <c r="C83" s="4" t="s">
        <v>37</v>
      </c>
      <c r="D83" s="4" t="s">
        <v>129</v>
      </c>
      <c r="E83" s="4" t="s">
        <v>130</v>
      </c>
      <c r="F83" s="4">
        <v>27</v>
      </c>
      <c r="G83" s="5">
        <v>600000</v>
      </c>
      <c r="H83" s="5">
        <f t="shared" si="2"/>
        <v>631200</v>
      </c>
      <c r="I83" s="5">
        <v>900000</v>
      </c>
      <c r="J83" s="5">
        <v>1200000</v>
      </c>
      <c r="K83" s="5">
        <f t="shared" si="3"/>
        <v>910400</v>
      </c>
    </row>
    <row r="84" spans="1:11" ht="45" x14ac:dyDescent="0.15">
      <c r="A84" s="4">
        <v>82</v>
      </c>
      <c r="B84" s="4">
        <v>1</v>
      </c>
      <c r="C84" s="4" t="s">
        <v>12</v>
      </c>
      <c r="D84" s="4" t="s">
        <v>131</v>
      </c>
      <c r="E84" s="4" t="s">
        <v>132</v>
      </c>
      <c r="F84" s="4">
        <v>35</v>
      </c>
      <c r="G84" s="5">
        <v>900000</v>
      </c>
      <c r="H84" s="5">
        <f t="shared" si="2"/>
        <v>946800</v>
      </c>
      <c r="I84" s="5">
        <v>1200000</v>
      </c>
      <c r="J84" s="5">
        <v>1080000</v>
      </c>
      <c r="K84" s="5">
        <f t="shared" si="3"/>
        <v>1075600</v>
      </c>
    </row>
    <row r="85" spans="1:11" ht="22.5" x14ac:dyDescent="0.15">
      <c r="A85" s="4">
        <v>83</v>
      </c>
      <c r="B85" s="4">
        <v>1</v>
      </c>
      <c r="C85" s="4" t="s">
        <v>12</v>
      </c>
      <c r="D85" s="4" t="s">
        <v>133</v>
      </c>
      <c r="E85" s="4" t="s">
        <v>134</v>
      </c>
      <c r="F85" s="4">
        <v>21</v>
      </c>
      <c r="G85" s="5">
        <v>900000</v>
      </c>
      <c r="H85" s="5">
        <f t="shared" si="2"/>
        <v>946800</v>
      </c>
      <c r="I85" s="5">
        <v>1400000</v>
      </c>
      <c r="J85" s="5">
        <v>1080000</v>
      </c>
      <c r="K85" s="5">
        <f t="shared" si="3"/>
        <v>1142266.6666666667</v>
      </c>
    </row>
    <row r="86" spans="1:11" ht="22.5" x14ac:dyDescent="0.15">
      <c r="A86" s="4">
        <v>84</v>
      </c>
      <c r="B86" s="4">
        <v>3</v>
      </c>
      <c r="C86" s="4" t="s">
        <v>37</v>
      </c>
      <c r="D86" s="4" t="s">
        <v>15</v>
      </c>
      <c r="E86" s="4" t="s">
        <v>29</v>
      </c>
      <c r="F86" s="4">
        <v>50</v>
      </c>
      <c r="G86" s="5">
        <v>5600000</v>
      </c>
      <c r="H86" s="5">
        <f t="shared" si="2"/>
        <v>5891200</v>
      </c>
      <c r="I86" s="5">
        <v>5400000</v>
      </c>
      <c r="J86" s="5">
        <v>6840000</v>
      </c>
      <c r="K86" s="5">
        <f t="shared" si="3"/>
        <v>6043733.333333333</v>
      </c>
    </row>
    <row r="87" spans="1:11" ht="22.5" x14ac:dyDescent="0.15">
      <c r="A87" s="4">
        <v>85</v>
      </c>
      <c r="B87" s="4">
        <v>1</v>
      </c>
      <c r="C87" s="4" t="s">
        <v>12</v>
      </c>
      <c r="D87" s="4" t="s">
        <v>32</v>
      </c>
      <c r="E87" s="4" t="s">
        <v>73</v>
      </c>
      <c r="F87" s="4">
        <v>5</v>
      </c>
      <c r="G87" s="5">
        <v>350000</v>
      </c>
      <c r="H87" s="5">
        <f t="shared" si="2"/>
        <v>368200</v>
      </c>
      <c r="I87" s="5">
        <v>450000</v>
      </c>
      <c r="J87" s="5">
        <v>420000</v>
      </c>
      <c r="K87" s="5">
        <f t="shared" si="3"/>
        <v>412733.33333333331</v>
      </c>
    </row>
    <row r="88" spans="1:11" ht="22.5" x14ac:dyDescent="0.15">
      <c r="A88" s="4">
        <v>86</v>
      </c>
      <c r="B88" s="4">
        <v>1</v>
      </c>
      <c r="C88" s="4" t="s">
        <v>12</v>
      </c>
      <c r="D88" s="4" t="s">
        <v>32</v>
      </c>
      <c r="E88" s="4" t="s">
        <v>36</v>
      </c>
      <c r="F88" s="4">
        <v>37</v>
      </c>
      <c r="G88" s="5">
        <v>550000</v>
      </c>
      <c r="H88" s="5">
        <f t="shared" si="2"/>
        <v>578600</v>
      </c>
      <c r="I88" s="5">
        <v>600000</v>
      </c>
      <c r="J88" s="5">
        <v>780000</v>
      </c>
      <c r="K88" s="5">
        <f t="shared" si="3"/>
        <v>652866.66666666663</v>
      </c>
    </row>
    <row r="89" spans="1:11" ht="22.5" x14ac:dyDescent="0.15">
      <c r="A89" s="4">
        <v>87</v>
      </c>
      <c r="B89" s="4">
        <v>3</v>
      </c>
      <c r="C89" s="4" t="s">
        <v>12</v>
      </c>
      <c r="D89" s="4" t="s">
        <v>15</v>
      </c>
      <c r="E89" s="4" t="s">
        <v>29</v>
      </c>
      <c r="F89" s="4">
        <v>40</v>
      </c>
      <c r="G89" s="5">
        <v>3600000</v>
      </c>
      <c r="H89" s="5">
        <f t="shared" si="2"/>
        <v>3787200</v>
      </c>
      <c r="I89" s="5">
        <v>2800000</v>
      </c>
      <c r="J89" s="5">
        <v>4640400</v>
      </c>
      <c r="K89" s="5">
        <f t="shared" si="3"/>
        <v>3742533.3333333335</v>
      </c>
    </row>
    <row r="90" spans="1:11" ht="22.5" x14ac:dyDescent="0.15">
      <c r="A90" s="4">
        <v>88</v>
      </c>
      <c r="B90" s="4">
        <v>4</v>
      </c>
      <c r="C90" s="4" t="s">
        <v>12</v>
      </c>
      <c r="D90" s="4" t="s">
        <v>23</v>
      </c>
      <c r="E90" s="4" t="s">
        <v>135</v>
      </c>
      <c r="F90" s="4">
        <v>17</v>
      </c>
      <c r="G90" s="5">
        <v>3000000</v>
      </c>
      <c r="H90" s="5">
        <f t="shared" si="2"/>
        <v>3156000</v>
      </c>
      <c r="I90" s="5">
        <v>2950000</v>
      </c>
      <c r="J90" s="5">
        <v>840000</v>
      </c>
      <c r="K90" s="5">
        <f t="shared" si="3"/>
        <v>2315333.3333333335</v>
      </c>
    </row>
    <row r="91" spans="1:11" ht="22.5" x14ac:dyDescent="0.15">
      <c r="A91" s="4">
        <v>89</v>
      </c>
      <c r="B91" s="4">
        <v>7</v>
      </c>
      <c r="C91" s="4" t="s">
        <v>12</v>
      </c>
      <c r="D91" s="4" t="s">
        <v>136</v>
      </c>
      <c r="E91" s="4" t="s">
        <v>137</v>
      </c>
      <c r="F91" s="4">
        <v>33</v>
      </c>
      <c r="G91" s="5">
        <v>6000000</v>
      </c>
      <c r="H91" s="5">
        <f t="shared" si="2"/>
        <v>6312000</v>
      </c>
      <c r="I91" s="5">
        <v>7900000</v>
      </c>
      <c r="J91" s="5">
        <v>7200000</v>
      </c>
      <c r="K91" s="5">
        <f t="shared" si="3"/>
        <v>7137333.333333333</v>
      </c>
    </row>
    <row r="92" spans="1:11" ht="22.5" x14ac:dyDescent="0.15">
      <c r="A92" s="4">
        <v>90</v>
      </c>
      <c r="B92" s="4">
        <v>1</v>
      </c>
      <c r="C92" s="4" t="s">
        <v>12</v>
      </c>
      <c r="D92" s="4" t="s">
        <v>15</v>
      </c>
      <c r="E92" s="4" t="s">
        <v>138</v>
      </c>
      <c r="F92" s="4">
        <v>30</v>
      </c>
      <c r="G92" s="5">
        <v>1289000</v>
      </c>
      <c r="H92" s="5">
        <f t="shared" si="2"/>
        <v>1356028</v>
      </c>
      <c r="I92" s="5">
        <v>1400000</v>
      </c>
      <c r="J92" s="5">
        <v>1546800</v>
      </c>
      <c r="K92" s="5">
        <f t="shared" si="3"/>
        <v>1434276</v>
      </c>
    </row>
    <row r="93" spans="1:11" ht="22.5" x14ac:dyDescent="0.15">
      <c r="A93" s="4">
        <v>91</v>
      </c>
      <c r="B93" s="4">
        <v>1</v>
      </c>
      <c r="C93" s="4" t="s">
        <v>12</v>
      </c>
      <c r="D93" s="4" t="s">
        <v>82</v>
      </c>
      <c r="E93" s="4" t="s">
        <v>139</v>
      </c>
      <c r="F93" s="4">
        <v>32</v>
      </c>
      <c r="G93" s="5">
        <v>1500000</v>
      </c>
      <c r="H93" s="5">
        <f t="shared" si="2"/>
        <v>1578000</v>
      </c>
      <c r="I93" s="5">
        <v>1300000</v>
      </c>
      <c r="J93" s="5">
        <v>1800000</v>
      </c>
      <c r="K93" s="5">
        <f t="shared" si="3"/>
        <v>1559333.3333333333</v>
      </c>
    </row>
    <row r="94" spans="1:11" ht="22.5" x14ac:dyDescent="0.15">
      <c r="A94" s="4">
        <v>92</v>
      </c>
      <c r="B94" s="4">
        <v>5</v>
      </c>
      <c r="C94" s="4" t="s">
        <v>12</v>
      </c>
      <c r="D94" s="4" t="s">
        <v>32</v>
      </c>
      <c r="E94" s="4" t="s">
        <v>140</v>
      </c>
      <c r="F94" s="4">
        <v>9</v>
      </c>
      <c r="G94" s="5">
        <v>400000</v>
      </c>
      <c r="H94" s="5">
        <f t="shared" si="2"/>
        <v>420800</v>
      </c>
      <c r="I94" s="5">
        <v>1350000</v>
      </c>
      <c r="J94" s="5">
        <v>1920000</v>
      </c>
      <c r="K94" s="5">
        <f t="shared" si="3"/>
        <v>1230266.6666666667</v>
      </c>
    </row>
    <row r="95" spans="1:11" ht="22.5" x14ac:dyDescent="0.15">
      <c r="A95" s="4">
        <v>93</v>
      </c>
      <c r="B95" s="4">
        <v>4</v>
      </c>
      <c r="C95" s="4" t="s">
        <v>12</v>
      </c>
      <c r="D95" s="4" t="s">
        <v>15</v>
      </c>
      <c r="E95" s="4" t="s">
        <v>141</v>
      </c>
      <c r="F95" s="4">
        <v>28</v>
      </c>
      <c r="G95" s="5">
        <v>4500000</v>
      </c>
      <c r="H95" s="5">
        <f t="shared" si="2"/>
        <v>4734000</v>
      </c>
      <c r="I95" s="5">
        <v>3800000</v>
      </c>
      <c r="J95" s="5">
        <v>4320000</v>
      </c>
      <c r="K95" s="5">
        <f t="shared" si="3"/>
        <v>4284666.666666667</v>
      </c>
    </row>
    <row r="96" spans="1:11" ht="22.5" x14ac:dyDescent="0.15">
      <c r="A96" s="4">
        <v>94</v>
      </c>
      <c r="B96" s="4">
        <v>1</v>
      </c>
      <c r="C96" s="4" t="s">
        <v>12</v>
      </c>
      <c r="D96" s="4" t="s">
        <v>142</v>
      </c>
      <c r="E96" s="4" t="s">
        <v>143</v>
      </c>
      <c r="F96" s="4">
        <v>31</v>
      </c>
      <c r="G96" s="5">
        <v>900000</v>
      </c>
      <c r="H96" s="5">
        <f t="shared" si="2"/>
        <v>946800</v>
      </c>
      <c r="I96" s="5">
        <v>1400000</v>
      </c>
      <c r="J96" s="5">
        <v>960000</v>
      </c>
      <c r="K96" s="5">
        <f t="shared" si="3"/>
        <v>1102266.6666666667</v>
      </c>
    </row>
    <row r="97" spans="1:11" ht="22.5" x14ac:dyDescent="0.15">
      <c r="A97" s="4">
        <v>95</v>
      </c>
      <c r="B97" s="4">
        <v>1</v>
      </c>
      <c r="C97" s="4" t="s">
        <v>12</v>
      </c>
      <c r="D97" s="4" t="s">
        <v>144</v>
      </c>
      <c r="E97" s="4" t="s">
        <v>145</v>
      </c>
      <c r="F97" s="4">
        <v>18</v>
      </c>
      <c r="G97" s="5">
        <v>500000</v>
      </c>
      <c r="H97" s="5">
        <f t="shared" si="2"/>
        <v>526000</v>
      </c>
      <c r="I97" s="5">
        <v>800000</v>
      </c>
      <c r="J97" s="5">
        <v>600000</v>
      </c>
      <c r="K97" s="5">
        <f t="shared" si="3"/>
        <v>642000</v>
      </c>
    </row>
    <row r="98" spans="1:11" ht="22.5" x14ac:dyDescent="0.15">
      <c r="A98" s="4">
        <v>96</v>
      </c>
      <c r="B98" s="4">
        <v>1</v>
      </c>
      <c r="C98" s="4" t="s">
        <v>12</v>
      </c>
      <c r="D98" s="4" t="s">
        <v>19</v>
      </c>
      <c r="E98" s="4" t="s">
        <v>146</v>
      </c>
      <c r="F98" s="4">
        <v>45</v>
      </c>
      <c r="G98" s="5">
        <v>650000</v>
      </c>
      <c r="H98" s="5">
        <f t="shared" si="2"/>
        <v>683800</v>
      </c>
      <c r="I98" s="5">
        <v>1600000</v>
      </c>
      <c r="J98" s="5">
        <v>840000</v>
      </c>
      <c r="K98" s="5">
        <f t="shared" si="3"/>
        <v>1041266.6666666666</v>
      </c>
    </row>
    <row r="99" spans="1:11" ht="22.5" x14ac:dyDescent="0.15">
      <c r="A99" s="4">
        <v>97</v>
      </c>
      <c r="B99" s="4">
        <v>3</v>
      </c>
      <c r="C99" s="4" t="s">
        <v>12</v>
      </c>
      <c r="D99" s="4" t="s">
        <v>23</v>
      </c>
      <c r="E99" s="4" t="s">
        <v>147</v>
      </c>
      <c r="F99" s="4">
        <v>19</v>
      </c>
      <c r="G99" s="5">
        <v>2200000</v>
      </c>
      <c r="H99" s="5">
        <f t="shared" si="2"/>
        <v>2314400</v>
      </c>
      <c r="I99" s="5">
        <v>2800000</v>
      </c>
      <c r="J99" s="5">
        <v>2640000</v>
      </c>
      <c r="K99" s="5">
        <f t="shared" si="3"/>
        <v>2584800</v>
      </c>
    </row>
    <row r="100" spans="1:11" ht="22.5" x14ac:dyDescent="0.15">
      <c r="A100" s="4">
        <v>98</v>
      </c>
      <c r="B100" s="4">
        <v>2</v>
      </c>
      <c r="C100" s="4" t="s">
        <v>12</v>
      </c>
      <c r="D100" s="4" t="s">
        <v>32</v>
      </c>
      <c r="E100" s="4" t="s">
        <v>140</v>
      </c>
      <c r="F100" s="4">
        <v>22</v>
      </c>
      <c r="G100" s="5">
        <v>1600000</v>
      </c>
      <c r="H100" s="5">
        <f t="shared" si="2"/>
        <v>1683200</v>
      </c>
      <c r="I100" s="5">
        <v>1700000</v>
      </c>
      <c r="J100" s="5">
        <v>2160000</v>
      </c>
      <c r="K100" s="5">
        <f t="shared" si="3"/>
        <v>1847733.3333333333</v>
      </c>
    </row>
    <row r="101" spans="1:11" ht="22.5" x14ac:dyDescent="0.15">
      <c r="A101" s="4">
        <v>99</v>
      </c>
      <c r="B101" s="4">
        <v>1</v>
      </c>
      <c r="C101" s="4" t="s">
        <v>12</v>
      </c>
      <c r="D101" s="4" t="s">
        <v>142</v>
      </c>
      <c r="E101" s="4" t="s">
        <v>148</v>
      </c>
      <c r="F101" s="4">
        <v>21</v>
      </c>
      <c r="G101" s="5">
        <v>800000</v>
      </c>
      <c r="H101" s="5">
        <f t="shared" si="2"/>
        <v>841600</v>
      </c>
      <c r="I101" s="5">
        <v>1250000</v>
      </c>
      <c r="J101" s="5">
        <v>960000</v>
      </c>
      <c r="K101" s="5">
        <f t="shared" si="3"/>
        <v>1017200</v>
      </c>
    </row>
    <row r="102" spans="1:11" ht="33.75" x14ac:dyDescent="0.15">
      <c r="A102" s="4">
        <v>100</v>
      </c>
      <c r="B102" s="4">
        <v>1</v>
      </c>
      <c r="C102" s="4" t="s">
        <v>12</v>
      </c>
      <c r="D102" s="4" t="s">
        <v>34</v>
      </c>
      <c r="E102" s="4" t="s">
        <v>149</v>
      </c>
      <c r="F102" s="4">
        <v>23</v>
      </c>
      <c r="G102" s="5">
        <v>1000000</v>
      </c>
      <c r="H102" s="5">
        <f t="shared" si="2"/>
        <v>1052000</v>
      </c>
      <c r="I102" s="5">
        <v>1450000</v>
      </c>
      <c r="J102" s="5">
        <v>1200000</v>
      </c>
      <c r="K102" s="5">
        <f t="shared" si="3"/>
        <v>1234000</v>
      </c>
    </row>
    <row r="103" spans="1:11" ht="22.5" x14ac:dyDescent="0.15">
      <c r="A103" s="4">
        <v>101</v>
      </c>
      <c r="B103" s="4">
        <v>5</v>
      </c>
      <c r="C103" s="4" t="s">
        <v>12</v>
      </c>
      <c r="D103" s="4" t="s">
        <v>150</v>
      </c>
      <c r="E103" s="4" t="s">
        <v>151</v>
      </c>
      <c r="F103" s="4">
        <v>26</v>
      </c>
      <c r="G103" s="5">
        <v>5000000</v>
      </c>
      <c r="H103" s="5">
        <f t="shared" si="2"/>
        <v>5260000</v>
      </c>
      <c r="I103" s="5">
        <v>3200000</v>
      </c>
      <c r="J103" s="5">
        <v>6000000</v>
      </c>
      <c r="K103" s="5">
        <f t="shared" si="3"/>
        <v>4820000</v>
      </c>
    </row>
    <row r="104" spans="1:11" ht="33.75" x14ac:dyDescent="0.15">
      <c r="A104" s="4">
        <v>102</v>
      </c>
      <c r="B104" s="4">
        <v>1</v>
      </c>
      <c r="C104" s="4" t="s">
        <v>101</v>
      </c>
      <c r="D104" s="4" t="s">
        <v>32</v>
      </c>
      <c r="E104" s="4" t="s">
        <v>152</v>
      </c>
      <c r="F104" s="4">
        <v>13</v>
      </c>
      <c r="G104" s="5">
        <v>800000</v>
      </c>
      <c r="H104" s="5">
        <f t="shared" si="2"/>
        <v>841600</v>
      </c>
      <c r="I104" s="5">
        <v>450000</v>
      </c>
      <c r="J104" s="5">
        <v>480000</v>
      </c>
      <c r="K104" s="5">
        <f t="shared" si="3"/>
        <v>590533.33333333337</v>
      </c>
    </row>
    <row r="105" spans="1:11" ht="22.5" x14ac:dyDescent="0.15">
      <c r="A105" s="4">
        <v>103</v>
      </c>
      <c r="B105" s="4">
        <v>1</v>
      </c>
      <c r="C105" s="4" t="s">
        <v>153</v>
      </c>
      <c r="D105" s="4" t="s">
        <v>142</v>
      </c>
      <c r="E105" s="4" t="s">
        <v>154</v>
      </c>
      <c r="F105" s="4">
        <v>21</v>
      </c>
      <c r="G105" s="5">
        <v>750000</v>
      </c>
      <c r="H105" s="5">
        <f t="shared" si="2"/>
        <v>789000</v>
      </c>
      <c r="I105" s="5">
        <v>1250000</v>
      </c>
      <c r="J105" s="5">
        <v>900000</v>
      </c>
      <c r="K105" s="5">
        <f t="shared" si="3"/>
        <v>979666.66666666663</v>
      </c>
    </row>
    <row r="106" spans="1:11" ht="56.25" x14ac:dyDescent="0.15">
      <c r="A106" s="4">
        <v>104</v>
      </c>
      <c r="B106" s="4">
        <v>1</v>
      </c>
      <c r="C106" s="4" t="s">
        <v>86</v>
      </c>
      <c r="D106" s="4" t="s">
        <v>42</v>
      </c>
      <c r="E106" s="4" t="s">
        <v>155</v>
      </c>
      <c r="F106" s="4">
        <v>20</v>
      </c>
      <c r="G106" s="5">
        <v>350000</v>
      </c>
      <c r="H106" s="5">
        <f t="shared" si="2"/>
        <v>368200</v>
      </c>
      <c r="I106" s="5">
        <v>850000</v>
      </c>
      <c r="J106" s="5">
        <v>960000</v>
      </c>
      <c r="K106" s="5">
        <f t="shared" si="3"/>
        <v>726066.66666666663</v>
      </c>
    </row>
    <row r="107" spans="1:11" ht="22.5" x14ac:dyDescent="0.15">
      <c r="A107" s="4">
        <v>105</v>
      </c>
      <c r="B107" s="4">
        <v>1</v>
      </c>
      <c r="C107" s="4" t="s">
        <v>12</v>
      </c>
      <c r="D107" s="4" t="s">
        <v>156</v>
      </c>
      <c r="E107" s="4" t="s">
        <v>157</v>
      </c>
      <c r="F107" s="4">
        <v>37</v>
      </c>
      <c r="G107" s="5">
        <v>1500000</v>
      </c>
      <c r="H107" s="5">
        <f t="shared" si="2"/>
        <v>1578000</v>
      </c>
      <c r="I107" s="5">
        <v>950000</v>
      </c>
      <c r="J107" s="5">
        <v>1800000</v>
      </c>
      <c r="K107" s="5">
        <f t="shared" si="3"/>
        <v>1442666.6666666667</v>
      </c>
    </row>
    <row r="108" spans="1:11" ht="22.5" x14ac:dyDescent="0.15">
      <c r="A108" s="4">
        <v>106</v>
      </c>
      <c r="B108" s="4">
        <v>5</v>
      </c>
      <c r="C108" s="4" t="s">
        <v>12</v>
      </c>
      <c r="D108" s="4" t="s">
        <v>158</v>
      </c>
      <c r="E108" s="4" t="s">
        <v>159</v>
      </c>
      <c r="F108" s="4">
        <v>37</v>
      </c>
      <c r="G108" s="5">
        <v>7000000</v>
      </c>
      <c r="H108" s="5">
        <f t="shared" si="2"/>
        <v>7364000</v>
      </c>
      <c r="I108" s="5">
        <v>6500000</v>
      </c>
      <c r="J108" s="5">
        <v>8400000</v>
      </c>
      <c r="K108" s="5">
        <f t="shared" si="3"/>
        <v>7421333.333333333</v>
      </c>
    </row>
    <row r="109" spans="1:11" ht="22.5" x14ac:dyDescent="0.15">
      <c r="A109" s="4">
        <v>107</v>
      </c>
      <c r="B109" s="4">
        <v>2</v>
      </c>
      <c r="C109" s="4" t="s">
        <v>12</v>
      </c>
      <c r="D109" s="4" t="s">
        <v>16</v>
      </c>
      <c r="E109" s="4" t="s">
        <v>160</v>
      </c>
      <c r="F109" s="4">
        <v>8</v>
      </c>
      <c r="G109" s="5">
        <v>1500000</v>
      </c>
      <c r="H109" s="5">
        <f t="shared" si="2"/>
        <v>1578000</v>
      </c>
      <c r="I109" s="5">
        <v>1800000</v>
      </c>
      <c r="J109" s="5">
        <v>1800000</v>
      </c>
      <c r="K109" s="5">
        <f t="shared" si="3"/>
        <v>1726000</v>
      </c>
    </row>
    <row r="110" spans="1:11" ht="22.5" x14ac:dyDescent="0.15">
      <c r="A110" s="4">
        <v>108</v>
      </c>
      <c r="B110" s="4">
        <v>7</v>
      </c>
      <c r="C110" s="4" t="s">
        <v>12</v>
      </c>
      <c r="D110" s="4" t="s">
        <v>161</v>
      </c>
      <c r="E110" s="4" t="s">
        <v>162</v>
      </c>
      <c r="F110" s="4">
        <v>16</v>
      </c>
      <c r="G110" s="5">
        <v>6000000</v>
      </c>
      <c r="H110" s="5">
        <f t="shared" si="2"/>
        <v>6312000</v>
      </c>
      <c r="I110" s="5">
        <v>8500000</v>
      </c>
      <c r="J110" s="5">
        <v>7200000</v>
      </c>
      <c r="K110" s="5">
        <f t="shared" si="3"/>
        <v>7337333.333333333</v>
      </c>
    </row>
    <row r="111" spans="1:11" ht="22.5" x14ac:dyDescent="0.15">
      <c r="A111" s="4">
        <v>109</v>
      </c>
      <c r="B111" s="4">
        <v>1</v>
      </c>
      <c r="C111" s="4" t="s">
        <v>12</v>
      </c>
      <c r="D111" s="4" t="s">
        <v>21</v>
      </c>
      <c r="E111" s="4" t="s">
        <v>163</v>
      </c>
      <c r="F111" s="4">
        <v>27</v>
      </c>
      <c r="G111" s="5">
        <v>1200000</v>
      </c>
      <c r="H111" s="5">
        <f t="shared" si="2"/>
        <v>1262400</v>
      </c>
      <c r="I111" s="5">
        <v>1300000</v>
      </c>
      <c r="J111" s="5">
        <v>1440000</v>
      </c>
      <c r="K111" s="5">
        <f t="shared" si="3"/>
        <v>1334133.3333333333</v>
      </c>
    </row>
    <row r="112" spans="1:11" ht="22.5" x14ac:dyDescent="0.15">
      <c r="A112" s="4">
        <v>110</v>
      </c>
      <c r="B112" s="4">
        <v>1</v>
      </c>
      <c r="C112" s="4" t="s">
        <v>12</v>
      </c>
      <c r="D112" s="4" t="s">
        <v>66</v>
      </c>
      <c r="E112" s="4" t="s">
        <v>164</v>
      </c>
      <c r="F112" s="4">
        <v>31</v>
      </c>
      <c r="G112" s="5">
        <v>1000000</v>
      </c>
      <c r="H112" s="5">
        <f t="shared" si="2"/>
        <v>1052000</v>
      </c>
      <c r="I112" s="5">
        <v>950000</v>
      </c>
      <c r="J112" s="5">
        <v>1440000</v>
      </c>
      <c r="K112" s="5">
        <f t="shared" si="3"/>
        <v>1147333.3333333333</v>
      </c>
    </row>
    <row r="113" spans="1:11" ht="22.5" x14ac:dyDescent="0.15">
      <c r="A113" s="4">
        <v>111</v>
      </c>
      <c r="B113" s="4">
        <v>1</v>
      </c>
      <c r="C113" s="4" t="s">
        <v>12</v>
      </c>
      <c r="D113" s="4" t="s">
        <v>142</v>
      </c>
      <c r="E113" s="4" t="s">
        <v>165</v>
      </c>
      <c r="F113" s="4">
        <v>31</v>
      </c>
      <c r="G113" s="5">
        <v>900000</v>
      </c>
      <c r="H113" s="5">
        <f t="shared" si="2"/>
        <v>946800</v>
      </c>
      <c r="I113" s="5">
        <v>1250000</v>
      </c>
      <c r="J113" s="5">
        <v>960000</v>
      </c>
      <c r="K113" s="5">
        <f t="shared" si="3"/>
        <v>1052266.6666666667</v>
      </c>
    </row>
    <row r="114" spans="1:11" ht="22.5" x14ac:dyDescent="0.15">
      <c r="A114" s="4">
        <v>112</v>
      </c>
      <c r="B114" s="4">
        <v>1</v>
      </c>
      <c r="C114" s="4" t="s">
        <v>12</v>
      </c>
      <c r="D114" s="4" t="s">
        <v>156</v>
      </c>
      <c r="E114" s="4" t="s">
        <v>166</v>
      </c>
      <c r="F114" s="4">
        <v>27</v>
      </c>
      <c r="G114" s="5">
        <v>1500000</v>
      </c>
      <c r="H114" s="5">
        <f t="shared" si="2"/>
        <v>1578000</v>
      </c>
      <c r="I114" s="5">
        <v>950000</v>
      </c>
      <c r="J114" s="5">
        <v>840000</v>
      </c>
      <c r="K114" s="5">
        <f t="shared" si="3"/>
        <v>1122666.6666666667</v>
      </c>
    </row>
    <row r="115" spans="1:11" ht="22.5" x14ac:dyDescent="0.15">
      <c r="A115" s="4">
        <v>113</v>
      </c>
      <c r="B115" s="4">
        <v>1</v>
      </c>
      <c r="C115" s="4" t="s">
        <v>12</v>
      </c>
      <c r="D115" s="4" t="s">
        <v>129</v>
      </c>
      <c r="E115" s="4" t="s">
        <v>167</v>
      </c>
      <c r="F115" s="4">
        <v>30</v>
      </c>
      <c r="G115" s="5">
        <v>700000</v>
      </c>
      <c r="H115" s="5">
        <f t="shared" si="2"/>
        <v>736400</v>
      </c>
      <c r="I115" s="5">
        <v>850000</v>
      </c>
      <c r="J115" s="5">
        <v>1320000</v>
      </c>
      <c r="K115" s="5">
        <f t="shared" si="3"/>
        <v>968800</v>
      </c>
    </row>
    <row r="116" spans="1:11" ht="56.25" x14ac:dyDescent="0.15">
      <c r="A116" s="4">
        <v>114</v>
      </c>
      <c r="B116" s="4">
        <v>4</v>
      </c>
      <c r="C116" s="4" t="s">
        <v>12</v>
      </c>
      <c r="D116" s="4" t="s">
        <v>42</v>
      </c>
      <c r="E116" s="4" t="s">
        <v>168</v>
      </c>
      <c r="F116" s="4">
        <v>38</v>
      </c>
      <c r="G116" s="5">
        <v>1600000</v>
      </c>
      <c r="H116" s="5">
        <f t="shared" si="2"/>
        <v>1683200</v>
      </c>
      <c r="I116" s="5">
        <v>1700000</v>
      </c>
      <c r="J116" s="5">
        <v>4800000</v>
      </c>
      <c r="K116" s="5">
        <f t="shared" si="3"/>
        <v>2727733.3333333335</v>
      </c>
    </row>
    <row r="117" spans="1:11" ht="22.5" x14ac:dyDescent="0.15">
      <c r="A117" s="4">
        <v>115</v>
      </c>
      <c r="B117" s="4">
        <v>2</v>
      </c>
      <c r="C117" s="4" t="s">
        <v>12</v>
      </c>
      <c r="D117" s="4" t="s">
        <v>16</v>
      </c>
      <c r="E117" s="4" t="s">
        <v>169</v>
      </c>
      <c r="F117" s="4">
        <v>23</v>
      </c>
      <c r="G117" s="5">
        <v>2000000</v>
      </c>
      <c r="H117" s="5">
        <f t="shared" si="2"/>
        <v>2104000</v>
      </c>
      <c r="I117" s="5">
        <v>2300000</v>
      </c>
      <c r="J117" s="5">
        <v>3000000</v>
      </c>
      <c r="K117" s="5">
        <f t="shared" si="3"/>
        <v>2468000</v>
      </c>
    </row>
    <row r="118" spans="1:11" ht="22.5" x14ac:dyDescent="0.15">
      <c r="A118" s="4">
        <v>116</v>
      </c>
      <c r="B118" s="4">
        <v>2</v>
      </c>
      <c r="C118" s="4" t="s">
        <v>12</v>
      </c>
      <c r="D118" s="4" t="s">
        <v>121</v>
      </c>
      <c r="E118" s="4" t="s">
        <v>170</v>
      </c>
      <c r="F118" s="4">
        <v>20</v>
      </c>
      <c r="G118" s="5">
        <v>2000000</v>
      </c>
      <c r="H118" s="5">
        <f t="shared" si="2"/>
        <v>2104000</v>
      </c>
      <c r="I118" s="5">
        <v>2200000</v>
      </c>
      <c r="J118" s="5">
        <v>2400000</v>
      </c>
      <c r="K118" s="5">
        <f t="shared" si="3"/>
        <v>2234666.6666666665</v>
      </c>
    </row>
    <row r="119" spans="1:11" ht="22.5" x14ac:dyDescent="0.15">
      <c r="A119" s="4">
        <v>117</v>
      </c>
      <c r="B119" s="4">
        <v>4</v>
      </c>
      <c r="C119" s="4" t="s">
        <v>12</v>
      </c>
      <c r="D119" s="4" t="s">
        <v>171</v>
      </c>
      <c r="E119" s="4" t="s">
        <v>172</v>
      </c>
      <c r="F119" s="4">
        <v>28</v>
      </c>
      <c r="G119" s="5">
        <v>5000000</v>
      </c>
      <c r="H119" s="5">
        <f t="shared" si="2"/>
        <v>5260000</v>
      </c>
      <c r="I119" s="5">
        <v>6500000</v>
      </c>
      <c r="J119" s="5">
        <v>6000000</v>
      </c>
      <c r="K119" s="5">
        <f t="shared" si="3"/>
        <v>5920000</v>
      </c>
    </row>
    <row r="120" spans="1:11" ht="22.5" x14ac:dyDescent="0.15">
      <c r="A120" s="4">
        <v>118</v>
      </c>
      <c r="B120" s="4">
        <v>5</v>
      </c>
      <c r="C120" s="4" t="s">
        <v>12</v>
      </c>
      <c r="D120" s="4" t="s">
        <v>173</v>
      </c>
      <c r="E120" s="4" t="s">
        <v>174</v>
      </c>
      <c r="F120" s="4">
        <v>32</v>
      </c>
      <c r="G120" s="5">
        <v>6000000</v>
      </c>
      <c r="H120" s="5">
        <f t="shared" si="2"/>
        <v>6312000</v>
      </c>
      <c r="I120" s="5">
        <v>6200000</v>
      </c>
      <c r="J120" s="5">
        <v>10320000</v>
      </c>
      <c r="K120" s="5">
        <f t="shared" si="3"/>
        <v>7610666.666666667</v>
      </c>
    </row>
    <row r="121" spans="1:11" ht="22.5" x14ac:dyDescent="0.15">
      <c r="A121" s="4">
        <v>119</v>
      </c>
      <c r="B121" s="4">
        <v>3</v>
      </c>
      <c r="C121" s="4" t="s">
        <v>37</v>
      </c>
      <c r="D121" s="4" t="s">
        <v>175</v>
      </c>
      <c r="E121" s="4" t="s">
        <v>176</v>
      </c>
      <c r="F121" s="4">
        <v>45</v>
      </c>
      <c r="G121" s="5">
        <v>4500000</v>
      </c>
      <c r="H121" s="5">
        <f t="shared" si="2"/>
        <v>4734000</v>
      </c>
      <c r="I121" s="5">
        <v>9800000</v>
      </c>
      <c r="J121" s="5">
        <v>8400000</v>
      </c>
      <c r="K121" s="5">
        <f t="shared" si="3"/>
        <v>7644666.666666667</v>
      </c>
    </row>
    <row r="122" spans="1:11" ht="22.5" x14ac:dyDescent="0.15">
      <c r="A122" s="4">
        <v>120</v>
      </c>
      <c r="B122" s="4">
        <v>4</v>
      </c>
      <c r="C122" s="4" t="s">
        <v>12</v>
      </c>
      <c r="D122" s="4" t="s">
        <v>177</v>
      </c>
      <c r="E122" s="4" t="s">
        <v>178</v>
      </c>
      <c r="F122" s="4">
        <v>38</v>
      </c>
      <c r="G122" s="5">
        <v>5000000</v>
      </c>
      <c r="H122" s="5">
        <f t="shared" si="2"/>
        <v>5260000</v>
      </c>
      <c r="I122" s="5">
        <v>6100000</v>
      </c>
      <c r="J122" s="5">
        <v>6720000</v>
      </c>
      <c r="K122" s="5">
        <f t="shared" si="3"/>
        <v>6026666.666666667</v>
      </c>
    </row>
    <row r="123" spans="1:11" ht="22.5" x14ac:dyDescent="0.15">
      <c r="A123" s="4">
        <v>121</v>
      </c>
      <c r="B123" s="4">
        <v>2</v>
      </c>
      <c r="C123" s="4" t="s">
        <v>12</v>
      </c>
      <c r="D123" s="4" t="s">
        <v>93</v>
      </c>
      <c r="E123" s="4" t="s">
        <v>179</v>
      </c>
      <c r="F123" s="4">
        <v>34</v>
      </c>
      <c r="G123" s="5">
        <v>2500000</v>
      </c>
      <c r="H123" s="5">
        <f t="shared" si="2"/>
        <v>2630000</v>
      </c>
      <c r="I123" s="5">
        <v>2450000</v>
      </c>
      <c r="J123" s="5">
        <v>4800000</v>
      </c>
      <c r="K123" s="5">
        <f t="shared" si="3"/>
        <v>3293333.3333333335</v>
      </c>
    </row>
    <row r="124" spans="1:11" ht="22.5" x14ac:dyDescent="0.15">
      <c r="A124" s="4">
        <v>122</v>
      </c>
      <c r="B124" s="4">
        <v>3</v>
      </c>
      <c r="C124" s="4" t="s">
        <v>12</v>
      </c>
      <c r="D124" s="4" t="s">
        <v>15</v>
      </c>
      <c r="E124" s="4" t="s">
        <v>180</v>
      </c>
      <c r="F124" s="4">
        <v>27</v>
      </c>
      <c r="G124" s="5">
        <v>3000000</v>
      </c>
      <c r="H124" s="5">
        <f t="shared" si="2"/>
        <v>3156000</v>
      </c>
      <c r="I124" s="5">
        <v>2600000</v>
      </c>
      <c r="J124" s="5">
        <v>3600000</v>
      </c>
      <c r="K124" s="5">
        <f t="shared" si="3"/>
        <v>3118666.6666666665</v>
      </c>
    </row>
    <row r="125" spans="1:11" ht="33.75" x14ac:dyDescent="0.15">
      <c r="A125" s="4">
        <v>123</v>
      </c>
      <c r="B125" s="4">
        <v>1</v>
      </c>
      <c r="C125" s="4" t="s">
        <v>12</v>
      </c>
      <c r="D125" s="4" t="s">
        <v>181</v>
      </c>
      <c r="E125" s="4" t="s">
        <v>182</v>
      </c>
      <c r="F125" s="4">
        <v>28</v>
      </c>
      <c r="G125" s="5">
        <v>900000</v>
      </c>
      <c r="H125" s="5">
        <f t="shared" si="2"/>
        <v>946800</v>
      </c>
      <c r="I125" s="5">
        <v>950000</v>
      </c>
      <c r="J125" s="5">
        <v>746400</v>
      </c>
      <c r="K125" s="5">
        <f t="shared" si="3"/>
        <v>881066.66666666663</v>
      </c>
    </row>
    <row r="126" spans="1:11" ht="22.5" x14ac:dyDescent="0.15">
      <c r="A126" s="4">
        <v>124</v>
      </c>
      <c r="B126" s="4">
        <v>2</v>
      </c>
      <c r="C126" s="4" t="s">
        <v>12</v>
      </c>
      <c r="D126" s="4" t="s">
        <v>183</v>
      </c>
      <c r="E126" s="4" t="s">
        <v>184</v>
      </c>
      <c r="F126" s="4">
        <v>16</v>
      </c>
      <c r="G126" s="5">
        <v>1200000</v>
      </c>
      <c r="H126" s="5">
        <f t="shared" si="2"/>
        <v>1262400</v>
      </c>
      <c r="I126" s="5">
        <v>1700000</v>
      </c>
      <c r="J126" s="5">
        <v>1440000</v>
      </c>
      <c r="K126" s="5">
        <f t="shared" si="3"/>
        <v>1467466.6666666667</v>
      </c>
    </row>
    <row r="127" spans="1:11" ht="22.5" x14ac:dyDescent="0.15">
      <c r="A127" s="4">
        <v>125</v>
      </c>
      <c r="B127" s="4">
        <v>1</v>
      </c>
      <c r="C127" s="4" t="s">
        <v>12</v>
      </c>
      <c r="D127" s="4" t="s">
        <v>185</v>
      </c>
      <c r="E127" s="4" t="s">
        <v>186</v>
      </c>
      <c r="F127" s="4">
        <v>41</v>
      </c>
      <c r="G127" s="5">
        <v>1000000</v>
      </c>
      <c r="H127" s="5">
        <f t="shared" si="2"/>
        <v>1052000</v>
      </c>
      <c r="I127" s="5">
        <v>1900000</v>
      </c>
      <c r="J127" s="5">
        <v>3000000</v>
      </c>
      <c r="K127" s="5">
        <f t="shared" si="3"/>
        <v>1984000</v>
      </c>
    </row>
    <row r="128" spans="1:11" ht="22.5" x14ac:dyDescent="0.15">
      <c r="A128" s="4">
        <v>126</v>
      </c>
      <c r="B128" s="4">
        <v>8</v>
      </c>
      <c r="C128" s="4" t="s">
        <v>12</v>
      </c>
      <c r="D128" s="4" t="s">
        <v>187</v>
      </c>
      <c r="E128" s="4" t="s">
        <v>188</v>
      </c>
      <c r="F128" s="4">
        <v>11</v>
      </c>
      <c r="G128" s="5">
        <v>5829636</v>
      </c>
      <c r="H128" s="5">
        <f t="shared" si="2"/>
        <v>6132777.0720000006</v>
      </c>
      <c r="I128" s="5">
        <v>9200000</v>
      </c>
      <c r="J128" s="5">
        <v>7200000</v>
      </c>
      <c r="K128" s="5">
        <f t="shared" si="3"/>
        <v>7510925.6906666672</v>
      </c>
    </row>
    <row r="129" spans="1:11" ht="78.75" x14ac:dyDescent="0.15">
      <c r="A129" s="4">
        <v>127</v>
      </c>
      <c r="B129" s="4">
        <v>3</v>
      </c>
      <c r="C129" s="4" t="s">
        <v>12</v>
      </c>
      <c r="D129" s="4" t="s">
        <v>88</v>
      </c>
      <c r="E129" s="4" t="s">
        <v>189</v>
      </c>
      <c r="F129" s="4">
        <v>27</v>
      </c>
      <c r="G129" s="5">
        <v>4829636</v>
      </c>
      <c r="H129" s="5">
        <f t="shared" ref="H129:H143" si="4">+G129*1.052</f>
        <v>5080777.0720000006</v>
      </c>
      <c r="I129" s="5">
        <v>2900000</v>
      </c>
      <c r="J129" s="5">
        <v>5795563.2000000002</v>
      </c>
      <c r="K129" s="5">
        <f t="shared" ref="K129:K142" si="5">+(H129+I129+J129)/3</f>
        <v>4592113.4239999996</v>
      </c>
    </row>
    <row r="130" spans="1:11" ht="22.5" x14ac:dyDescent="0.15">
      <c r="A130" s="4">
        <v>128</v>
      </c>
      <c r="B130" s="4">
        <v>4</v>
      </c>
      <c r="C130" s="4" t="s">
        <v>12</v>
      </c>
      <c r="D130" s="4" t="s">
        <v>190</v>
      </c>
      <c r="E130" s="4" t="s">
        <v>191</v>
      </c>
      <c r="F130" s="4">
        <v>29</v>
      </c>
      <c r="G130" s="5">
        <v>3829636</v>
      </c>
      <c r="H130" s="5">
        <f t="shared" si="4"/>
        <v>4028777.0720000002</v>
      </c>
      <c r="I130" s="5">
        <v>4500000</v>
      </c>
      <c r="J130" s="5">
        <v>4595563.2</v>
      </c>
      <c r="K130" s="5">
        <f t="shared" si="5"/>
        <v>4374780.0906666666</v>
      </c>
    </row>
    <row r="131" spans="1:11" ht="67.5" x14ac:dyDescent="0.15">
      <c r="A131" s="4">
        <v>129</v>
      </c>
      <c r="B131" s="4">
        <v>4</v>
      </c>
      <c r="C131" s="4" t="s">
        <v>12</v>
      </c>
      <c r="D131" s="4" t="s">
        <v>192</v>
      </c>
      <c r="E131" s="4" t="s">
        <v>193</v>
      </c>
      <c r="F131" s="4">
        <v>35</v>
      </c>
      <c r="G131" s="5">
        <v>4329636</v>
      </c>
      <c r="H131" s="5">
        <f t="shared" si="4"/>
        <v>4554777.0720000006</v>
      </c>
      <c r="I131" s="5">
        <v>8500000</v>
      </c>
      <c r="J131" s="5">
        <v>6000000</v>
      </c>
      <c r="K131" s="5">
        <f t="shared" si="5"/>
        <v>6351592.3573333332</v>
      </c>
    </row>
    <row r="132" spans="1:11" ht="22.5" x14ac:dyDescent="0.15">
      <c r="A132" s="4">
        <v>130</v>
      </c>
      <c r="B132" s="4">
        <v>3</v>
      </c>
      <c r="C132" s="4" t="s">
        <v>12</v>
      </c>
      <c r="D132" s="4" t="s">
        <v>150</v>
      </c>
      <c r="E132" s="4" t="s">
        <v>194</v>
      </c>
      <c r="F132" s="4">
        <v>44</v>
      </c>
      <c r="G132" s="5">
        <v>4329636</v>
      </c>
      <c r="H132" s="5">
        <f t="shared" si="4"/>
        <v>4554777.0720000006</v>
      </c>
      <c r="I132" s="5">
        <v>9800000</v>
      </c>
      <c r="J132" s="5">
        <v>5195563.2</v>
      </c>
      <c r="K132" s="5">
        <f t="shared" si="5"/>
        <v>6516780.0906666666</v>
      </c>
    </row>
    <row r="133" spans="1:11" ht="22.5" x14ac:dyDescent="0.15">
      <c r="A133" s="4">
        <v>131</v>
      </c>
      <c r="B133" s="4">
        <v>3</v>
      </c>
      <c r="C133" s="4" t="s">
        <v>12</v>
      </c>
      <c r="D133" s="4" t="s">
        <v>195</v>
      </c>
      <c r="E133" s="4" t="s">
        <v>179</v>
      </c>
      <c r="F133" s="4">
        <v>21</v>
      </c>
      <c r="G133" s="5">
        <v>2829636</v>
      </c>
      <c r="H133" s="5">
        <f t="shared" si="4"/>
        <v>2976777.0720000002</v>
      </c>
      <c r="I133" s="5">
        <v>2900000</v>
      </c>
      <c r="J133" s="5">
        <v>3395563.2</v>
      </c>
      <c r="K133" s="5">
        <f t="shared" si="5"/>
        <v>3090780.0906666666</v>
      </c>
    </row>
    <row r="134" spans="1:11" ht="45" x14ac:dyDescent="0.15">
      <c r="A134" s="4">
        <v>132</v>
      </c>
      <c r="B134" s="4">
        <v>1</v>
      </c>
      <c r="C134" s="4" t="s">
        <v>12</v>
      </c>
      <c r="D134" s="4" t="s">
        <v>15</v>
      </c>
      <c r="E134" s="4" t="s">
        <v>196</v>
      </c>
      <c r="F134" s="4">
        <v>32</v>
      </c>
      <c r="G134" s="5">
        <v>1118636</v>
      </c>
      <c r="H134" s="5">
        <f t="shared" si="4"/>
        <v>1176805.0720000002</v>
      </c>
      <c r="I134" s="5">
        <v>1400000</v>
      </c>
      <c r="J134" s="5">
        <v>1546800</v>
      </c>
      <c r="K134" s="5">
        <f t="shared" si="5"/>
        <v>1374535.024</v>
      </c>
    </row>
    <row r="135" spans="1:11" ht="22.5" x14ac:dyDescent="0.15">
      <c r="A135" s="4">
        <v>133</v>
      </c>
      <c r="B135" s="4">
        <v>1</v>
      </c>
      <c r="C135" s="4" t="s">
        <v>12</v>
      </c>
      <c r="D135" s="4" t="s">
        <v>21</v>
      </c>
      <c r="E135" s="4" t="s">
        <v>197</v>
      </c>
      <c r="F135" s="4">
        <v>11</v>
      </c>
      <c r="G135" s="5">
        <v>429636</v>
      </c>
      <c r="H135" s="5">
        <f t="shared" si="4"/>
        <v>451977.07200000004</v>
      </c>
      <c r="I135" s="5">
        <v>850000</v>
      </c>
      <c r="J135" s="5">
        <v>515563.2</v>
      </c>
      <c r="K135" s="5">
        <f t="shared" si="5"/>
        <v>605846.75733333337</v>
      </c>
    </row>
    <row r="136" spans="1:11" ht="22.5" x14ac:dyDescent="0.15">
      <c r="A136" s="4">
        <v>134</v>
      </c>
      <c r="B136" s="4">
        <v>1</v>
      </c>
      <c r="C136" s="4" t="s">
        <v>12</v>
      </c>
      <c r="D136" s="4" t="s">
        <v>15</v>
      </c>
      <c r="E136" s="4" t="s">
        <v>29</v>
      </c>
      <c r="F136" s="4">
        <v>10</v>
      </c>
      <c r="G136" s="5">
        <v>429636</v>
      </c>
      <c r="H136" s="5">
        <f t="shared" si="4"/>
        <v>451977.07200000004</v>
      </c>
      <c r="I136" s="5">
        <v>900000</v>
      </c>
      <c r="J136" s="5">
        <v>744000</v>
      </c>
      <c r="K136" s="5">
        <f t="shared" si="5"/>
        <v>698659.02400000009</v>
      </c>
    </row>
    <row r="137" spans="1:11" ht="168.75" x14ac:dyDescent="0.15">
      <c r="A137" s="4">
        <v>135</v>
      </c>
      <c r="B137" s="4">
        <v>6</v>
      </c>
      <c r="C137" s="4" t="s">
        <v>12</v>
      </c>
      <c r="D137" s="4" t="s">
        <v>198</v>
      </c>
      <c r="E137" s="4" t="s">
        <v>199</v>
      </c>
      <c r="F137" s="4">
        <v>33</v>
      </c>
      <c r="G137" s="5">
        <v>6829636</v>
      </c>
      <c r="H137" s="5">
        <f t="shared" si="4"/>
        <v>7184777.0720000006</v>
      </c>
      <c r="I137" s="5">
        <v>6500000</v>
      </c>
      <c r="J137" s="5">
        <v>8220000</v>
      </c>
      <c r="K137" s="5">
        <f t="shared" si="5"/>
        <v>7301592.3573333332</v>
      </c>
    </row>
    <row r="138" spans="1:11" ht="22.5" x14ac:dyDescent="0.15">
      <c r="A138" s="4">
        <v>136</v>
      </c>
      <c r="B138" s="4">
        <v>1</v>
      </c>
      <c r="C138" s="4" t="s">
        <v>12</v>
      </c>
      <c r="D138" s="4" t="s">
        <v>32</v>
      </c>
      <c r="E138" s="4" t="s">
        <v>200</v>
      </c>
      <c r="F138" s="4">
        <v>40</v>
      </c>
      <c r="G138" s="5">
        <v>379636</v>
      </c>
      <c r="H138" s="5">
        <f t="shared" si="4"/>
        <v>399377.07200000004</v>
      </c>
      <c r="I138" s="5">
        <v>600000</v>
      </c>
      <c r="J138" s="5">
        <v>660000</v>
      </c>
      <c r="K138" s="5">
        <f t="shared" si="5"/>
        <v>553125.69066666672</v>
      </c>
    </row>
    <row r="139" spans="1:11" ht="22.5" x14ac:dyDescent="0.15">
      <c r="A139" s="4">
        <v>137</v>
      </c>
      <c r="B139" s="4">
        <v>1</v>
      </c>
      <c r="C139" s="4" t="s">
        <v>12</v>
      </c>
      <c r="D139" s="4" t="s">
        <v>32</v>
      </c>
      <c r="E139" s="4" t="s">
        <v>201</v>
      </c>
      <c r="F139" s="4">
        <v>20</v>
      </c>
      <c r="G139" s="5">
        <v>279636</v>
      </c>
      <c r="H139" s="5">
        <f t="shared" si="4"/>
        <v>294177.07199999999</v>
      </c>
      <c r="I139" s="5">
        <v>500000</v>
      </c>
      <c r="J139" s="5">
        <v>660000</v>
      </c>
      <c r="K139" s="5">
        <f t="shared" si="5"/>
        <v>484725.69066666666</v>
      </c>
    </row>
    <row r="140" spans="1:11" ht="22.5" x14ac:dyDescent="0.15">
      <c r="A140" s="4">
        <v>138</v>
      </c>
      <c r="B140" s="4">
        <v>4</v>
      </c>
      <c r="C140" s="4" t="s">
        <v>12</v>
      </c>
      <c r="D140" s="4" t="s">
        <v>202</v>
      </c>
      <c r="E140" s="4" t="s">
        <v>203</v>
      </c>
      <c r="F140" s="4">
        <v>25</v>
      </c>
      <c r="G140" s="5">
        <v>4829636</v>
      </c>
      <c r="H140" s="5">
        <f t="shared" si="4"/>
        <v>5080777.0720000006</v>
      </c>
      <c r="I140" s="5">
        <v>6000000</v>
      </c>
      <c r="J140" s="5">
        <v>5795563.2000000002</v>
      </c>
      <c r="K140" s="5">
        <f t="shared" si="5"/>
        <v>5625446.7573333336</v>
      </c>
    </row>
    <row r="141" spans="1:11" ht="22.5" x14ac:dyDescent="0.15">
      <c r="A141" s="4">
        <v>139</v>
      </c>
      <c r="B141" s="4">
        <v>1</v>
      </c>
      <c r="C141" s="4" t="s">
        <v>12</v>
      </c>
      <c r="D141" s="4" t="s">
        <v>32</v>
      </c>
      <c r="E141" s="4" t="s">
        <v>204</v>
      </c>
      <c r="F141" s="4">
        <v>18</v>
      </c>
      <c r="G141" s="5">
        <v>179636</v>
      </c>
      <c r="H141" s="5">
        <f t="shared" si="4"/>
        <v>188977.07200000001</v>
      </c>
      <c r="I141" s="5">
        <v>450000</v>
      </c>
      <c r="J141" s="5">
        <v>420000</v>
      </c>
      <c r="K141" s="5">
        <f t="shared" si="5"/>
        <v>352992.35733333341</v>
      </c>
    </row>
    <row r="142" spans="1:11" ht="22.5" x14ac:dyDescent="0.15">
      <c r="A142" s="4">
        <v>140</v>
      </c>
      <c r="B142" s="4">
        <v>1</v>
      </c>
      <c r="C142" s="4" t="s">
        <v>12</v>
      </c>
      <c r="D142" s="4" t="s">
        <v>32</v>
      </c>
      <c r="E142" s="4" t="s">
        <v>29</v>
      </c>
      <c r="F142" s="4">
        <v>27</v>
      </c>
      <c r="G142" s="5">
        <v>565636</v>
      </c>
      <c r="H142" s="5">
        <f t="shared" si="4"/>
        <v>595049.07200000004</v>
      </c>
      <c r="I142" s="5">
        <v>1300000</v>
      </c>
      <c r="J142" s="5">
        <v>1200000</v>
      </c>
      <c r="K142" s="5">
        <f t="shared" si="5"/>
        <v>1031683.0240000001</v>
      </c>
    </row>
    <row r="143" spans="1:11" ht="22.5" x14ac:dyDescent="0.15">
      <c r="A143" s="4">
        <v>141</v>
      </c>
      <c r="B143" s="4">
        <v>1</v>
      </c>
      <c r="C143" s="4" t="s">
        <v>12</v>
      </c>
      <c r="D143" s="4" t="s">
        <v>205</v>
      </c>
      <c r="E143" s="4" t="s">
        <v>206</v>
      </c>
      <c r="F143" s="4">
        <v>40</v>
      </c>
      <c r="G143" s="5">
        <v>529636</v>
      </c>
      <c r="H143" s="5">
        <f t="shared" si="4"/>
        <v>557177.07200000004</v>
      </c>
      <c r="I143" s="5">
        <v>900000</v>
      </c>
      <c r="J143" s="5">
        <v>840000</v>
      </c>
      <c r="K143" s="5">
        <f>+(H143+I143+J143)/3</f>
        <v>765725.69066666672</v>
      </c>
    </row>
    <row r="144" spans="1:11" ht="24" customHeight="1" x14ac:dyDescent="0.15">
      <c r="E144" s="8" t="s">
        <v>207</v>
      </c>
      <c r="F144" s="8"/>
      <c r="G144" s="7">
        <f>SUM(G3:G143)</f>
        <v>348514136</v>
      </c>
      <c r="H144" s="7">
        <f>SUM(H3:H143)</f>
        <v>366636871.07200038</v>
      </c>
      <c r="I144" s="7">
        <f>SUM(I3:I143)</f>
        <v>395050000</v>
      </c>
      <c r="J144" s="7">
        <f>SUM(J3:J143)</f>
        <v>438311119.19999993</v>
      </c>
      <c r="K144" s="7">
        <f>SUM(K3:K143)</f>
        <v>399999330.09066689</v>
      </c>
    </row>
    <row r="146" spans="11:11" x14ac:dyDescent="0.15">
      <c r="K146" s="6"/>
    </row>
    <row r="147" spans="11:11" x14ac:dyDescent="0.15">
      <c r="K147" s="6"/>
    </row>
  </sheetData>
  <autoFilter ref="A2:K144" xr:uid="{00000000-0009-0000-0000-000000000000}"/>
  <mergeCells count="2">
    <mergeCell ref="E144:F144"/>
    <mergeCell ref="A1:G1"/>
  </mergeCells>
  <pageMargins left="0.7" right="0.7" top="0.75" bottom="0.75" header="0.3" footer="0.3"/>
  <pageSetup scale="50" orientation="portrait" r:id="rId1"/>
  <rowBreaks count="1" manualBreakCount="1">
    <brk id="99"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ESTUDIO DE MERCADO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ISABEL_MOSCOSO</dc:creator>
  <cp:lastModifiedBy>PAOLA LATORRE BELTRAN</cp:lastModifiedBy>
  <cp:lastPrinted>2025-03-03T19:06:09Z</cp:lastPrinted>
  <dcterms:created xsi:type="dcterms:W3CDTF">2025-02-27T05:48:52Z</dcterms:created>
  <dcterms:modified xsi:type="dcterms:W3CDTF">2025-03-04T13:23:12Z</dcterms:modified>
</cp:coreProperties>
</file>