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 AÑO 2024\1. SONDEOS 2024\39. SONDEO 241 - IPSE - MANTENIMIENTO DE VEHICULOS - OK\1. Documentos enviados al abogado\TEMPARIOS\"/>
    </mc:Choice>
  </mc:AlternateContent>
  <bookViews>
    <workbookView xWindow="-120" yWindow="-120" windowWidth="15600" windowHeight="11160" firstSheet="1" activeTab="1"/>
  </bookViews>
  <sheets>
    <sheet name="1. REPUESTOS MULTIMARCA" sheetId="1" state="hidden" r:id="rId1"/>
    <sheet name=" HH - MANO DE OBRA MOTOS " sheetId="5"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 i="5" l="1"/>
  <c r="H6" i="5" s="1"/>
  <c r="I18" i="5" s="1"/>
  <c r="J18" i="5" s="1"/>
  <c r="F67" i="5" l="1"/>
  <c r="G67" i="5" s="1"/>
  <c r="F59" i="5"/>
  <c r="G59" i="5" s="1"/>
  <c r="F41" i="5"/>
  <c r="G41" i="5" s="1"/>
  <c r="F21" i="5"/>
  <c r="G21" i="5" s="1"/>
  <c r="I67" i="5"/>
  <c r="J67" i="5" s="1"/>
  <c r="I58" i="5"/>
  <c r="J58" i="5" s="1"/>
  <c r="I49" i="5"/>
  <c r="J49" i="5" s="1"/>
  <c r="I45" i="5"/>
  <c r="J45" i="5" s="1"/>
  <c r="I34" i="5"/>
  <c r="J34" i="5" s="1"/>
  <c r="I25" i="5"/>
  <c r="J25" i="5" s="1"/>
  <c r="I20" i="5"/>
  <c r="J20" i="5" s="1"/>
  <c r="F66" i="5"/>
  <c r="G66" i="5" s="1"/>
  <c r="F58" i="5"/>
  <c r="G58" i="5" s="1"/>
  <c r="F49" i="5"/>
  <c r="G49" i="5" s="1"/>
  <c r="F39" i="5"/>
  <c r="G39" i="5" s="1"/>
  <c r="F30" i="5"/>
  <c r="G30" i="5" s="1"/>
  <c r="F20" i="5"/>
  <c r="G20" i="5" s="1"/>
  <c r="F11" i="5"/>
  <c r="G11" i="5" s="1"/>
  <c r="F64" i="5"/>
  <c r="G64" i="5" s="1"/>
  <c r="F55" i="5"/>
  <c r="G55" i="5" s="1"/>
  <c r="F46" i="5"/>
  <c r="G46" i="5" s="1"/>
  <c r="F35" i="5"/>
  <c r="G35" i="5" s="1"/>
  <c r="F27" i="5"/>
  <c r="G27" i="5" s="1"/>
  <c r="F17" i="5"/>
  <c r="G17" i="5" s="1"/>
  <c r="I65" i="5"/>
  <c r="J65" i="5" s="1"/>
  <c r="I60" i="5"/>
  <c r="J60" i="5" s="1"/>
  <c r="I56" i="5"/>
  <c r="J56" i="5" s="1"/>
  <c r="I51" i="5"/>
  <c r="J51" i="5" s="1"/>
  <c r="I47" i="5"/>
  <c r="J47" i="5" s="1"/>
  <c r="I43" i="5"/>
  <c r="J43" i="5" s="1"/>
  <c r="I36" i="5"/>
  <c r="J36" i="5" s="1"/>
  <c r="I32" i="5"/>
  <c r="J32" i="5" s="1"/>
  <c r="I28" i="5"/>
  <c r="J28" i="5" s="1"/>
  <c r="I23" i="5"/>
  <c r="J23" i="5" s="1"/>
  <c r="I12" i="5"/>
  <c r="J12" i="5" s="1"/>
  <c r="I16" i="5"/>
  <c r="J16" i="5" s="1"/>
  <c r="I9" i="5"/>
  <c r="J9" i="5" s="1"/>
  <c r="F13" i="5"/>
  <c r="G13" i="5" s="1"/>
  <c r="F18" i="5"/>
  <c r="G18" i="5" s="1"/>
  <c r="F23" i="5"/>
  <c r="G23" i="5" s="1"/>
  <c r="F28" i="5"/>
  <c r="G28" i="5" s="1"/>
  <c r="F32" i="5"/>
  <c r="G32" i="5" s="1"/>
  <c r="F36" i="5"/>
  <c r="G36" i="5" s="1"/>
  <c r="F43" i="5"/>
  <c r="G43" i="5" s="1"/>
  <c r="F47" i="5"/>
  <c r="G47" i="5" s="1"/>
  <c r="F51" i="5"/>
  <c r="G51" i="5" s="1"/>
  <c r="F56" i="5"/>
  <c r="G56" i="5" s="1"/>
  <c r="F60" i="5"/>
  <c r="G60" i="5" s="1"/>
  <c r="F65" i="5"/>
  <c r="G65" i="5" s="1"/>
  <c r="F9" i="5"/>
  <c r="G9" i="5" s="1"/>
  <c r="I10" i="5"/>
  <c r="J10" i="5" s="1"/>
  <c r="I13" i="5"/>
  <c r="J13" i="5" s="1"/>
  <c r="I17" i="5"/>
  <c r="J17" i="5" s="1"/>
  <c r="I19" i="5"/>
  <c r="J19" i="5" s="1"/>
  <c r="I21" i="5"/>
  <c r="J21" i="5" s="1"/>
  <c r="I24" i="5"/>
  <c r="J24" i="5" s="1"/>
  <c r="I27" i="5"/>
  <c r="J27" i="5" s="1"/>
  <c r="I29" i="5"/>
  <c r="J29" i="5" s="1"/>
  <c r="I31" i="5"/>
  <c r="J31" i="5" s="1"/>
  <c r="I33" i="5"/>
  <c r="J33" i="5" s="1"/>
  <c r="I35" i="5"/>
  <c r="J35" i="5" s="1"/>
  <c r="I38" i="5"/>
  <c r="J38" i="5" s="1"/>
  <c r="I41" i="5"/>
  <c r="J41" i="5" s="1"/>
  <c r="I44" i="5"/>
  <c r="J44" i="5" s="1"/>
  <c r="I46" i="5"/>
  <c r="J46" i="5" s="1"/>
  <c r="I48" i="5"/>
  <c r="J48" i="5" s="1"/>
  <c r="I50" i="5"/>
  <c r="J50" i="5" s="1"/>
  <c r="I52" i="5"/>
  <c r="J52" i="5" s="1"/>
  <c r="I55" i="5"/>
  <c r="J55" i="5" s="1"/>
  <c r="I57" i="5"/>
  <c r="J57" i="5" s="1"/>
  <c r="I59" i="5"/>
  <c r="J59" i="5" s="1"/>
  <c r="I61" i="5"/>
  <c r="J61" i="5" s="1"/>
  <c r="I64" i="5"/>
  <c r="J64" i="5" s="1"/>
  <c r="I66" i="5"/>
  <c r="J66" i="5" s="1"/>
  <c r="I69" i="5"/>
  <c r="J69" i="5" s="1"/>
  <c r="F10" i="5"/>
  <c r="G10" i="5" s="1"/>
  <c r="F14" i="5"/>
  <c r="G14" i="5" s="1"/>
  <c r="F19" i="5"/>
  <c r="G19" i="5" s="1"/>
  <c r="F24" i="5"/>
  <c r="G24" i="5" s="1"/>
  <c r="F29" i="5"/>
  <c r="G29" i="5" s="1"/>
  <c r="F33" i="5"/>
  <c r="G33" i="5" s="1"/>
  <c r="F38" i="5"/>
  <c r="G38" i="5" s="1"/>
  <c r="F44" i="5"/>
  <c r="G44" i="5" s="1"/>
  <c r="F48" i="5"/>
  <c r="G48" i="5" s="1"/>
  <c r="F52" i="5"/>
  <c r="G52" i="5" s="1"/>
  <c r="F57" i="5"/>
  <c r="G57" i="5" s="1"/>
  <c r="F61" i="5"/>
  <c r="G61" i="5" s="1"/>
  <c r="F50" i="5"/>
  <c r="G50" i="5" s="1"/>
  <c r="F31" i="5"/>
  <c r="G31" i="5" s="1"/>
  <c r="F12" i="5"/>
  <c r="G12" i="5" s="1"/>
  <c r="I63" i="5"/>
  <c r="J63" i="5" s="1"/>
  <c r="I54" i="5"/>
  <c r="J54" i="5" s="1"/>
  <c r="I39" i="5"/>
  <c r="J39" i="5" s="1"/>
  <c r="I30" i="5"/>
  <c r="J30" i="5" s="1"/>
  <c r="I14" i="5"/>
  <c r="J14" i="5" s="1"/>
  <c r="F69" i="5"/>
  <c r="G69" i="5" s="1"/>
  <c r="F63" i="5"/>
  <c r="G63" i="5" s="1"/>
  <c r="F54" i="5"/>
  <c r="G54" i="5" s="1"/>
  <c r="F45" i="5"/>
  <c r="G45" i="5" s="1"/>
  <c r="F34" i="5"/>
  <c r="G34" i="5" s="1"/>
  <c r="F25" i="5"/>
  <c r="G25" i="5" s="1"/>
  <c r="F16" i="5"/>
  <c r="G16" i="5" s="1"/>
  <c r="I11" i="5"/>
  <c r="J11" i="5" s="1"/>
  <c r="Z173" i="1"/>
  <c r="Z172" i="1"/>
  <c r="Z171" i="1"/>
  <c r="Z170" i="1"/>
  <c r="Z169" i="1"/>
  <c r="Z168" i="1"/>
  <c r="Z167" i="1"/>
  <c r="Z166" i="1"/>
  <c r="Z165" i="1"/>
  <c r="Z164" i="1"/>
  <c r="Z163" i="1"/>
  <c r="Z162" i="1"/>
  <c r="Z161" i="1"/>
  <c r="Z160" i="1"/>
  <c r="Z159" i="1"/>
  <c r="Z158" i="1"/>
  <c r="Z157" i="1"/>
  <c r="Z156" i="1"/>
  <c r="Z155" i="1"/>
  <c r="Z153" i="1"/>
  <c r="Z152" i="1"/>
  <c r="Z151" i="1"/>
  <c r="Z150" i="1"/>
  <c r="Z149" i="1"/>
  <c r="Z148" i="1"/>
  <c r="Z147" i="1"/>
  <c r="Z146" i="1"/>
  <c r="Z145" i="1"/>
  <c r="Z144" i="1"/>
  <c r="Z143" i="1"/>
  <c r="Z142" i="1"/>
  <c r="Z141" i="1"/>
  <c r="Z140" i="1"/>
  <c r="Z139" i="1"/>
  <c r="Z138" i="1"/>
  <c r="Z137" i="1"/>
  <c r="Z136" i="1"/>
  <c r="Z135" i="1"/>
  <c r="Z133" i="1"/>
  <c r="Z132" i="1"/>
  <c r="Z131" i="1"/>
  <c r="Z130" i="1"/>
  <c r="Z129" i="1"/>
  <c r="Z128" i="1"/>
  <c r="Z127" i="1"/>
  <c r="Z126" i="1"/>
  <c r="Z125" i="1"/>
  <c r="Z124" i="1"/>
  <c r="Z123" i="1"/>
  <c r="Z122" i="1"/>
  <c r="Z121" i="1"/>
  <c r="Z120" i="1"/>
  <c r="Z119" i="1"/>
  <c r="Z118" i="1"/>
  <c r="Z117" i="1"/>
  <c r="Z116" i="1"/>
  <c r="Z115" i="1"/>
  <c r="Z114" i="1"/>
  <c r="Z113" i="1"/>
  <c r="Z112" i="1"/>
  <c r="Z111" i="1"/>
  <c r="Z110" i="1"/>
  <c r="Z109" i="1"/>
  <c r="Z108" i="1"/>
  <c r="Z107" i="1"/>
  <c r="Z103" i="1"/>
  <c r="Z102" i="1"/>
  <c r="Z101" i="1"/>
  <c r="Z100" i="1"/>
  <c r="Z99" i="1"/>
  <c r="Z97" i="1"/>
  <c r="Z96" i="1"/>
  <c r="Z95" i="1"/>
  <c r="Z94" i="1"/>
  <c r="Z93" i="1"/>
  <c r="Z92" i="1"/>
  <c r="Z91" i="1"/>
  <c r="Z90" i="1"/>
  <c r="Z89" i="1"/>
  <c r="Z88" i="1"/>
  <c r="Z87" i="1"/>
  <c r="Z86" i="1"/>
  <c r="Z85" i="1"/>
  <c r="Z84" i="1"/>
  <c r="Z83" i="1"/>
  <c r="Z82" i="1"/>
  <c r="Z81" i="1"/>
  <c r="Z80" i="1"/>
  <c r="Z79" i="1"/>
  <c r="Z78" i="1"/>
  <c r="Z77" i="1"/>
  <c r="Z76" i="1"/>
  <c r="Z75" i="1"/>
  <c r="Z74" i="1"/>
  <c r="Z73" i="1"/>
  <c r="Z72" i="1"/>
  <c r="Z71" i="1"/>
  <c r="Z69" i="1"/>
  <c r="Z68" i="1"/>
  <c r="Z67" i="1"/>
  <c r="Z66" i="1"/>
  <c r="Z65" i="1"/>
  <c r="Z64" i="1"/>
  <c r="Z63" i="1"/>
  <c r="Z62" i="1"/>
  <c r="Z61" i="1"/>
  <c r="Z60" i="1"/>
  <c r="Z59" i="1"/>
  <c r="Z58" i="1"/>
  <c r="Z57" i="1"/>
  <c r="Z56" i="1"/>
  <c r="Z55" i="1"/>
  <c r="Z54" i="1"/>
  <c r="Z53" i="1"/>
  <c r="Z52" i="1"/>
  <c r="Z51" i="1"/>
  <c r="Z50" i="1"/>
  <c r="Z49" i="1"/>
  <c r="Z48" i="1"/>
  <c r="Z47" i="1"/>
  <c r="Z46" i="1"/>
  <c r="Z45" i="1"/>
  <c r="Z44" i="1"/>
  <c r="Z43" i="1"/>
  <c r="Z41" i="1"/>
  <c r="Z40" i="1"/>
  <c r="Z39" i="1"/>
  <c r="Z38" i="1"/>
  <c r="Z37" i="1"/>
  <c r="Z36" i="1"/>
  <c r="Z35" i="1"/>
  <c r="Z34" i="1"/>
  <c r="Z33" i="1"/>
  <c r="Z32" i="1"/>
  <c r="Z31" i="1"/>
  <c r="Z30" i="1"/>
  <c r="Z29" i="1"/>
  <c r="Z28" i="1"/>
  <c r="Z27" i="1"/>
  <c r="Z26" i="1"/>
  <c r="Z25" i="1"/>
  <c r="Z24" i="1"/>
  <c r="Z23" i="1"/>
  <c r="Z22" i="1"/>
  <c r="Z21" i="1"/>
  <c r="Z20" i="1"/>
  <c r="Z19" i="1"/>
  <c r="Z18" i="1"/>
  <c r="Z17" i="1"/>
  <c r="Z16" i="1"/>
  <c r="Z15" i="1"/>
  <c r="X173" i="1"/>
  <c r="X172" i="1"/>
  <c r="X171" i="1"/>
  <c r="X170" i="1"/>
  <c r="X169" i="1"/>
  <c r="X168" i="1"/>
  <c r="X167" i="1"/>
  <c r="X166" i="1"/>
  <c r="X165" i="1"/>
  <c r="X164" i="1"/>
  <c r="X163" i="1"/>
  <c r="X162" i="1"/>
  <c r="X161" i="1"/>
  <c r="X160" i="1"/>
  <c r="X159" i="1"/>
  <c r="X158" i="1"/>
  <c r="X157" i="1"/>
  <c r="X156" i="1"/>
  <c r="X155" i="1"/>
  <c r="X153" i="1"/>
  <c r="X152" i="1"/>
  <c r="X151" i="1"/>
  <c r="X150" i="1"/>
  <c r="X149" i="1"/>
  <c r="X148" i="1"/>
  <c r="X147" i="1"/>
  <c r="X146" i="1"/>
  <c r="X145" i="1"/>
  <c r="X144" i="1"/>
  <c r="X143" i="1"/>
  <c r="X142" i="1"/>
  <c r="X141" i="1"/>
  <c r="X140" i="1"/>
  <c r="X139" i="1"/>
  <c r="X138" i="1"/>
  <c r="X137" i="1"/>
  <c r="X136" i="1"/>
  <c r="X135" i="1"/>
  <c r="X133" i="1"/>
  <c r="X132" i="1"/>
  <c r="X131" i="1"/>
  <c r="X130" i="1"/>
  <c r="X129" i="1"/>
  <c r="X128" i="1"/>
  <c r="X127" i="1"/>
  <c r="X126" i="1"/>
  <c r="X125" i="1"/>
  <c r="X124" i="1"/>
  <c r="X123" i="1"/>
  <c r="X122" i="1"/>
  <c r="X121" i="1"/>
  <c r="X120" i="1"/>
  <c r="X119" i="1"/>
  <c r="X118" i="1"/>
  <c r="X117" i="1"/>
  <c r="X116" i="1"/>
  <c r="X115" i="1"/>
  <c r="X114" i="1"/>
  <c r="X113" i="1"/>
  <c r="X112" i="1"/>
  <c r="X111" i="1"/>
  <c r="X110" i="1"/>
  <c r="X109" i="1"/>
  <c r="X108" i="1"/>
  <c r="X107" i="1"/>
  <c r="X103" i="1"/>
  <c r="X102" i="1"/>
  <c r="X101" i="1"/>
  <c r="X100" i="1"/>
  <c r="X99" i="1"/>
  <c r="X97" i="1"/>
  <c r="X96" i="1"/>
  <c r="X95" i="1"/>
  <c r="X94" i="1"/>
  <c r="X93" i="1"/>
  <c r="X92" i="1"/>
  <c r="X91" i="1"/>
  <c r="X90" i="1"/>
  <c r="X89" i="1"/>
  <c r="X88" i="1"/>
  <c r="X87" i="1"/>
  <c r="X86" i="1"/>
  <c r="X85" i="1"/>
  <c r="X84" i="1"/>
  <c r="X83" i="1"/>
  <c r="X82" i="1"/>
  <c r="X81" i="1"/>
  <c r="X80" i="1"/>
  <c r="X79" i="1"/>
  <c r="X78" i="1"/>
  <c r="X77" i="1"/>
  <c r="X76" i="1"/>
  <c r="X75" i="1"/>
  <c r="X74" i="1"/>
  <c r="X73" i="1"/>
  <c r="X72" i="1"/>
  <c r="X71" i="1"/>
  <c r="X69" i="1"/>
  <c r="X68" i="1"/>
  <c r="X67" i="1"/>
  <c r="X66" i="1"/>
  <c r="X65" i="1"/>
  <c r="X64" i="1"/>
  <c r="X63" i="1"/>
  <c r="X62" i="1"/>
  <c r="X61" i="1"/>
  <c r="X60" i="1"/>
  <c r="X59" i="1"/>
  <c r="X58" i="1"/>
  <c r="X57" i="1"/>
  <c r="X56" i="1"/>
  <c r="X55" i="1"/>
  <c r="X54" i="1"/>
  <c r="X53" i="1"/>
  <c r="X52" i="1"/>
  <c r="X51" i="1"/>
  <c r="X50" i="1"/>
  <c r="X49" i="1"/>
  <c r="X48" i="1"/>
  <c r="X47" i="1"/>
  <c r="X46" i="1"/>
  <c r="X45" i="1"/>
  <c r="X44" i="1"/>
  <c r="X43" i="1"/>
  <c r="X41" i="1"/>
  <c r="X40" i="1"/>
  <c r="X39" i="1"/>
  <c r="X38" i="1"/>
  <c r="X37" i="1"/>
  <c r="X36" i="1"/>
  <c r="X35" i="1"/>
  <c r="X34" i="1"/>
  <c r="X33" i="1"/>
  <c r="X32" i="1"/>
  <c r="X31" i="1"/>
  <c r="X30" i="1"/>
  <c r="X29" i="1"/>
  <c r="X28" i="1"/>
  <c r="X27" i="1"/>
  <c r="X26" i="1"/>
  <c r="X25" i="1"/>
  <c r="X24" i="1"/>
  <c r="X23" i="1"/>
  <c r="X22" i="1"/>
  <c r="X21" i="1"/>
  <c r="X20" i="1"/>
  <c r="X19" i="1"/>
  <c r="X18" i="1"/>
  <c r="X17" i="1"/>
  <c r="X16" i="1"/>
  <c r="X15" i="1"/>
  <c r="V173" i="1"/>
  <c r="V172" i="1"/>
  <c r="V171" i="1"/>
  <c r="V170" i="1"/>
  <c r="V169" i="1"/>
  <c r="V168" i="1"/>
  <c r="V167" i="1"/>
  <c r="V166" i="1"/>
  <c r="V165" i="1"/>
  <c r="V164" i="1"/>
  <c r="V163" i="1"/>
  <c r="V162" i="1"/>
  <c r="V161" i="1"/>
  <c r="V160" i="1"/>
  <c r="V159" i="1"/>
  <c r="V158" i="1"/>
  <c r="V157" i="1"/>
  <c r="V156" i="1"/>
  <c r="V155" i="1"/>
  <c r="V154" i="1"/>
  <c r="V153" i="1"/>
  <c r="V152" i="1"/>
  <c r="V151" i="1"/>
  <c r="V150" i="1"/>
  <c r="V149" i="1"/>
  <c r="V148" i="1"/>
  <c r="V147" i="1"/>
  <c r="V146" i="1"/>
  <c r="V145" i="1"/>
  <c r="V144" i="1"/>
  <c r="V143" i="1"/>
  <c r="V142" i="1"/>
  <c r="V141" i="1"/>
  <c r="V140" i="1"/>
  <c r="V139" i="1"/>
  <c r="V138" i="1"/>
  <c r="V137" i="1"/>
  <c r="V136" i="1"/>
  <c r="V135" i="1"/>
  <c r="V133" i="1"/>
  <c r="V132" i="1"/>
  <c r="V131" i="1"/>
  <c r="V130" i="1"/>
  <c r="V129" i="1"/>
  <c r="V128" i="1"/>
  <c r="V127" i="1"/>
  <c r="V126" i="1"/>
  <c r="V125" i="1"/>
  <c r="V124" i="1"/>
  <c r="V123" i="1"/>
  <c r="V122" i="1"/>
  <c r="V121" i="1"/>
  <c r="V120" i="1"/>
  <c r="V119" i="1"/>
  <c r="V118" i="1"/>
  <c r="V117" i="1"/>
  <c r="V116" i="1"/>
  <c r="V115" i="1"/>
  <c r="V114" i="1"/>
  <c r="V113" i="1"/>
  <c r="V112" i="1"/>
  <c r="V111" i="1"/>
  <c r="V110" i="1"/>
  <c r="V109" i="1"/>
  <c r="V108" i="1"/>
  <c r="V107" i="1"/>
  <c r="Z105" i="1"/>
  <c r="X105" i="1"/>
  <c r="V105" i="1"/>
  <c r="V103" i="1"/>
  <c r="V102" i="1"/>
  <c r="V101" i="1"/>
  <c r="V100" i="1"/>
  <c r="V99" i="1"/>
  <c r="V97" i="1"/>
  <c r="V96" i="1"/>
  <c r="V95" i="1"/>
  <c r="V94" i="1"/>
  <c r="V93" i="1"/>
  <c r="V92" i="1"/>
  <c r="V91" i="1"/>
  <c r="V90" i="1"/>
  <c r="V89" i="1"/>
  <c r="V88" i="1"/>
  <c r="V87" i="1"/>
  <c r="V86" i="1"/>
  <c r="V85" i="1"/>
  <c r="V84" i="1"/>
  <c r="V83" i="1"/>
  <c r="V82" i="1"/>
  <c r="V81" i="1"/>
  <c r="V80" i="1"/>
  <c r="V79" i="1"/>
  <c r="V78" i="1"/>
  <c r="V77" i="1"/>
  <c r="V76" i="1"/>
  <c r="V75" i="1"/>
  <c r="V74" i="1"/>
  <c r="V73" i="1"/>
  <c r="V72" i="1"/>
  <c r="V71" i="1"/>
  <c r="V69" i="1"/>
  <c r="V68" i="1"/>
  <c r="V67" i="1"/>
  <c r="V66" i="1"/>
  <c r="V65" i="1"/>
  <c r="V64" i="1"/>
  <c r="V63" i="1"/>
  <c r="V62" i="1"/>
  <c r="V61" i="1"/>
  <c r="V60" i="1"/>
  <c r="V59" i="1"/>
  <c r="V58" i="1"/>
  <c r="V57" i="1"/>
  <c r="V56" i="1"/>
  <c r="V55" i="1"/>
  <c r="V54" i="1"/>
  <c r="V53" i="1"/>
  <c r="V52" i="1"/>
  <c r="V51" i="1"/>
  <c r="V50" i="1"/>
  <c r="V49" i="1"/>
  <c r="V48" i="1"/>
  <c r="V47" i="1"/>
  <c r="V46" i="1"/>
  <c r="V45" i="1"/>
  <c r="V44" i="1"/>
  <c r="V43" i="1"/>
  <c r="V41" i="1"/>
  <c r="V40" i="1"/>
  <c r="V39" i="1"/>
  <c r="V38" i="1"/>
  <c r="V37" i="1"/>
  <c r="V36" i="1"/>
  <c r="V35" i="1"/>
  <c r="V34" i="1"/>
  <c r="V33" i="1"/>
  <c r="V32" i="1"/>
  <c r="V31" i="1"/>
  <c r="V30" i="1"/>
  <c r="V29" i="1"/>
  <c r="V28" i="1"/>
  <c r="V27" i="1"/>
  <c r="V26" i="1"/>
  <c r="V25" i="1"/>
  <c r="V24" i="1"/>
  <c r="V23" i="1"/>
  <c r="V22" i="1"/>
  <c r="V21" i="1"/>
  <c r="V20" i="1"/>
  <c r="V19" i="1"/>
  <c r="V18" i="1"/>
  <c r="V17" i="1"/>
  <c r="V16" i="1"/>
  <c r="V15" i="1"/>
  <c r="Z175" i="1"/>
  <c r="Z177" i="1"/>
  <c r="V179" i="1"/>
  <c r="X179" i="1"/>
  <c r="Z179" i="1"/>
  <c r="Z183" i="1"/>
  <c r="Z181" i="1"/>
  <c r="X183" i="1"/>
  <c r="X181" i="1"/>
  <c r="V183" i="1"/>
  <c r="V182" i="1"/>
  <c r="V181" i="1"/>
  <c r="T183" i="1"/>
  <c r="T182" i="1"/>
  <c r="T181" i="1"/>
  <c r="T179" i="1"/>
  <c r="T177" i="1"/>
  <c r="T176" i="1"/>
  <c r="T175" i="1"/>
  <c r="T173" i="1"/>
  <c r="T172" i="1"/>
  <c r="T171" i="1"/>
  <c r="T170" i="1"/>
  <c r="T169" i="1"/>
  <c r="T168" i="1"/>
  <c r="T167" i="1"/>
  <c r="T166" i="1"/>
  <c r="T165" i="1"/>
  <c r="T164" i="1"/>
  <c r="T163" i="1"/>
  <c r="T162" i="1"/>
  <c r="T161" i="1"/>
  <c r="T160" i="1"/>
  <c r="T159" i="1"/>
  <c r="T158" i="1"/>
  <c r="T157" i="1"/>
  <c r="T156" i="1"/>
  <c r="T155" i="1"/>
  <c r="T154" i="1"/>
  <c r="T153" i="1"/>
  <c r="T152" i="1"/>
  <c r="T151" i="1"/>
  <c r="T150" i="1"/>
  <c r="T149" i="1"/>
  <c r="T148" i="1"/>
  <c r="T147" i="1"/>
  <c r="T146" i="1"/>
  <c r="T145" i="1"/>
  <c r="T144" i="1"/>
  <c r="T143" i="1"/>
  <c r="T142" i="1"/>
  <c r="T141" i="1"/>
  <c r="T140" i="1"/>
  <c r="T139" i="1"/>
  <c r="T138" i="1"/>
  <c r="T137" i="1"/>
  <c r="T136" i="1"/>
  <c r="T135" i="1"/>
  <c r="T133" i="1"/>
  <c r="T132" i="1"/>
  <c r="T131" i="1"/>
  <c r="T130" i="1"/>
  <c r="T129" i="1"/>
  <c r="T128" i="1"/>
  <c r="T127" i="1"/>
  <c r="T126" i="1"/>
  <c r="T125" i="1"/>
  <c r="T124" i="1"/>
  <c r="T123" i="1"/>
  <c r="T122" i="1"/>
  <c r="T121" i="1"/>
  <c r="T120" i="1"/>
  <c r="T119" i="1"/>
  <c r="T118" i="1"/>
  <c r="T117" i="1"/>
  <c r="T116" i="1"/>
  <c r="T115" i="1"/>
  <c r="T114" i="1"/>
  <c r="T113" i="1"/>
  <c r="T112" i="1"/>
  <c r="T111" i="1"/>
  <c r="T110" i="1"/>
  <c r="T109" i="1"/>
  <c r="T108" i="1"/>
  <c r="T107" i="1"/>
  <c r="T105" i="1"/>
  <c r="T103" i="1"/>
  <c r="T102" i="1"/>
  <c r="T101" i="1"/>
  <c r="T100" i="1"/>
  <c r="T99" i="1"/>
  <c r="T97" i="1"/>
  <c r="T96" i="1"/>
  <c r="T95" i="1"/>
  <c r="T94" i="1"/>
  <c r="T93" i="1"/>
  <c r="T92" i="1"/>
  <c r="T91" i="1"/>
  <c r="T90" i="1"/>
  <c r="T89" i="1"/>
  <c r="T88" i="1"/>
  <c r="T87" i="1"/>
  <c r="T86" i="1"/>
  <c r="T85" i="1"/>
  <c r="T84" i="1"/>
  <c r="T83" i="1"/>
  <c r="T82" i="1"/>
  <c r="T81" i="1"/>
  <c r="T80" i="1"/>
  <c r="T79" i="1"/>
  <c r="T78" i="1"/>
  <c r="T77" i="1"/>
  <c r="T76" i="1"/>
  <c r="T75" i="1"/>
  <c r="T74" i="1"/>
  <c r="T73" i="1"/>
  <c r="T72" i="1"/>
  <c r="T71" i="1"/>
  <c r="T69" i="1"/>
  <c r="T68" i="1"/>
  <c r="T67" i="1"/>
  <c r="T66" i="1"/>
  <c r="T65" i="1"/>
  <c r="T64" i="1"/>
  <c r="T63" i="1"/>
  <c r="T62" i="1"/>
  <c r="T61" i="1"/>
  <c r="T60" i="1"/>
  <c r="T59" i="1"/>
  <c r="T58" i="1"/>
  <c r="T57" i="1"/>
  <c r="T56" i="1"/>
  <c r="T55" i="1"/>
  <c r="T54" i="1"/>
  <c r="T53" i="1"/>
  <c r="T52" i="1"/>
  <c r="T51" i="1"/>
  <c r="T50" i="1"/>
  <c r="T49" i="1"/>
  <c r="T48" i="1"/>
  <c r="T47" i="1"/>
  <c r="T46" i="1"/>
  <c r="T45" i="1"/>
  <c r="T44" i="1"/>
  <c r="T43" i="1"/>
  <c r="T41" i="1"/>
  <c r="T40" i="1"/>
  <c r="T39" i="1"/>
  <c r="T38" i="1"/>
  <c r="T37" i="1"/>
  <c r="T36" i="1"/>
  <c r="T35" i="1"/>
  <c r="T34" i="1"/>
  <c r="T33" i="1"/>
  <c r="T32" i="1"/>
  <c r="T31" i="1"/>
  <c r="T30" i="1"/>
  <c r="T29" i="1"/>
  <c r="T28" i="1"/>
  <c r="T27" i="1"/>
  <c r="T26" i="1"/>
  <c r="T25" i="1"/>
  <c r="T24" i="1"/>
  <c r="T23" i="1"/>
  <c r="T22" i="1"/>
  <c r="T21" i="1"/>
  <c r="T20" i="1"/>
  <c r="T19" i="1"/>
  <c r="T18" i="1"/>
  <c r="T17" i="1"/>
  <c r="T16" i="1"/>
  <c r="T15" i="1"/>
  <c r="R183" i="1"/>
  <c r="R181" i="1"/>
  <c r="R179" i="1"/>
  <c r="R177" i="1"/>
  <c r="R175" i="1"/>
  <c r="R173" i="1"/>
  <c r="R172" i="1"/>
  <c r="R171" i="1"/>
  <c r="R170" i="1"/>
  <c r="R169" i="1"/>
  <c r="R168" i="1"/>
  <c r="R167" i="1"/>
  <c r="R166" i="1"/>
  <c r="R165" i="1"/>
  <c r="R164" i="1"/>
  <c r="R163" i="1"/>
  <c r="R162" i="1"/>
  <c r="R161" i="1"/>
  <c r="R160" i="1"/>
  <c r="R159" i="1"/>
  <c r="R158" i="1"/>
  <c r="R157" i="1"/>
  <c r="R156" i="1"/>
  <c r="R155" i="1"/>
  <c r="R153" i="1"/>
  <c r="R152" i="1"/>
  <c r="R151" i="1"/>
  <c r="R150" i="1"/>
  <c r="R149" i="1"/>
  <c r="R148" i="1"/>
  <c r="R147" i="1"/>
  <c r="R146" i="1"/>
  <c r="R145" i="1"/>
  <c r="R144" i="1"/>
  <c r="R143" i="1"/>
  <c r="R142" i="1"/>
  <c r="R141" i="1"/>
  <c r="R140" i="1"/>
  <c r="R139" i="1"/>
  <c r="R138" i="1"/>
  <c r="R137" i="1"/>
  <c r="R136" i="1"/>
  <c r="R135" i="1"/>
  <c r="R133" i="1"/>
  <c r="R132" i="1"/>
  <c r="R131" i="1"/>
  <c r="R130" i="1"/>
  <c r="R129" i="1"/>
  <c r="R128" i="1"/>
  <c r="R127" i="1"/>
  <c r="R126" i="1"/>
  <c r="R125" i="1"/>
  <c r="R124" i="1"/>
  <c r="R123" i="1"/>
  <c r="R122" i="1"/>
  <c r="R121" i="1"/>
  <c r="R120" i="1"/>
  <c r="R119" i="1"/>
  <c r="R118" i="1"/>
  <c r="R117" i="1"/>
  <c r="R116" i="1"/>
  <c r="R115" i="1"/>
  <c r="R114" i="1"/>
  <c r="R113" i="1"/>
  <c r="R112" i="1"/>
  <c r="R111" i="1"/>
  <c r="R110" i="1"/>
  <c r="R109" i="1"/>
  <c r="R108" i="1"/>
  <c r="R107" i="1"/>
  <c r="R105" i="1"/>
  <c r="R103" i="1"/>
  <c r="R102" i="1"/>
  <c r="R101" i="1"/>
  <c r="R100" i="1"/>
  <c r="R99" i="1"/>
  <c r="R97" i="1"/>
  <c r="R96" i="1"/>
  <c r="R95" i="1"/>
  <c r="R94" i="1"/>
  <c r="R93" i="1"/>
  <c r="R92" i="1"/>
  <c r="R91" i="1"/>
  <c r="R90" i="1"/>
  <c r="R89" i="1"/>
  <c r="R88" i="1"/>
  <c r="R87" i="1"/>
  <c r="R86" i="1"/>
  <c r="R85" i="1"/>
  <c r="R84" i="1"/>
  <c r="R83" i="1"/>
  <c r="R82" i="1"/>
  <c r="R81" i="1"/>
  <c r="R80" i="1"/>
  <c r="R79" i="1"/>
  <c r="R78" i="1"/>
  <c r="R77" i="1"/>
  <c r="R76" i="1"/>
  <c r="R75" i="1"/>
  <c r="R74" i="1"/>
  <c r="R73" i="1"/>
  <c r="R72" i="1"/>
  <c r="R71" i="1"/>
  <c r="R69" i="1"/>
  <c r="R68" i="1"/>
  <c r="R67" i="1"/>
  <c r="R66" i="1"/>
  <c r="R65" i="1"/>
  <c r="R64" i="1"/>
  <c r="R63" i="1"/>
  <c r="R62" i="1"/>
  <c r="R61" i="1"/>
  <c r="R60" i="1"/>
  <c r="R59" i="1"/>
  <c r="R58" i="1"/>
  <c r="R57" i="1"/>
  <c r="R56" i="1"/>
  <c r="R55" i="1"/>
  <c r="R54" i="1"/>
  <c r="R53" i="1"/>
  <c r="R52" i="1"/>
  <c r="R51" i="1"/>
  <c r="R50" i="1"/>
  <c r="R49" i="1"/>
  <c r="R48" i="1"/>
  <c r="R47" i="1"/>
  <c r="R46" i="1"/>
  <c r="R45" i="1"/>
  <c r="R44" i="1"/>
  <c r="R43" i="1"/>
  <c r="R41" i="1"/>
  <c r="R40" i="1"/>
  <c r="R39" i="1"/>
  <c r="R38" i="1"/>
  <c r="R37" i="1"/>
  <c r="R36" i="1"/>
  <c r="R35" i="1"/>
  <c r="R34" i="1"/>
  <c r="R33" i="1"/>
  <c r="R32" i="1"/>
  <c r="R31" i="1"/>
  <c r="R30" i="1"/>
  <c r="R29" i="1"/>
  <c r="R28" i="1"/>
  <c r="R27" i="1"/>
  <c r="R26" i="1"/>
  <c r="R25" i="1"/>
  <c r="R24" i="1"/>
  <c r="R23" i="1"/>
  <c r="R22" i="1"/>
  <c r="R21" i="1"/>
  <c r="R20" i="1"/>
  <c r="R19" i="1"/>
  <c r="R18" i="1"/>
  <c r="R17" i="1"/>
  <c r="R16" i="1"/>
  <c r="R15" i="1"/>
  <c r="P183" i="1"/>
  <c r="P182" i="1"/>
  <c r="P181" i="1"/>
  <c r="P179" i="1"/>
  <c r="P177" i="1"/>
  <c r="P176" i="1"/>
  <c r="P175"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5" i="1"/>
  <c r="P103" i="1"/>
  <c r="P102" i="1"/>
  <c r="P101" i="1"/>
  <c r="P100" i="1"/>
  <c r="P99" i="1"/>
  <c r="P97" i="1"/>
  <c r="P96" i="1"/>
  <c r="P95" i="1"/>
  <c r="P94" i="1"/>
  <c r="P93" i="1"/>
  <c r="P92" i="1"/>
  <c r="P91" i="1"/>
  <c r="P90" i="1"/>
  <c r="P89" i="1"/>
  <c r="P88" i="1"/>
  <c r="P87" i="1"/>
  <c r="P86" i="1"/>
  <c r="P85" i="1"/>
  <c r="P84" i="1"/>
  <c r="P83" i="1"/>
  <c r="P82" i="1"/>
  <c r="P81" i="1"/>
  <c r="P80" i="1"/>
  <c r="P79" i="1"/>
  <c r="P78" i="1"/>
  <c r="P77" i="1"/>
  <c r="P76" i="1"/>
  <c r="P75" i="1"/>
  <c r="P74" i="1"/>
  <c r="P73" i="1"/>
  <c r="P72" i="1"/>
  <c r="P71" i="1"/>
  <c r="P69" i="1"/>
  <c r="P68" i="1"/>
  <c r="P67" i="1"/>
  <c r="P66" i="1"/>
  <c r="P65" i="1"/>
  <c r="P64" i="1"/>
  <c r="P63" i="1"/>
  <c r="P62" i="1"/>
  <c r="P61" i="1"/>
  <c r="P60" i="1"/>
  <c r="P59" i="1"/>
  <c r="P58" i="1"/>
  <c r="P57" i="1"/>
  <c r="P56" i="1"/>
  <c r="P55" i="1"/>
  <c r="P54" i="1"/>
  <c r="P53" i="1"/>
  <c r="P52" i="1"/>
  <c r="P51" i="1"/>
  <c r="P50" i="1"/>
  <c r="P49" i="1"/>
  <c r="P48" i="1"/>
  <c r="P47" i="1"/>
  <c r="P46" i="1"/>
  <c r="P45" i="1"/>
  <c r="P44" i="1"/>
  <c r="P43" i="1"/>
  <c r="P41" i="1"/>
  <c r="P40" i="1"/>
  <c r="P39" i="1"/>
  <c r="P38" i="1"/>
  <c r="P37" i="1"/>
  <c r="P36" i="1"/>
  <c r="P35" i="1"/>
  <c r="P34" i="1"/>
  <c r="P33" i="1"/>
  <c r="P32" i="1"/>
  <c r="P31" i="1"/>
  <c r="P30" i="1"/>
  <c r="P29" i="1"/>
  <c r="P28" i="1"/>
  <c r="P27" i="1"/>
  <c r="P26" i="1"/>
  <c r="P25" i="1"/>
  <c r="P24" i="1"/>
  <c r="P23" i="1"/>
  <c r="P22" i="1"/>
  <c r="P21" i="1"/>
  <c r="P20" i="1"/>
  <c r="P19" i="1"/>
  <c r="P18" i="1"/>
  <c r="P17" i="1"/>
  <c r="P16" i="1"/>
  <c r="P15" i="1"/>
  <c r="N183" i="1"/>
  <c r="N181" i="1"/>
  <c r="N179" i="1"/>
  <c r="N177" i="1"/>
  <c r="N175" i="1"/>
  <c r="N173" i="1"/>
  <c r="N172" i="1"/>
  <c r="N171" i="1"/>
  <c r="N170" i="1"/>
  <c r="N169" i="1"/>
  <c r="N168" i="1"/>
  <c r="N167" i="1"/>
  <c r="N166" i="1"/>
  <c r="N165" i="1"/>
  <c r="N164" i="1"/>
  <c r="N163" i="1"/>
  <c r="N162" i="1"/>
  <c r="N161" i="1"/>
  <c r="N160" i="1"/>
  <c r="N159" i="1"/>
  <c r="N158" i="1"/>
  <c r="N157" i="1"/>
  <c r="N156" i="1"/>
  <c r="N155" i="1"/>
  <c r="N153" i="1"/>
  <c r="N152" i="1"/>
  <c r="N151" i="1"/>
  <c r="N150" i="1"/>
  <c r="N149" i="1"/>
  <c r="N148" i="1"/>
  <c r="N147" i="1"/>
  <c r="N146" i="1"/>
  <c r="N145" i="1"/>
  <c r="N144" i="1"/>
  <c r="N143" i="1"/>
  <c r="N142" i="1"/>
  <c r="N141" i="1"/>
  <c r="N140" i="1"/>
  <c r="N139" i="1"/>
  <c r="N138" i="1"/>
  <c r="N137" i="1"/>
  <c r="N136" i="1"/>
  <c r="N135" i="1"/>
  <c r="N133" i="1"/>
  <c r="N132" i="1"/>
  <c r="N131" i="1"/>
  <c r="N130" i="1"/>
  <c r="N129" i="1"/>
  <c r="N128" i="1"/>
  <c r="N127" i="1"/>
  <c r="N126" i="1"/>
  <c r="N125" i="1"/>
  <c r="N124" i="1"/>
  <c r="N123" i="1"/>
  <c r="N122" i="1"/>
  <c r="N121" i="1"/>
  <c r="N120" i="1"/>
  <c r="N119" i="1"/>
  <c r="N118" i="1"/>
  <c r="N117" i="1"/>
  <c r="N116" i="1"/>
  <c r="N115" i="1"/>
  <c r="N114" i="1"/>
  <c r="N113" i="1"/>
  <c r="N112" i="1"/>
  <c r="N111" i="1"/>
  <c r="N110" i="1"/>
  <c r="N109" i="1"/>
  <c r="N108" i="1"/>
  <c r="N107" i="1"/>
  <c r="N105" i="1"/>
  <c r="N103" i="1"/>
  <c r="N102" i="1"/>
  <c r="N101" i="1"/>
  <c r="N100" i="1"/>
  <c r="N99" i="1"/>
  <c r="N97" i="1"/>
  <c r="N96" i="1"/>
  <c r="N95" i="1"/>
  <c r="N94" i="1"/>
  <c r="N93" i="1"/>
  <c r="N92" i="1"/>
  <c r="N91" i="1"/>
  <c r="N90" i="1"/>
  <c r="N89" i="1"/>
  <c r="N88" i="1"/>
  <c r="N87" i="1"/>
  <c r="N86" i="1"/>
  <c r="N85" i="1"/>
  <c r="N84" i="1"/>
  <c r="N83" i="1"/>
  <c r="N82" i="1"/>
  <c r="N81" i="1"/>
  <c r="N80" i="1"/>
  <c r="N79" i="1"/>
  <c r="N78" i="1"/>
  <c r="N77" i="1"/>
  <c r="N76" i="1"/>
  <c r="N75" i="1"/>
  <c r="N74" i="1"/>
  <c r="N73" i="1"/>
  <c r="N72" i="1"/>
  <c r="N71" i="1"/>
  <c r="N69" i="1"/>
  <c r="N68" i="1"/>
  <c r="N67" i="1"/>
  <c r="N66" i="1"/>
  <c r="N65" i="1"/>
  <c r="N64" i="1"/>
  <c r="N63" i="1"/>
  <c r="N62" i="1"/>
  <c r="N61" i="1"/>
  <c r="N60" i="1"/>
  <c r="N59" i="1"/>
  <c r="N58" i="1"/>
  <c r="N57" i="1"/>
  <c r="N56" i="1"/>
  <c r="N55" i="1"/>
  <c r="N54" i="1"/>
  <c r="N53" i="1"/>
  <c r="N52" i="1"/>
  <c r="N51" i="1"/>
  <c r="N50" i="1"/>
  <c r="N49" i="1"/>
  <c r="N48" i="1"/>
  <c r="N47" i="1"/>
  <c r="N46" i="1"/>
  <c r="N45" i="1"/>
  <c r="N44" i="1"/>
  <c r="N43" i="1"/>
  <c r="N41" i="1"/>
  <c r="N40" i="1"/>
  <c r="N39" i="1"/>
  <c r="N38" i="1"/>
  <c r="N37" i="1"/>
  <c r="N36" i="1"/>
  <c r="N35" i="1"/>
  <c r="N34" i="1"/>
  <c r="N33" i="1"/>
  <c r="N32" i="1"/>
  <c r="N31" i="1"/>
  <c r="N30" i="1"/>
  <c r="N29" i="1"/>
  <c r="N28" i="1"/>
  <c r="N27" i="1"/>
  <c r="N26" i="1"/>
  <c r="N25" i="1"/>
  <c r="N24" i="1"/>
  <c r="N23" i="1"/>
  <c r="N22" i="1"/>
  <c r="N21" i="1"/>
  <c r="N20" i="1"/>
  <c r="N19" i="1"/>
  <c r="N18" i="1"/>
  <c r="N17" i="1"/>
  <c r="N16" i="1"/>
  <c r="N15" i="1"/>
  <c r="F17" i="1"/>
  <c r="F18" i="1"/>
  <c r="L183" i="1"/>
  <c r="L182" i="1"/>
  <c r="L181" i="1"/>
  <c r="L179" i="1"/>
  <c r="L177" i="1"/>
  <c r="L176" i="1"/>
  <c r="L175" i="1"/>
  <c r="L173" i="1"/>
  <c r="L172" i="1"/>
  <c r="L171" i="1"/>
  <c r="L170" i="1"/>
  <c r="L169" i="1"/>
  <c r="L168" i="1"/>
  <c r="L167" i="1"/>
  <c r="L166" i="1"/>
  <c r="L165" i="1"/>
  <c r="L164" i="1"/>
  <c r="L163" i="1"/>
  <c r="L162" i="1"/>
  <c r="L161" i="1"/>
  <c r="L160" i="1"/>
  <c r="L159" i="1"/>
  <c r="L158" i="1"/>
  <c r="L157" i="1"/>
  <c r="L156" i="1"/>
  <c r="L155" i="1"/>
  <c r="L154" i="1"/>
  <c r="L153" i="1"/>
  <c r="L152" i="1"/>
  <c r="L151" i="1"/>
  <c r="L150" i="1"/>
  <c r="L149" i="1"/>
  <c r="L148" i="1"/>
  <c r="L147" i="1"/>
  <c r="L146" i="1"/>
  <c r="L145" i="1"/>
  <c r="L144" i="1"/>
  <c r="L143" i="1"/>
  <c r="L142" i="1"/>
  <c r="L141" i="1"/>
  <c r="L140" i="1"/>
  <c r="L139" i="1"/>
  <c r="L138" i="1"/>
  <c r="L137" i="1"/>
  <c r="L136" i="1"/>
  <c r="L135"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5" i="1"/>
  <c r="L103" i="1"/>
  <c r="L102" i="1"/>
  <c r="L101" i="1"/>
  <c r="L100" i="1"/>
  <c r="L99" i="1"/>
  <c r="L97" i="1"/>
  <c r="L96" i="1"/>
  <c r="L95" i="1"/>
  <c r="L94" i="1"/>
  <c r="L93" i="1"/>
  <c r="L92" i="1"/>
  <c r="L91" i="1"/>
  <c r="L90" i="1"/>
  <c r="L89" i="1"/>
  <c r="L88" i="1"/>
  <c r="L87" i="1"/>
  <c r="L86" i="1"/>
  <c r="L85" i="1"/>
  <c r="L84" i="1"/>
  <c r="L83" i="1"/>
  <c r="L82" i="1"/>
  <c r="L81" i="1"/>
  <c r="L80" i="1"/>
  <c r="L79" i="1"/>
  <c r="L78" i="1"/>
  <c r="L77" i="1"/>
  <c r="L76" i="1"/>
  <c r="L75" i="1"/>
  <c r="L74" i="1"/>
  <c r="L73" i="1"/>
  <c r="L72" i="1"/>
  <c r="L71" i="1"/>
  <c r="L69" i="1"/>
  <c r="L68" i="1"/>
  <c r="L67" i="1"/>
  <c r="L66" i="1"/>
  <c r="L65" i="1"/>
  <c r="L64" i="1"/>
  <c r="L63" i="1"/>
  <c r="L62" i="1"/>
  <c r="L61" i="1"/>
  <c r="L60" i="1"/>
  <c r="L59" i="1"/>
  <c r="L58" i="1"/>
  <c r="L57" i="1"/>
  <c r="L56" i="1"/>
  <c r="L55" i="1"/>
  <c r="L54" i="1"/>
  <c r="L53" i="1"/>
  <c r="L52" i="1"/>
  <c r="L51" i="1"/>
  <c r="L50" i="1"/>
  <c r="L49" i="1"/>
  <c r="L48" i="1"/>
  <c r="L47" i="1"/>
  <c r="L46" i="1"/>
  <c r="L45" i="1"/>
  <c r="L44" i="1"/>
  <c r="L43" i="1"/>
  <c r="L41" i="1"/>
  <c r="L40" i="1"/>
  <c r="L39" i="1"/>
  <c r="L38" i="1"/>
  <c r="L37" i="1"/>
  <c r="L36" i="1"/>
  <c r="L35" i="1"/>
  <c r="L34" i="1"/>
  <c r="L33" i="1"/>
  <c r="L32" i="1"/>
  <c r="L31" i="1"/>
  <c r="L30" i="1"/>
  <c r="L29" i="1"/>
  <c r="L28" i="1"/>
  <c r="L27" i="1"/>
  <c r="L26" i="1"/>
  <c r="L25" i="1"/>
  <c r="L24" i="1"/>
  <c r="L23" i="1"/>
  <c r="L22" i="1"/>
  <c r="L21" i="1"/>
  <c r="L20" i="1"/>
  <c r="L19" i="1"/>
  <c r="L18" i="1"/>
  <c r="L17" i="1"/>
  <c r="L16" i="1"/>
  <c r="L15" i="1"/>
  <c r="J183" i="1"/>
  <c r="J182" i="1"/>
  <c r="J181" i="1"/>
  <c r="J179" i="1"/>
  <c r="J177" i="1"/>
  <c r="J176" i="1"/>
  <c r="J175"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5" i="1"/>
  <c r="J103" i="1"/>
  <c r="J102" i="1"/>
  <c r="J101" i="1"/>
  <c r="J100" i="1"/>
  <c r="J99" i="1"/>
  <c r="J97" i="1"/>
  <c r="J96" i="1"/>
  <c r="J95" i="1"/>
  <c r="J94" i="1"/>
  <c r="J93" i="1"/>
  <c r="J92" i="1"/>
  <c r="J91" i="1"/>
  <c r="J90" i="1"/>
  <c r="J89" i="1"/>
  <c r="J88" i="1"/>
  <c r="J87" i="1"/>
  <c r="J86" i="1"/>
  <c r="J85" i="1"/>
  <c r="J84" i="1"/>
  <c r="J83" i="1"/>
  <c r="J82" i="1"/>
  <c r="J81" i="1"/>
  <c r="J80" i="1"/>
  <c r="J79" i="1"/>
  <c r="J78" i="1"/>
  <c r="J77" i="1"/>
  <c r="J76" i="1"/>
  <c r="J75" i="1"/>
  <c r="J74" i="1"/>
  <c r="J73" i="1"/>
  <c r="J72" i="1"/>
  <c r="J71" i="1"/>
  <c r="J69" i="1"/>
  <c r="J68" i="1"/>
  <c r="J67" i="1"/>
  <c r="J66" i="1"/>
  <c r="J65" i="1"/>
  <c r="J64" i="1"/>
  <c r="J63" i="1"/>
  <c r="J62" i="1"/>
  <c r="J61" i="1"/>
  <c r="J60" i="1"/>
  <c r="J59" i="1"/>
  <c r="J58" i="1"/>
  <c r="J57" i="1"/>
  <c r="J56" i="1"/>
  <c r="J55" i="1"/>
  <c r="J54" i="1"/>
  <c r="J53" i="1"/>
  <c r="J52" i="1"/>
  <c r="J51" i="1"/>
  <c r="J50" i="1"/>
  <c r="J49" i="1"/>
  <c r="J48" i="1"/>
  <c r="J47" i="1"/>
  <c r="J46" i="1"/>
  <c r="J45" i="1"/>
  <c r="J44" i="1"/>
  <c r="J43" i="1"/>
  <c r="J41" i="1"/>
  <c r="J40" i="1"/>
  <c r="J39" i="1"/>
  <c r="J38" i="1"/>
  <c r="J37" i="1"/>
  <c r="J36" i="1"/>
  <c r="J35" i="1"/>
  <c r="J34" i="1"/>
  <c r="J33" i="1"/>
  <c r="J32" i="1"/>
  <c r="J31" i="1"/>
  <c r="J30" i="1"/>
  <c r="J29" i="1"/>
  <c r="J28" i="1"/>
  <c r="J27" i="1"/>
  <c r="J26" i="1"/>
  <c r="J25" i="1"/>
  <c r="J24" i="1"/>
  <c r="J23" i="1"/>
  <c r="J22" i="1"/>
  <c r="J21" i="1"/>
  <c r="J20" i="1"/>
  <c r="J19" i="1"/>
  <c r="J18" i="1"/>
  <c r="J17" i="1"/>
  <c r="J16" i="1"/>
  <c r="J15" i="1"/>
  <c r="H15" i="1"/>
  <c r="F183" i="1"/>
  <c r="F182" i="1"/>
  <c r="F181" i="1"/>
  <c r="F179" i="1"/>
  <c r="F177" i="1"/>
  <c r="F176" i="1"/>
  <c r="F175"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2" i="1"/>
  <c r="F131" i="1"/>
  <c r="F130" i="1"/>
  <c r="F129" i="1"/>
  <c r="F128" i="1"/>
  <c r="F127" i="1"/>
  <c r="F126" i="1"/>
  <c r="F125" i="1"/>
  <c r="F124" i="1"/>
  <c r="F123" i="1"/>
  <c r="F122" i="1"/>
  <c r="F121" i="1"/>
  <c r="F120" i="1"/>
  <c r="F119" i="1"/>
  <c r="F118" i="1"/>
  <c r="F117" i="1"/>
  <c r="F116" i="1"/>
  <c r="F115" i="1"/>
  <c r="F114" i="1"/>
  <c r="F113" i="1"/>
  <c r="F112" i="1"/>
  <c r="F111" i="1"/>
  <c r="F109" i="1"/>
  <c r="F108" i="1"/>
  <c r="F107" i="1"/>
  <c r="F105" i="1"/>
  <c r="F103" i="1"/>
  <c r="F102" i="1"/>
  <c r="F101" i="1"/>
  <c r="F100" i="1"/>
  <c r="F99" i="1"/>
  <c r="F97" i="1"/>
  <c r="F96" i="1"/>
  <c r="F95" i="1"/>
  <c r="F94" i="1"/>
  <c r="F93" i="1"/>
  <c r="F92" i="1"/>
  <c r="F91" i="1"/>
  <c r="F90" i="1"/>
  <c r="F89" i="1"/>
  <c r="F88" i="1"/>
  <c r="F87" i="1"/>
  <c r="F86" i="1"/>
  <c r="F85" i="1"/>
  <c r="F84" i="1"/>
  <c r="F83" i="1"/>
  <c r="F82" i="1"/>
  <c r="F81" i="1"/>
  <c r="F80" i="1"/>
  <c r="F79" i="1"/>
  <c r="F78" i="1"/>
  <c r="F77" i="1"/>
  <c r="F76" i="1"/>
  <c r="F75" i="1"/>
  <c r="F74" i="1"/>
  <c r="F73" i="1"/>
  <c r="F72" i="1"/>
  <c r="F71" i="1"/>
  <c r="F69" i="1"/>
  <c r="F68" i="1"/>
  <c r="F67" i="1"/>
  <c r="F66" i="1"/>
  <c r="F65" i="1"/>
  <c r="F64" i="1"/>
  <c r="F63" i="1"/>
  <c r="F62" i="1"/>
  <c r="F61" i="1"/>
  <c r="F60" i="1"/>
  <c r="F59" i="1"/>
  <c r="F58" i="1"/>
  <c r="F57" i="1"/>
  <c r="F56" i="1"/>
  <c r="F55" i="1"/>
  <c r="F54" i="1"/>
  <c r="F53" i="1"/>
  <c r="F52" i="1"/>
  <c r="F51" i="1"/>
  <c r="F50" i="1"/>
  <c r="F49" i="1"/>
  <c r="F48" i="1"/>
  <c r="F47" i="1"/>
  <c r="F46" i="1"/>
  <c r="F45" i="1"/>
  <c r="F44" i="1"/>
  <c r="F43" i="1"/>
  <c r="F41" i="1"/>
  <c r="F40" i="1"/>
  <c r="F38" i="1"/>
  <c r="F37" i="1"/>
  <c r="F36" i="1"/>
  <c r="F33" i="1"/>
  <c r="F32" i="1"/>
  <c r="F30" i="1"/>
  <c r="F29" i="1"/>
  <c r="F28" i="1"/>
  <c r="F25" i="1"/>
  <c r="F24" i="1"/>
  <c r="F23" i="1"/>
  <c r="F22" i="1"/>
  <c r="F20" i="1"/>
  <c r="F19" i="1"/>
  <c r="H183" i="1"/>
  <c r="H181" i="1"/>
  <c r="H179" i="1"/>
  <c r="H177" i="1"/>
  <c r="H175" i="1"/>
  <c r="H173" i="1"/>
  <c r="H172" i="1"/>
  <c r="H171" i="1"/>
  <c r="H170" i="1"/>
  <c r="H169" i="1"/>
  <c r="H168" i="1"/>
  <c r="H167" i="1"/>
  <c r="H166" i="1"/>
  <c r="H165" i="1"/>
  <c r="H164" i="1"/>
  <c r="H163" i="1"/>
  <c r="H162" i="1"/>
  <c r="H161" i="1"/>
  <c r="H160" i="1"/>
  <c r="H159" i="1"/>
  <c r="H158" i="1"/>
  <c r="H157" i="1"/>
  <c r="H156" i="1"/>
  <c r="H155" i="1"/>
  <c r="H153" i="1"/>
  <c r="H152" i="1"/>
  <c r="H151" i="1"/>
  <c r="H150" i="1"/>
  <c r="H149" i="1"/>
  <c r="H148" i="1"/>
  <c r="H147" i="1"/>
  <c r="H146" i="1"/>
  <c r="H145" i="1"/>
  <c r="H144" i="1"/>
  <c r="H143" i="1"/>
  <c r="H142" i="1"/>
  <c r="H141" i="1"/>
  <c r="H140" i="1"/>
  <c r="H139" i="1"/>
  <c r="H138" i="1"/>
  <c r="H137" i="1"/>
  <c r="H136" i="1"/>
  <c r="H135"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5" i="1"/>
  <c r="H103" i="1"/>
  <c r="H102" i="1"/>
  <c r="H101" i="1"/>
  <c r="H100" i="1"/>
  <c r="H99" i="1"/>
  <c r="H97" i="1"/>
  <c r="H96" i="1"/>
  <c r="H95" i="1"/>
  <c r="H94" i="1"/>
  <c r="H93" i="1"/>
  <c r="H92" i="1"/>
  <c r="H91" i="1"/>
  <c r="H90" i="1"/>
  <c r="H89" i="1"/>
  <c r="H88" i="1"/>
  <c r="H87" i="1"/>
  <c r="H86" i="1"/>
  <c r="H85" i="1"/>
  <c r="H84" i="1"/>
  <c r="H83" i="1"/>
  <c r="H82" i="1"/>
  <c r="H81" i="1"/>
  <c r="H80" i="1"/>
  <c r="H79" i="1"/>
  <c r="H78" i="1"/>
  <c r="H77" i="1"/>
  <c r="H76" i="1"/>
  <c r="H75" i="1"/>
  <c r="H74" i="1"/>
  <c r="H73" i="1"/>
  <c r="H72" i="1"/>
  <c r="H71" i="1"/>
  <c r="H69" i="1"/>
  <c r="H68" i="1"/>
  <c r="H67" i="1"/>
  <c r="H66" i="1"/>
  <c r="H65" i="1"/>
  <c r="H64" i="1"/>
  <c r="H63" i="1"/>
  <c r="H62" i="1"/>
  <c r="H61" i="1"/>
  <c r="H60" i="1"/>
  <c r="H59" i="1"/>
  <c r="H58" i="1"/>
  <c r="H57" i="1"/>
  <c r="H56" i="1"/>
  <c r="H55" i="1"/>
  <c r="H54" i="1"/>
  <c r="H53" i="1"/>
  <c r="H52" i="1"/>
  <c r="H51" i="1"/>
  <c r="H50" i="1"/>
  <c r="H49" i="1"/>
  <c r="H48" i="1"/>
  <c r="H47" i="1"/>
  <c r="H46" i="1"/>
  <c r="H45" i="1"/>
  <c r="H44" i="1"/>
  <c r="H43" i="1"/>
  <c r="H41" i="1"/>
  <c r="H16" i="1"/>
  <c r="H17" i="1"/>
  <c r="H18" i="1"/>
  <c r="H19" i="1"/>
  <c r="H20" i="1"/>
  <c r="H21" i="1"/>
  <c r="H22" i="1"/>
  <c r="H23" i="1"/>
  <c r="H24" i="1"/>
  <c r="H25" i="1"/>
  <c r="H26" i="1"/>
  <c r="H27" i="1"/>
  <c r="H28" i="1"/>
  <c r="H29" i="1"/>
  <c r="H30" i="1"/>
  <c r="H31" i="1"/>
  <c r="H32" i="1"/>
  <c r="H33" i="1"/>
  <c r="H34" i="1"/>
  <c r="H35" i="1"/>
  <c r="H36" i="1"/>
  <c r="H37" i="1"/>
  <c r="H38" i="1"/>
  <c r="H39" i="1"/>
  <c r="H40" i="1"/>
</calcChain>
</file>

<file path=xl/sharedStrings.xml><?xml version="1.0" encoding="utf-8"?>
<sst xmlns="http://schemas.openxmlformats.org/spreadsheetml/2006/main" count="363" uniqueCount="269">
  <si>
    <t>DESCRIPCION NECESIDAD</t>
  </si>
  <si>
    <t>CANTIDAD</t>
  </si>
  <si>
    <t>YAMAHA XT660</t>
  </si>
  <si>
    <t>YAMAHA XTZ125</t>
  </si>
  <si>
    <t>YAMAHA XTZ 250</t>
  </si>
  <si>
    <t>YAMAHA YS250</t>
  </si>
  <si>
    <t>YAMAHA FAZER Y FZ 150</t>
  </si>
  <si>
    <t xml:space="preserve">YAMAHA F Z1 </t>
  </si>
  <si>
    <t>KYMCO FLY 125</t>
  </si>
  <si>
    <t>BAJAJ PULSAR 220</t>
  </si>
  <si>
    <t>BAJAJ PULSAR 200 NS</t>
  </si>
  <si>
    <t>BAJAJ PULSAR 180</t>
  </si>
  <si>
    <t>AKT 125 NKD</t>
  </si>
  <si>
    <t>SINCRONIZACIÓN</t>
  </si>
  <si>
    <t>AGUJAS DEL CARBURADOR</t>
  </si>
  <si>
    <t>BASE Y PUNZON</t>
  </si>
  <si>
    <t>BUJIA</t>
  </si>
  <si>
    <t>CHICLER DE ALTA</t>
  </si>
  <si>
    <t>CHICLER DE MINIMA</t>
  </si>
  <si>
    <t>COMANDO ACELERADOR</t>
  </si>
  <si>
    <t>CORTINA DEL CARBURADOR</t>
  </si>
  <si>
    <t>FILTRO DE AIRE</t>
  </si>
  <si>
    <t>FILTRO COMBUSTIBLE</t>
  </si>
  <si>
    <t>GUAYA ACELERADOR</t>
  </si>
  <si>
    <t>GUAYA CHOQUE</t>
  </si>
  <si>
    <t>PULVERIZADOR</t>
  </si>
  <si>
    <t>DIAFRAGMA CARBURADOR</t>
  </si>
  <si>
    <t>LLAVE PASO COMBUSTIBLE</t>
  </si>
  <si>
    <t>CARRETEL ACELERADOR</t>
  </si>
  <si>
    <t>RESORTE</t>
  </si>
  <si>
    <t>MANGUERA LLAVE PASO COMBUSTIBLE</t>
  </si>
  <si>
    <t>MANGUERA ADMISION</t>
  </si>
  <si>
    <t>BASE PULVERIZADOR</t>
  </si>
  <si>
    <t>SURTIDOR</t>
  </si>
  <si>
    <t>KIT CARBURADOR</t>
  </si>
  <si>
    <t>BOMBA COMBUSTIBLE</t>
  </si>
  <si>
    <t>EMPAQUE CARBURADOR</t>
  </si>
  <si>
    <t>CAUCHO O EMPAQUE CONECTOR CARBURADOR</t>
  </si>
  <si>
    <t>FLOTADOR CARBURADOR</t>
  </si>
  <si>
    <t>INYECTOR</t>
  </si>
  <si>
    <t>CHOKE</t>
  </si>
  <si>
    <t>MOTOR</t>
  </si>
  <si>
    <t>CADENILLA</t>
  </si>
  <si>
    <t>EMPAQUE CABEZA DE FUERZA</t>
  </si>
  <si>
    <t>EMPAQUE CARTER</t>
  </si>
  <si>
    <t>EMPAQUE CILINDRO</t>
  </si>
  <si>
    <t>EMPAQUE CULATA</t>
  </si>
  <si>
    <t>EMPAQUE CULATIN</t>
  </si>
  <si>
    <t>EMPAQUE TAPA VOLANTE</t>
  </si>
  <si>
    <t>EMPAQUE TENSOR CADENILLA</t>
  </si>
  <si>
    <t>EMPAQUETADURA MOTOR</t>
  </si>
  <si>
    <t>FILTRO DE ACEITE</t>
  </si>
  <si>
    <t>KIT EMPAQUES CABEZA DE FUERZA</t>
  </si>
  <si>
    <t>MONEDAS</t>
  </si>
  <si>
    <t>ORING TAPA FILTRO DE ACEITE</t>
  </si>
  <si>
    <t>ORING TAPON DE ACEITE</t>
  </si>
  <si>
    <t>RETENEDOR BOMBA AGUA</t>
  </si>
  <si>
    <t>RETENEDOR CIGUENAL</t>
  </si>
  <si>
    <t>RETENEDOR EJE DE LEVAS</t>
  </si>
  <si>
    <t>TAPA FILTRO DE ACEITE</t>
  </si>
  <si>
    <t>TAPON  ACEITE</t>
  </si>
  <si>
    <t xml:space="preserve">ACEITE 2T </t>
  </si>
  <si>
    <t>ACEITE 4T  20W50  API SN JASO MA2</t>
  </si>
  <si>
    <t>TAPA BOMBA ACEITE</t>
  </si>
  <si>
    <t>DEPOSITO ACEITE</t>
  </si>
  <si>
    <t>KIT RETENEDORES MOTOR</t>
  </si>
  <si>
    <t>ORING Y/O EMPAQUE TAPA VALVULAS</t>
  </si>
  <si>
    <t>PERA TEMPERATURA</t>
  </si>
  <si>
    <t>KIT ORING</t>
  </si>
  <si>
    <t>SISTEMA DE TRANSFERENCIA</t>
  </si>
  <si>
    <t>BUJE TENSOR CADENA</t>
  </si>
  <si>
    <t>BUJES EMBRAGUE</t>
  </si>
  <si>
    <t>BUJES PORTA PLATO</t>
  </si>
  <si>
    <t>CANASTILLAS VARILLA DE EMBRAGUE</t>
  </si>
  <si>
    <t>DISCOS EMBRAGUE</t>
  </si>
  <si>
    <t>KIT EMBRAGUE</t>
  </si>
  <si>
    <t>EMPAQUETADURA CAJA VELOCIDADES</t>
  </si>
  <si>
    <t>GUAYA EMBRAGUE</t>
  </si>
  <si>
    <t>SEPARADOR DISCOS EMBRAGUE</t>
  </si>
  <si>
    <t>KIT ARRASTRE</t>
  </si>
  <si>
    <t>MANIGUETA EMBRAGUE</t>
  </si>
  <si>
    <t>PALANCA DE CAMBIOS</t>
  </si>
  <si>
    <t>PLACA EMBRAGUE</t>
  </si>
  <si>
    <t>PRENSA EMBRAGUE</t>
  </si>
  <si>
    <t>RETENEDOR EJE DE CAMBIOS</t>
  </si>
  <si>
    <t>RETENEDOR VARILLA EMBRAGUE</t>
  </si>
  <si>
    <t>SOPORTE MANIGUETA EMBRAGUE</t>
  </si>
  <si>
    <t>TENSOR GUAYA EMBRAGUE</t>
  </si>
  <si>
    <t>EMPAQUE TAPA EMBRAGUE</t>
  </si>
  <si>
    <t>TAMBOR EMBRAGUE</t>
  </si>
  <si>
    <t>LEVA EMBRAGUE</t>
  </si>
  <si>
    <t>CORONA EMBRAGUE</t>
  </si>
  <si>
    <t>CANASTA EMBRAGUE</t>
  </si>
  <si>
    <t>PATA DEL CRANK</t>
  </si>
  <si>
    <t>PERA O SENSOR NEUTRO</t>
  </si>
  <si>
    <t>SISTEMA DE SUSPENSIÓN</t>
  </si>
  <si>
    <t>CANASTILLA SUSPENSION</t>
  </si>
  <si>
    <t>RETENEDOR TELESCOPICO</t>
  </si>
  <si>
    <t>RODAMIENTO RUEDA DELANTERA</t>
  </si>
  <si>
    <t>RODAMIENTO RUEDA TRASERA</t>
  </si>
  <si>
    <t>ACEITE TELESCOPICOS (Fork oil 10w)</t>
  </si>
  <si>
    <t>SISTEMA DE DIRECCIÓN</t>
  </si>
  <si>
    <t>CUNAS DIRECCION</t>
  </si>
  <si>
    <t>SISTEMA DE FRENOS</t>
  </si>
  <si>
    <t>BANDAS FRENOS TRASEROS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</si>
  <si>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</si>
  <si>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</si>
  <si>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</si>
  <si>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</si>
  <si>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</si>
  <si>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</si>
  <si>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</si>
  <si>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</si>
  <si>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</si>
  <si>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</si>
  <si>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</si>
  <si>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</si>
  <si>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 xml:space="preserve">LIQUIDO FRENOS DOT 4 </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</si>
  <si>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</si>
  <si>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</si>
  <si>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</si>
  <si>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</si>
  <si>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</si>
  <si>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</si>
  <si>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</si>
  <si>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</si>
  <si>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</si>
  <si>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</si>
  <si>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</si>
  <si>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</si>
  <si>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</si>
  <si>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SISTEMA ELÉCTRICO</t>
  </si>
  <si>
    <t>AUTOMATICO ARRANQUE</t>
  </si>
  <si>
    <t>BATERIA</t>
  </si>
  <si>
    <t>BOBINA PULSORA</t>
  </si>
  <si>
    <t>BOBINA DE ALTA</t>
  </si>
  <si>
    <t>BOMBILLO STOP</t>
  </si>
  <si>
    <t>BOMBILLO DIRECCIONAL</t>
  </si>
  <si>
    <t>BOMBILLO FAROLA</t>
  </si>
  <si>
    <t>BOMBILLO TABLERO</t>
  </si>
  <si>
    <t>BOMBILLO VIGIA</t>
  </si>
  <si>
    <t>CDI</t>
  </si>
  <si>
    <t>CEBOLLA</t>
  </si>
  <si>
    <t>CILINDRO SWITCH</t>
  </si>
  <si>
    <t>COMANDO DE ENCENDIDO</t>
  </si>
  <si>
    <t>COMANDO LUCES</t>
  </si>
  <si>
    <t>FLASCHER</t>
  </si>
  <si>
    <t>GASOMETRO</t>
  </si>
  <si>
    <t>INTERRUPTOR ENCENDIDO</t>
  </si>
  <si>
    <t>LLAVE SWITCH DE ENCENDIDO</t>
  </si>
  <si>
    <t>MOTOR ARRANQUE</t>
  </si>
  <si>
    <t>MOTOVENTILADOR</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</si>
  <si>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</si>
  <si>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</si>
  <si>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</si>
  <si>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</si>
  <si>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</si>
  <si>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</si>
  <si>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</si>
  <si>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</si>
  <si>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</si>
  <si>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</si>
  <si>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</si>
  <si>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</si>
  <si>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</si>
  <si>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UNIDAD FLOTADOR TANQUE COMBUSTIBLE</t>
  </si>
  <si>
    <t>FLASHER</t>
  </si>
  <si>
    <t>TERMINAL ELECTRICA</t>
  </si>
  <si>
    <t>FUSIBLE</t>
  </si>
  <si>
    <t>KIT BOMBILLOS</t>
  </si>
  <si>
    <t>PORTAFUSIBLE</t>
  </si>
  <si>
    <t>SISTEMA DE REFRIGERACIÓN</t>
  </si>
  <si>
    <t>MANGUERA RADIADOR</t>
  </si>
  <si>
    <t>TERMOSTATO</t>
  </si>
  <si>
    <t>ACCESORIOS</t>
  </si>
  <si>
    <t>PATA O PARAL LATERAL</t>
  </si>
  <si>
    <t>MANTENIMIENTO / SERVICIO</t>
  </si>
  <si>
    <t>BAJO CILINDRAJE
&lt; 450cc</t>
  </si>
  <si>
    <t>ALTO CILINDRAJE
451cc &lt;</t>
  </si>
  <si>
    <t>HH</t>
  </si>
  <si>
    <t>VALOR UNITARIO INCLUIDO IVA</t>
  </si>
  <si>
    <t>PRECIO TOTAL INCLUIDO IVA</t>
  </si>
  <si>
    <t>REVISIONES PERIODICAS</t>
  </si>
  <si>
    <t>SINCRONIZACION (INCLUYE REVISION ,CALIBRACION Y LUBRICACION O CAMBIO DE GUAYAS, CALIBRACION DE VALVULAS, LIMPIEZA CUERPO DE ACELERACION YA SEA UN MOTOR INYECTADO O CARBURADO, LAVADO DE INYECTORES POR ULTRASONIDO, CAMBIO KIT DE CARBURACION, CAMBIO DE FILTROS, CAMBIO O MANTENIMIENTO DE BUJIAS, CALIBRACION DE SENSORES Y REVISION ELECTRICA GENERAL).</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</si>
  <si>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</si>
  <si>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MANTENIMIENTO RAPIDO (INCLUYE LAVADO, LUBRICACION Y AJUSTE DE CADENA,REVISION Y LUBRICACION DE GUAYAS, AJUSTE DE FRENOS , CAMBIO DE ACEITE Y FILTROS DE ACEITE Y AIRE SI LO REQUIERE. INSPECCION DE REFRIGERANTE)</t>
  </si>
  <si>
    <t>MANTENIMIENTO COMPLETO (INCLUYE COMBOS SINCRONIZACION + MANTENIMIENTO GENERAL DE FRENOS + MANTENIMIENTO TREN DELANTERO + REVISION ELECTRICA + CORRECCION DE FUGAS Y AJUSTE DE MOTOR + CAMBIO DE ACEITE Y FILTROS).</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</si>
  <si>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</si>
  <si>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MANTENIMENTO PREVENTIVO (INCLUYE SINCRONIZACION + MANTENIMIENTO GENERAL DE FRENOS)</t>
  </si>
  <si>
    <t>SINCRONIZACION</t>
  </si>
  <si>
    <t>CAMBIO GUAYA ACELERADOR</t>
  </si>
  <si>
    <t>COMPROBACION NIVELES</t>
  </si>
  <si>
    <t>CAMBIO BOMBA COMBUSTIBLE</t>
  </si>
  <si>
    <t>MANTENIMIENTO BOMBA DE COMBUSTIBLE (INCUYE CAMBIO DE FILTRO)</t>
  </si>
  <si>
    <t>SENSOR O SENSORES SISTEMA FI</t>
  </si>
  <si>
    <t>CAMBIO BOBINA DE ALTA</t>
  </si>
  <si>
    <t>DIAGNOSTICO MOTOR</t>
  </si>
  <si>
    <t>CAMBIO RETENEDOR BOMBA AGUA</t>
  </si>
  <si>
    <t>MANTENIMIENTO BOMBA DE AGUA (INCLUYE CAMBIO DE ACEITE Y EMPAQUE TAPA EMBRAGUE)</t>
  </si>
  <si>
    <t>CAMBIO EMBRAGUE</t>
  </si>
  <si>
    <t>CAMBIO EMPAQUE TAPA EMBRAGUE</t>
  </si>
  <si>
    <t>CAMBIO DISCOS EMBRAGUE</t>
  </si>
  <si>
    <t>CAMBIO MANIGUETA EMBRAGUE</t>
  </si>
  <si>
    <t>CAMBIO GUAYA EMBRAGUE</t>
  </si>
  <si>
    <t>CAMBIO KIT ARRASTRE</t>
  </si>
  <si>
    <t>CAMBIO RETENEDOR EJE DE SALIDA</t>
  </si>
  <si>
    <t>CAMBIO PERA NEUTRO</t>
  </si>
  <si>
    <t>CAMBIO CONJUNTO MANIJA EMBRAGUE</t>
  </si>
  <si>
    <t>SISTEMA DE SUSPENSION</t>
  </si>
  <si>
    <t>REVISION Y/O CAMBIO AMORTIGUADOR TRASERO</t>
  </si>
  <si>
    <t>CAMBIO RODAMIENTO TRASEROS</t>
  </si>
  <si>
    <t>SISTEMA DE DIRECCION</t>
  </si>
  <si>
    <t>CENTRADO, COBALADO Y BALANCEADO DE RINES (INCLUYE EL ARME Y DESARME)</t>
  </si>
  <si>
    <t>CAMBIO BOMBA FRENOS</t>
  </si>
  <si>
    <t>CAMBIO DISCO FRENO DELANTEROS</t>
  </si>
  <si>
    <t>CAMBIO DISCO FRENO TRASEROS</t>
  </si>
  <si>
    <t>CAMBIO MORDAZA</t>
  </si>
  <si>
    <t>CAMBIO GUAYA FRENO</t>
  </si>
  <si>
    <t>CAMBIO MANGUERA FRENO</t>
  </si>
  <si>
    <t>CAMBIO PERA PEDAL FRENO</t>
  </si>
  <si>
    <t>CAMBIO MANIGUETA FRENO</t>
  </si>
  <si>
    <t>CAMBIO SENSORES SISTEMA ABS</t>
  </si>
  <si>
    <t>CAMBIO PERA FRENO DELANTERO</t>
  </si>
  <si>
    <t>DIAGNOSTICO GENERAL DE SISTEMA ELECTRICO Y ESCANER</t>
  </si>
  <si>
    <t>CAMBIO PITO</t>
  </si>
  <si>
    <t>CAMBIO AUTOMATICO (ARRANQUE)</t>
  </si>
  <si>
    <t>CAMBIAR MOTOR ARRANQUE</t>
  </si>
  <si>
    <t>VERIFICAR SISTEMA DE CARGA</t>
  </si>
  <si>
    <t>VERIFICAR SISTEMA DE ILUMINACIÓN (INCLUYE STROBERT)</t>
  </si>
  <si>
    <t>CAMBIAR COMANDO RH O LH</t>
  </si>
  <si>
    <t>VERIFICAR SISTEMA DE ENCENDIDO</t>
  </si>
  <si>
    <t>SISTEMA DE REFRIGERACION</t>
  </si>
  <si>
    <t>DIAGNOSTICO SISTEMA REFRIGERACION MOTOR</t>
  </si>
  <si>
    <t>CAMBIO TERMOSTATO</t>
  </si>
  <si>
    <t>CAMBIO MANGUERAS RADIADOR</t>
  </si>
  <si>
    <t>CAMBIO DE REFRIGERANTE</t>
  </si>
  <si>
    <t>CAMBIO SENSOR DE TEMPERATURA</t>
  </si>
  <si>
    <t>DESPINCHAR LLANTA</t>
  </si>
  <si>
    <t>YAMAHA 110 CC A 660 CC</t>
  </si>
  <si>
    <t>KYMCO</t>
  </si>
  <si>
    <t>BAJAJ</t>
  </si>
  <si>
    <t>AUTECO BAJAJ PULSAR</t>
  </si>
  <si>
    <t>AKT</t>
  </si>
  <si>
    <t>V/R UNITARIO INCLUIDO IVA (VIG.2022)</t>
  </si>
  <si>
    <t>RETENEDOR PIÑON SALIDA</t>
  </si>
  <si>
    <t>LÍQUIDO REFRIGERANTE</t>
  </si>
  <si>
    <t>VÁLVULA SELLOMATIC</t>
  </si>
  <si>
    <t>TAPA RADIADOR</t>
  </si>
  <si>
    <t>TAPA TANQUE DE COMBUSTIBLE</t>
  </si>
  <si>
    <t>PRESTAR EL SERVICIO DE MANTENIMIENTO PREVENTIVO Y CORRECTIVO CON SUMINISTRO DE REPUESTOS NUEVOS Y GENUINOS PARA LAS MOTOS QUE INTEGRAN EL PARQUE AUTOMOTOR DE LA FISCALÍA GENERAL DE LA NACIÓN - NIVEL CENTRAL</t>
  </si>
  <si>
    <t>ITEM</t>
  </si>
  <si>
    <t>CAMBIO RETENEDOR PIÑON SALIDA</t>
  </si>
  <si>
    <t>1. OFERTA ECONOMICA - REPUESTOS MULTIMARCA</t>
  </si>
  <si>
    <t xml:space="preserve">N/A </t>
  </si>
  <si>
    <t>IPC 2024</t>
  </si>
  <si>
    <t>PROYECCION DE COSTOS HISTORICOS</t>
  </si>
  <si>
    <t>FGN-NC-MC-0065-2022</t>
  </si>
  <si>
    <t>V/R UNITARIO INCLUIDO IVA (VIG.2024)</t>
  </si>
  <si>
    <t xml:space="preserve">MANO DE OBRA MOTOS </t>
  </si>
  <si>
    <t>VALOR HORA HOMBRE</t>
  </si>
  <si>
    <t>IVA</t>
  </si>
  <si>
    <t>VALOR TOTAL HORA HOMBRE</t>
  </si>
  <si>
    <t>TEMPARIO PARA ACTIVIDADES DE MANTENIMIENTO MULTIUMARCA  MOTOS</t>
  </si>
  <si>
    <t>NOTAS</t>
  </si>
  <si>
    <t>Fecha de elaboración: 11/10/2024</t>
  </si>
  <si>
    <t>Estudio del Sector: No: 241</t>
  </si>
  <si>
    <t>1) CUANDO LA ACTIVIDAD NO APLIQUE COLOCAR N/A</t>
  </si>
  <si>
    <t xml:space="preserve">2) Los conceptos de mano de obra,repuestos y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    </t>
  </si>
  <si>
    <t>3) Cuando se adjudique el presente proceso, el valor hora hombre de este formato se actualizará para así tener el tempario a ejecutar en el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</si>
</sst>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 #,##0.00_-;\-&quot;$&quot;\ * #,##0.00_-;_-&quot;$&quot;\ * &quot;-&quot;??_-;_-@_-"/>
    <numFmt numFmtId="43" formatCode="_-* #,##0.00_-;\-* #,##0.00_-;_-* &quot;-&quot;??_-;_-@_-"/>
    <numFmt numFmtId="164" formatCode="&quot;$&quot;#,##0"/>
    <numFmt numFmtId="165" formatCode="&quot;$&quot;\ #,##0.00"/>
    <numFmt numFmtId="166" formatCode="&quot;$&quot;#,##0.00"/>
    <numFmt numFmtId="167" formatCode="_-&quot;$&quot;\ * #,##0_-;\-&quot;$&quot;\ * #,##0_-;_-&quot;$&quot;\ * &quot;-&quot;??_-;_-@_-"/>
  </numFmts>
  <fonts count="26" x14ac:knownFonts="1">
    <font>
      <sz val="11"/>
      <color theme="1"/>
      <name val="Calibri"/>
      <family val="2"/>
      <scheme val="minor"/>
    </font>
    <font>
      <sz val="10"/>
      <name val="Arial"/>
      <family val="2"/>
    </font>
    <font>
      <sz val="12"/>
      <name val="Arial Narrow"/>
      <family val="2"/>
    </font>
    <font>
      <sz val="10"/>
      <name val="Arial Narrow"/>
      <family val="2"/>
    </font>
    <font>
      <b/>
      <sz val="16"/>
      <name val="Arial Narrow"/>
      <family val="2"/>
    </font>
    <font>
      <b/>
      <sz val="10"/>
      <name val="Arial Narrow"/>
      <family val="2"/>
    </font>
    <font>
      <b/>
      <sz val="10"/>
      <color theme="1"/>
      <name val="Arial Narrow"/>
      <family val="2"/>
    </font>
    <font>
      <sz val="10"/>
      <color theme="1"/>
      <name val="Arial Narrow"/>
      <family val="2"/>
    </font>
    <font>
      <b/>
      <sz val="14"/>
      <name val="Arial Narrow"/>
      <family val="2"/>
    </font>
    <font>
      <b/>
      <sz val="11"/>
      <color theme="1"/>
      <name val="Arial Narrow"/>
      <family val="2"/>
    </font>
    <font>
      <sz val="12"/>
      <name val="Calibri"/>
      <family val="2"/>
      <scheme val="minor"/>
    </font>
    <font>
      <b/>
      <sz val="12"/>
      <name val="Calibri"/>
      <family val="2"/>
      <scheme val="minor"/>
    </font>
    <font>
      <b/>
      <sz val="12"/>
      <color theme="1"/>
      <name val="Calibri"/>
      <family val="2"/>
      <scheme val="minor"/>
    </font>
    <font>
      <sz val="12"/>
      <color theme="1"/>
      <name val="Calibri"/>
      <family val="2"/>
      <scheme val="minor"/>
    </font>
    <font>
      <b/>
      <sz val="12"/>
      <color rgb="FF000000"/>
      <name val="Calibri"/>
      <family val="2"/>
      <scheme val="minor"/>
    </font>
    <font>
      <sz val="11"/>
      <color theme="1"/>
      <name val="Calibri"/>
      <family val="2"/>
      <scheme val="minor"/>
    </font>
    <font>
      <sz val="9"/>
      <name val="Calibri"/>
      <family val="2"/>
      <scheme val="minor"/>
    </font>
    <font>
      <b/>
      <sz val="9"/>
      <name val="Calibri"/>
      <family val="2"/>
      <scheme val="minor"/>
    </font>
    <font>
      <b/>
      <sz val="10"/>
      <color theme="1"/>
      <name val="Arial"/>
      <family val="2"/>
    </font>
    <font>
      <b/>
      <sz val="16"/>
      <color theme="1"/>
      <name val="Arial"/>
      <family val="2"/>
    </font>
    <font>
      <b/>
      <sz val="14"/>
      <color theme="1"/>
      <name val="Arial"/>
      <family val="2"/>
    </font>
    <font>
      <sz val="11"/>
      <color theme="1"/>
      <name val="Arial Narrow"/>
      <family val="2"/>
    </font>
    <font>
      <sz val="10"/>
      <color theme="1"/>
      <name val="Arial"/>
      <family val="2"/>
    </font>
    <font>
      <b/>
      <sz val="8"/>
      <name val="Arial"/>
      <family val="2"/>
    </font>
    <font>
      <sz val="8"/>
      <name val="Arial"/>
      <family val="2"/>
    </font>
    <font>
      <sz val="10"/>
      <color theme="1"/>
      <name val="Calibri"/>
      <family val="2"/>
      <scheme val="minor"/>
    </font>
  </fonts>
  <fills count="21">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CCCCFF"/>
        <bgColor indexed="64"/>
      </patternFill>
    </fill>
    <fill>
      <patternFill patternType="solid">
        <fgColor rgb="FFFBD4B4"/>
        <bgColor rgb="FFFBD4B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medium">
        <color indexed="64"/>
      </left>
      <right/>
      <top/>
      <bottom/>
      <diagonal/>
    </border>
    <border>
      <left/>
      <right style="medium">
        <color indexed="64"/>
      </right>
      <top/>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indexed="64"/>
      </right>
      <top style="medium">
        <color auto="1"/>
      </top>
      <bottom style="thin">
        <color auto="1"/>
      </bottom>
      <diagonal/>
    </border>
    <border>
      <left style="medium">
        <color auto="1"/>
      </left>
      <right/>
      <top style="medium">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style="thin">
        <color auto="1"/>
      </right>
      <top style="medium">
        <color indexed="64"/>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right style="medium">
        <color indexed="64"/>
      </right>
      <top/>
      <bottom style="medium">
        <color indexed="64"/>
      </bottom>
      <diagonal/>
    </border>
  </borders>
  <cellStyleXfs count="4">
    <xf numFmtId="0" fontId="0" fillId="0" borderId="0"/>
    <xf numFmtId="0" fontId="1" fillId="0" borderId="0"/>
    <xf numFmtId="43" fontId="15" fillId="0" borderId="0" applyFont="0" applyFill="0" applyBorder="0" applyAlignment="0" applyProtection="0"/>
    <xf numFmtId="44" fontId="15" fillId="0" borderId="0" applyFont="0" applyFill="0" applyBorder="0" applyAlignment="0" applyProtection="0"/>
  </cellStyleXfs>
  <cellXfs count="155">
    <xf numFmtId="0" fontId="0" fillId="0" borderId="0" xfId="0"/>
    <xf numFmtId="0" fontId="2" fillId="0" borderId="0" xfId="0" applyFont="1" applyProtection="1">
      <protection locked="0"/>
    </xf>
    <xf numFmtId="0" fontId="7" fillId="2" borderId="15" xfId="0" applyFont="1" applyFill="1" applyBorder="1" applyAlignment="1" applyProtection="1">
      <alignment wrapText="1"/>
      <protection locked="0"/>
    </xf>
    <xf numFmtId="0" fontId="2" fillId="2" borderId="0" xfId="0" applyFont="1" applyFill="1" applyProtection="1">
      <protection locked="0"/>
    </xf>
    <xf numFmtId="0" fontId="2" fillId="2" borderId="0" xfId="0" applyFont="1" applyFill="1" applyAlignment="1" applyProtection="1">
      <alignment vertical="center"/>
      <protection locked="0"/>
    </xf>
    <xf numFmtId="0" fontId="5" fillId="7" borderId="15" xfId="0" applyFont="1" applyFill="1" applyBorder="1" applyAlignment="1" applyProtection="1">
      <alignment horizontal="center" vertical="center" wrapText="1"/>
      <protection locked="0"/>
    </xf>
    <xf numFmtId="0" fontId="7" fillId="0" borderId="18" xfId="0" applyFont="1" applyBorder="1" applyAlignment="1" applyProtection="1">
      <alignment horizontal="center" vertical="center"/>
      <protection locked="0"/>
    </xf>
    <xf numFmtId="2" fontId="3" fillId="2" borderId="19" xfId="1" applyNumberFormat="1" applyFont="1" applyFill="1" applyBorder="1" applyAlignment="1" applyProtection="1">
      <alignment horizontal="center" vertical="center" wrapText="1"/>
      <protection locked="0"/>
    </xf>
    <xf numFmtId="0" fontId="3" fillId="0" borderId="15" xfId="0" applyFont="1" applyBorder="1" applyAlignment="1" applyProtection="1">
      <alignment vertical="center" wrapText="1"/>
      <protection locked="0"/>
    </xf>
    <xf numFmtId="0" fontId="7" fillId="2" borderId="15" xfId="0" applyFont="1" applyFill="1" applyBorder="1" applyAlignment="1" applyProtection="1">
      <alignment horizontal="left" wrapText="1"/>
      <protection locked="0"/>
    </xf>
    <xf numFmtId="0" fontId="7" fillId="2" borderId="15" xfId="0" applyFont="1" applyFill="1" applyBorder="1" applyAlignment="1" applyProtection="1">
      <alignment horizontal="left" vertical="center" wrapText="1"/>
      <protection locked="0"/>
    </xf>
    <xf numFmtId="0" fontId="3" fillId="2" borderId="15" xfId="0" applyFont="1" applyFill="1" applyBorder="1" applyAlignment="1" applyProtection="1">
      <alignment vertical="center" wrapText="1"/>
      <protection locked="0"/>
    </xf>
    <xf numFmtId="0" fontId="3" fillId="7" borderId="18" xfId="0" applyFont="1" applyFill="1" applyBorder="1" applyAlignment="1" applyProtection="1">
      <alignment horizontal="center" vertical="center" wrapText="1"/>
      <protection locked="0"/>
    </xf>
    <xf numFmtId="0" fontId="7" fillId="0" borderId="15" xfId="0" applyFont="1" applyBorder="1" applyAlignment="1" applyProtection="1">
      <alignment wrapText="1"/>
      <protection locked="0"/>
    </xf>
    <xf numFmtId="0" fontId="3" fillId="2" borderId="15" xfId="0" applyFont="1" applyFill="1" applyBorder="1" applyAlignment="1" applyProtection="1">
      <alignment wrapText="1"/>
      <protection locked="0"/>
    </xf>
    <xf numFmtId="0" fontId="7" fillId="0" borderId="17" xfId="0" applyFont="1" applyBorder="1" applyAlignment="1" applyProtection="1">
      <alignment wrapText="1"/>
      <protection locked="0"/>
    </xf>
    <xf numFmtId="0" fontId="2" fillId="2" borderId="0" xfId="0" applyFont="1" applyFill="1" applyAlignment="1" applyProtection="1">
      <alignment horizontal="justify" vertical="justify" wrapText="1"/>
      <protection locked="0"/>
    </xf>
    <xf numFmtId="0" fontId="2" fillId="0" borderId="0" xfId="0" applyFont="1" applyAlignment="1" applyProtection="1">
      <alignment horizontal="justify" vertical="justify" wrapText="1"/>
      <protection locked="0"/>
    </xf>
    <xf numFmtId="0" fontId="2" fillId="8" borderId="0" xfId="0" applyFont="1" applyFill="1" applyProtection="1">
      <protection locked="0"/>
    </xf>
    <xf numFmtId="2" fontId="3" fillId="0" borderId="19" xfId="1" applyNumberFormat="1" applyFont="1" applyBorder="1" applyAlignment="1" applyProtection="1">
      <alignment horizontal="center" vertical="center" wrapText="1"/>
      <protection locked="0"/>
    </xf>
    <xf numFmtId="2" fontId="3" fillId="0" borderId="20" xfId="1" applyNumberFormat="1" applyFont="1" applyBorder="1" applyAlignment="1" applyProtection="1">
      <alignment horizontal="center" vertical="center" wrapText="1"/>
      <protection locked="0"/>
    </xf>
    <xf numFmtId="0" fontId="3" fillId="2" borderId="21" xfId="0" applyFont="1" applyFill="1" applyBorder="1" applyAlignment="1" applyProtection="1">
      <alignment horizontal="left" vertical="center" wrapText="1"/>
      <protection locked="0"/>
    </xf>
    <xf numFmtId="0" fontId="7" fillId="0" borderId="22" xfId="0" applyFont="1" applyBorder="1" applyAlignment="1" applyProtection="1">
      <alignment horizontal="center" vertical="center"/>
      <protection locked="0"/>
    </xf>
    <xf numFmtId="2" fontId="3" fillId="2" borderId="20" xfId="1" applyNumberFormat="1" applyFont="1" applyFill="1" applyBorder="1" applyAlignment="1" applyProtection="1">
      <alignment horizontal="center" vertical="center" wrapText="1"/>
      <protection locked="0"/>
    </xf>
    <xf numFmtId="2" fontId="5" fillId="18" borderId="8" xfId="0" applyNumberFormat="1" applyFont="1" applyFill="1" applyBorder="1" applyAlignment="1" applyProtection="1">
      <alignment horizontal="center" vertical="center" wrapText="1"/>
      <protection locked="0"/>
    </xf>
    <xf numFmtId="0" fontId="5" fillId="18" borderId="8" xfId="0" applyFont="1" applyFill="1" applyBorder="1" applyAlignment="1" applyProtection="1">
      <alignment horizontal="center" vertical="center" wrapText="1"/>
      <protection locked="0"/>
    </xf>
    <xf numFmtId="0" fontId="5" fillId="18" borderId="1" xfId="0" applyFont="1" applyFill="1" applyBorder="1" applyAlignment="1" applyProtection="1">
      <alignment horizontal="center" vertical="center" wrapText="1"/>
      <protection locked="0"/>
    </xf>
    <xf numFmtId="164" fontId="3" fillId="2" borderId="24" xfId="1" applyNumberFormat="1" applyFont="1" applyFill="1" applyBorder="1" applyAlignment="1" applyProtection="1">
      <alignment horizontal="center" vertical="center" wrapText="1"/>
      <protection locked="0"/>
    </xf>
    <xf numFmtId="164" fontId="3" fillId="2" borderId="23" xfId="1" applyNumberFormat="1" applyFont="1" applyFill="1" applyBorder="1" applyAlignment="1" applyProtection="1">
      <alignment horizontal="center" vertical="center" wrapText="1"/>
      <protection locked="0"/>
    </xf>
    <xf numFmtId="165" fontId="2" fillId="0" borderId="0" xfId="0" applyNumberFormat="1" applyFont="1" applyProtection="1">
      <protection locked="0"/>
    </xf>
    <xf numFmtId="0" fontId="10" fillId="0" borderId="0" xfId="0" applyFont="1" applyProtection="1">
      <protection locked="0"/>
    </xf>
    <xf numFmtId="0" fontId="10" fillId="0" borderId="10" xfId="0" applyFont="1" applyBorder="1" applyProtection="1">
      <protection locked="0"/>
    </xf>
    <xf numFmtId="0" fontId="10" fillId="0" borderId="0" xfId="0" applyFont="1" applyAlignment="1" applyProtection="1">
      <alignment wrapText="1"/>
      <protection locked="0"/>
    </xf>
    <xf numFmtId="0" fontId="10" fillId="2" borderId="0" xfId="0" applyFont="1" applyFill="1" applyProtection="1">
      <protection locked="0"/>
    </xf>
    <xf numFmtId="0" fontId="10" fillId="2" borderId="0" xfId="0" applyFont="1" applyFill="1" applyAlignment="1" applyProtection="1">
      <alignment horizontal="justify" vertical="justify" wrapText="1"/>
      <protection locked="0"/>
    </xf>
    <xf numFmtId="0" fontId="10" fillId="0" borderId="0" xfId="0" applyFont="1" applyAlignment="1" applyProtection="1">
      <alignment horizontal="justify" vertical="justify" wrapText="1"/>
      <protection locked="0"/>
    </xf>
    <xf numFmtId="0" fontId="10" fillId="8" borderId="0" xfId="0" applyFont="1" applyFill="1" applyProtection="1">
      <protection locked="0"/>
    </xf>
    <xf numFmtId="0" fontId="11" fillId="0" borderId="10" xfId="0" applyFont="1" applyBorder="1" applyAlignment="1" applyProtection="1">
      <alignment vertical="center" wrapText="1"/>
      <protection locked="0"/>
    </xf>
    <xf numFmtId="0" fontId="11" fillId="0" borderId="6" xfId="0" applyFont="1" applyBorder="1" applyAlignment="1" applyProtection="1">
      <alignment vertical="center" wrapText="1"/>
      <protection locked="0"/>
    </xf>
    <xf numFmtId="0" fontId="11" fillId="0" borderId="0" xfId="0" applyFont="1" applyAlignment="1" applyProtection="1">
      <alignment horizontal="center" vertical="center" wrapText="1"/>
      <protection locked="0"/>
    </xf>
    <xf numFmtId="0" fontId="11" fillId="3" borderId="8" xfId="0" applyFont="1" applyFill="1" applyBorder="1" applyAlignment="1" applyProtection="1">
      <alignment vertical="center" wrapText="1"/>
      <protection locked="0"/>
    </xf>
    <xf numFmtId="0" fontId="11" fillId="3" borderId="8" xfId="0" applyFont="1" applyFill="1" applyBorder="1" applyAlignment="1" applyProtection="1">
      <alignment vertical="center" textRotation="90" wrapText="1"/>
      <protection locked="0"/>
    </xf>
    <xf numFmtId="0" fontId="11" fillId="17" borderId="1" xfId="0" applyFont="1" applyFill="1" applyBorder="1" applyAlignment="1" applyProtection="1">
      <alignment vertical="center"/>
      <protection locked="0"/>
    </xf>
    <xf numFmtId="0" fontId="11" fillId="17" borderId="2" xfId="0" applyFont="1" applyFill="1" applyBorder="1" applyAlignment="1" applyProtection="1">
      <alignment vertical="center"/>
      <protection locked="0"/>
    </xf>
    <xf numFmtId="0" fontId="11" fillId="3" borderId="9" xfId="0" applyFont="1" applyFill="1" applyBorder="1" applyAlignment="1" applyProtection="1">
      <alignment vertical="center" wrapText="1"/>
      <protection locked="0"/>
    </xf>
    <xf numFmtId="0" fontId="11" fillId="3" borderId="9" xfId="0" applyFont="1" applyFill="1" applyBorder="1" applyAlignment="1" applyProtection="1">
      <alignment vertical="center" textRotation="90" wrapText="1"/>
      <protection locked="0"/>
    </xf>
    <xf numFmtId="0" fontId="11" fillId="17" borderId="5" xfId="0" applyFont="1" applyFill="1" applyBorder="1" applyAlignment="1" applyProtection="1">
      <alignment vertical="center"/>
      <protection locked="0"/>
    </xf>
    <xf numFmtId="0" fontId="11" fillId="17" borderId="4" xfId="0" applyFont="1" applyFill="1" applyBorder="1" applyAlignment="1" applyProtection="1">
      <alignment vertical="center"/>
      <protection locked="0"/>
    </xf>
    <xf numFmtId="0" fontId="11" fillId="13" borderId="10" xfId="0" applyFont="1" applyFill="1" applyBorder="1" applyAlignment="1" applyProtection="1">
      <alignment vertical="center"/>
      <protection locked="0"/>
    </xf>
    <xf numFmtId="0" fontId="13" fillId="13" borderId="6" xfId="0" applyFont="1" applyFill="1" applyBorder="1" applyAlignment="1">
      <alignment vertical="center"/>
    </xf>
    <xf numFmtId="0" fontId="13" fillId="13" borderId="7" xfId="0" applyFont="1" applyFill="1" applyBorder="1" applyAlignment="1">
      <alignment vertical="center"/>
    </xf>
    <xf numFmtId="0" fontId="11" fillId="14" borderId="11" xfId="0" applyFont="1" applyFill="1" applyBorder="1" applyAlignment="1" applyProtection="1">
      <alignment horizontal="center" vertical="center"/>
      <protection locked="0"/>
    </xf>
    <xf numFmtId="0" fontId="11" fillId="10" borderId="10" xfId="0" applyFont="1" applyFill="1" applyBorder="1" applyAlignment="1" applyProtection="1">
      <alignment vertical="center"/>
      <protection locked="0"/>
    </xf>
    <xf numFmtId="0" fontId="13" fillId="10" borderId="7" xfId="0" applyFont="1" applyFill="1" applyBorder="1" applyAlignment="1">
      <alignment vertical="center"/>
    </xf>
    <xf numFmtId="0" fontId="11" fillId="6" borderId="11" xfId="0" applyFont="1" applyFill="1" applyBorder="1" applyAlignment="1" applyProtection="1">
      <alignment horizontal="center" vertical="center" wrapText="1"/>
      <protection locked="0"/>
    </xf>
    <xf numFmtId="0" fontId="11" fillId="16" borderId="11" xfId="0" applyFont="1" applyFill="1" applyBorder="1" applyAlignment="1" applyProtection="1">
      <alignment horizontal="center" vertical="center"/>
      <protection locked="0"/>
    </xf>
    <xf numFmtId="0" fontId="12" fillId="9" borderId="11" xfId="0" applyFont="1" applyFill="1" applyBorder="1" applyAlignment="1" applyProtection="1">
      <alignment horizontal="center" vertical="center" wrapText="1"/>
      <protection locked="0"/>
    </xf>
    <xf numFmtId="0" fontId="12" fillId="15" borderId="11" xfId="0" applyFont="1" applyFill="1" applyBorder="1" applyAlignment="1" applyProtection="1">
      <alignment horizontal="center" vertical="center" wrapText="1"/>
      <protection locked="0"/>
    </xf>
    <xf numFmtId="0" fontId="12" fillId="11" borderId="11" xfId="0" applyFont="1" applyFill="1" applyBorder="1" applyAlignment="1" applyProtection="1">
      <alignment horizontal="center" vertical="center" wrapText="1"/>
      <protection locked="0"/>
    </xf>
    <xf numFmtId="0" fontId="12" fillId="12" borderId="11" xfId="0" applyFont="1" applyFill="1" applyBorder="1" applyAlignment="1" applyProtection="1">
      <alignment horizontal="center" vertical="center" wrapText="1"/>
      <protection locked="0"/>
    </xf>
    <xf numFmtId="0" fontId="12" fillId="5" borderId="11" xfId="0" applyFont="1" applyFill="1" applyBorder="1" applyAlignment="1" applyProtection="1">
      <alignment horizontal="center" vertical="center" wrapText="1"/>
      <protection locked="0"/>
    </xf>
    <xf numFmtId="0" fontId="11" fillId="19" borderId="25" xfId="0" applyFont="1" applyFill="1" applyBorder="1" applyAlignment="1" applyProtection="1">
      <alignment vertical="center" textRotation="90" wrapText="1"/>
      <protection locked="0"/>
    </xf>
    <xf numFmtId="164" fontId="11" fillId="19" borderId="14" xfId="1" applyNumberFormat="1" applyFont="1" applyFill="1" applyBorder="1" applyAlignment="1" applyProtection="1">
      <alignment horizontal="center" vertical="center" wrapText="1"/>
      <protection locked="0"/>
    </xf>
    <xf numFmtId="164" fontId="14" fillId="19" borderId="14" xfId="0" applyNumberFormat="1" applyFont="1" applyFill="1" applyBorder="1" applyAlignment="1" applyProtection="1">
      <alignment horizontal="center" vertical="center" wrapText="1"/>
      <protection locked="0"/>
    </xf>
    <xf numFmtId="0" fontId="13" fillId="0" borderId="18" xfId="0" applyFont="1" applyBorder="1" applyAlignment="1" applyProtection="1">
      <alignment horizontal="center"/>
      <protection locked="0"/>
    </xf>
    <xf numFmtId="0" fontId="11" fillId="3" borderId="13" xfId="0" applyFont="1" applyFill="1" applyBorder="1" applyAlignment="1" applyProtection="1">
      <alignment horizontal="center" vertical="center" wrapText="1"/>
      <protection locked="0"/>
    </xf>
    <xf numFmtId="164" fontId="14" fillId="2" borderId="13" xfId="0" applyNumberFormat="1" applyFont="1" applyFill="1" applyBorder="1" applyAlignment="1" applyProtection="1">
      <alignment horizontal="center" vertical="center" wrapText="1"/>
      <protection locked="0"/>
    </xf>
    <xf numFmtId="164" fontId="11" fillId="2" borderId="13" xfId="1" applyNumberFormat="1" applyFont="1" applyFill="1" applyBorder="1" applyAlignment="1" applyProtection="1">
      <alignment horizontal="center" vertical="center" wrapText="1"/>
      <protection locked="0"/>
    </xf>
    <xf numFmtId="0" fontId="11" fillId="19" borderId="13" xfId="0" applyFont="1" applyFill="1" applyBorder="1" applyAlignment="1" applyProtection="1">
      <alignment horizontal="center" vertical="center" wrapText="1"/>
      <protection locked="0"/>
    </xf>
    <xf numFmtId="164" fontId="11" fillId="19" borderId="13" xfId="1" applyNumberFormat="1" applyFont="1" applyFill="1" applyBorder="1" applyAlignment="1" applyProtection="1">
      <alignment horizontal="center" vertical="center" wrapText="1"/>
      <protection locked="0"/>
    </xf>
    <xf numFmtId="164" fontId="14" fillId="19" borderId="13" xfId="0" applyNumberFormat="1" applyFont="1" applyFill="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164" fontId="11" fillId="0" borderId="0" xfId="0" applyNumberFormat="1" applyFont="1" applyProtection="1">
      <protection locked="0"/>
    </xf>
    <xf numFmtId="2" fontId="3" fillId="19" borderId="19" xfId="1" applyNumberFormat="1" applyFont="1" applyFill="1" applyBorder="1" applyAlignment="1" applyProtection="1">
      <alignment horizontal="center" vertical="center" wrapText="1"/>
      <protection locked="0"/>
    </xf>
    <xf numFmtId="164" fontId="3" fillId="19" borderId="24" xfId="1" applyNumberFormat="1" applyFont="1" applyFill="1" applyBorder="1" applyAlignment="1" applyProtection="1">
      <alignment horizontal="center" vertical="center" wrapText="1"/>
      <protection locked="0"/>
    </xf>
    <xf numFmtId="164" fontId="3" fillId="19" borderId="23" xfId="1" applyNumberFormat="1" applyFont="1" applyFill="1" applyBorder="1" applyAlignment="1" applyProtection="1">
      <alignment horizontal="center" vertical="center" wrapText="1"/>
      <protection locked="0"/>
    </xf>
    <xf numFmtId="0" fontId="16" fillId="0" borderId="0" xfId="0" applyFont="1" applyProtection="1">
      <protection locked="0"/>
    </xf>
    <xf numFmtId="0" fontId="17" fillId="2" borderId="11" xfId="1" applyFont="1" applyFill="1" applyBorder="1" applyAlignment="1" applyProtection="1">
      <alignment horizontal="center" vertical="center" wrapText="1"/>
      <protection locked="0"/>
    </xf>
    <xf numFmtId="164" fontId="11" fillId="18" borderId="13" xfId="1" applyNumberFormat="1" applyFont="1" applyFill="1" applyBorder="1" applyAlignment="1" applyProtection="1">
      <alignment horizontal="center" vertical="center" wrapText="1"/>
      <protection locked="0"/>
    </xf>
    <xf numFmtId="0" fontId="11" fillId="3" borderId="26" xfId="0" applyFont="1" applyFill="1" applyBorder="1" applyAlignment="1" applyProtection="1">
      <alignment horizontal="center" vertical="center" wrapText="1"/>
      <protection locked="0"/>
    </xf>
    <xf numFmtId="0" fontId="11" fillId="13" borderId="6" xfId="0" applyFont="1" applyFill="1" applyBorder="1" applyAlignment="1" applyProtection="1">
      <alignment vertical="center"/>
      <protection locked="0"/>
    </xf>
    <xf numFmtId="0" fontId="11" fillId="14" borderId="10" xfId="0" applyFont="1" applyFill="1" applyBorder="1" applyAlignment="1" applyProtection="1">
      <alignment horizontal="center" vertical="center"/>
      <protection locked="0"/>
    </xf>
    <xf numFmtId="0" fontId="11" fillId="10" borderId="6" xfId="0" applyFont="1" applyFill="1" applyBorder="1" applyAlignment="1" applyProtection="1">
      <alignment vertical="center"/>
      <protection locked="0"/>
    </xf>
    <xf numFmtId="166" fontId="14" fillId="2" borderId="13" xfId="0" applyNumberFormat="1" applyFont="1" applyFill="1" applyBorder="1" applyAlignment="1" applyProtection="1">
      <alignment horizontal="center" vertical="center" wrapText="1"/>
      <protection locked="0"/>
    </xf>
    <xf numFmtId="0" fontId="11" fillId="0" borderId="16" xfId="0" applyFont="1" applyBorder="1" applyAlignment="1" applyProtection="1">
      <alignment vertical="center" wrapText="1"/>
      <protection locked="0"/>
    </xf>
    <xf numFmtId="0" fontId="11" fillId="0" borderId="0" xfId="0" applyFont="1" applyAlignment="1" applyProtection="1">
      <alignment vertical="center" wrapText="1"/>
      <protection locked="0"/>
    </xf>
    <xf numFmtId="0" fontId="11" fillId="0" borderId="17" xfId="0" applyFont="1" applyBorder="1" applyAlignment="1" applyProtection="1">
      <alignment vertical="center" textRotation="90" wrapText="1"/>
      <protection locked="0"/>
    </xf>
    <xf numFmtId="0" fontId="10" fillId="0" borderId="0" xfId="0" applyFont="1" applyAlignment="1" applyProtection="1">
      <alignment horizontal="justify" vertical="center" wrapText="1"/>
      <protection locked="0"/>
    </xf>
    <xf numFmtId="0" fontId="10" fillId="0" borderId="7" xfId="0" applyFont="1" applyBorder="1" applyAlignment="1" applyProtection="1">
      <alignment vertical="center" wrapText="1"/>
      <protection locked="0"/>
    </xf>
    <xf numFmtId="0" fontId="13" fillId="0" borderId="13" xfId="0" applyFont="1" applyBorder="1" applyAlignment="1" applyProtection="1">
      <alignment vertical="center" wrapText="1"/>
      <protection locked="0"/>
    </xf>
    <xf numFmtId="0" fontId="13" fillId="2" borderId="13" xfId="0" applyFont="1" applyFill="1" applyBorder="1" applyAlignment="1" applyProtection="1">
      <alignment vertical="center" wrapText="1"/>
      <protection locked="0"/>
    </xf>
    <xf numFmtId="0" fontId="10" fillId="0" borderId="13" xfId="0" applyFont="1" applyBorder="1" applyAlignment="1" applyProtection="1">
      <alignment vertical="center" wrapText="1"/>
      <protection locked="0"/>
    </xf>
    <xf numFmtId="0" fontId="10" fillId="2" borderId="0" xfId="0" applyFont="1" applyFill="1" applyAlignment="1" applyProtection="1">
      <alignment horizontal="justify" vertical="center" wrapText="1"/>
      <protection locked="0"/>
    </xf>
    <xf numFmtId="43" fontId="9" fillId="19" borderId="11" xfId="2" applyFont="1" applyFill="1" applyBorder="1" applyAlignment="1">
      <alignment horizontal="center" vertical="center" wrapText="1"/>
    </xf>
    <xf numFmtId="10" fontId="9" fillId="19" borderId="12" xfId="0" applyNumberFormat="1" applyFont="1" applyFill="1" applyBorder="1" applyAlignment="1">
      <alignment horizontal="center" vertical="center"/>
    </xf>
    <xf numFmtId="0" fontId="11" fillId="0" borderId="10" xfId="0" applyFont="1" applyBorder="1" applyAlignment="1" applyProtection="1">
      <alignment vertical="center"/>
      <protection locked="0"/>
    </xf>
    <xf numFmtId="0" fontId="11" fillId="0" borderId="6" xfId="0" applyFont="1" applyBorder="1" applyAlignment="1" applyProtection="1">
      <alignment vertical="center"/>
      <protection locked="0"/>
    </xf>
    <xf numFmtId="0" fontId="13" fillId="0" borderId="6" xfId="0" applyFont="1" applyBorder="1" applyAlignment="1">
      <alignment vertical="center"/>
    </xf>
    <xf numFmtId="0" fontId="13" fillId="0" borderId="7" xfId="0" applyFont="1" applyBorder="1" applyAlignment="1">
      <alignment vertical="center"/>
    </xf>
    <xf numFmtId="0" fontId="11" fillId="0" borderId="11"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1" fillId="0" borderId="11" xfId="0" applyFont="1" applyBorder="1" applyAlignment="1" applyProtection="1">
      <alignment horizontal="center" vertical="center" wrapText="1"/>
      <protection locked="0"/>
    </xf>
    <xf numFmtId="167" fontId="19" fillId="0" borderId="10" xfId="3" applyNumberFormat="1" applyFont="1" applyBorder="1" applyAlignment="1"/>
    <xf numFmtId="167" fontId="19" fillId="0" borderId="6" xfId="3" applyNumberFormat="1" applyFont="1" applyBorder="1" applyAlignment="1"/>
    <xf numFmtId="0" fontId="2" fillId="0" borderId="6" xfId="0" applyFont="1" applyBorder="1" applyProtection="1">
      <protection locked="0"/>
    </xf>
    <xf numFmtId="0" fontId="2" fillId="0" borderId="7" xfId="0" applyFont="1" applyBorder="1" applyProtection="1">
      <protection locked="0"/>
    </xf>
    <xf numFmtId="167" fontId="19" fillId="0" borderId="10" xfId="3" applyNumberFormat="1" applyFont="1" applyBorder="1" applyAlignment="1">
      <alignment vertical="center"/>
    </xf>
    <xf numFmtId="167" fontId="19" fillId="0" borderId="6" xfId="3" applyNumberFormat="1" applyFont="1" applyBorder="1" applyAlignment="1">
      <alignment vertical="center"/>
    </xf>
    <xf numFmtId="0" fontId="21" fillId="0" borderId="0" xfId="0" applyFont="1"/>
    <xf numFmtId="3" fontId="21" fillId="0" borderId="0" xfId="0" applyNumberFormat="1" applyFont="1"/>
    <xf numFmtId="43" fontId="21" fillId="0" borderId="0" xfId="2" applyFont="1"/>
    <xf numFmtId="0" fontId="22" fillId="2" borderId="0" xfId="0" applyFont="1" applyFill="1" applyAlignment="1" applyProtection="1">
      <alignment vertical="center"/>
      <protection locked="0"/>
    </xf>
    <xf numFmtId="0" fontId="1" fillId="0" borderId="0" xfId="0" applyFont="1"/>
    <xf numFmtId="0" fontId="0" fillId="2" borderId="0" xfId="0" applyFill="1"/>
    <xf numFmtId="0" fontId="24" fillId="0" borderId="0" xfId="0" applyFont="1" applyFill="1" applyAlignment="1">
      <alignment vertical="center"/>
    </xf>
    <xf numFmtId="0" fontId="25" fillId="0" borderId="0" xfId="0" applyFont="1" applyFill="1" applyAlignment="1">
      <alignment vertical="center"/>
    </xf>
    <xf numFmtId="0" fontId="22" fillId="0" borderId="0" xfId="0" applyFont="1" applyAlignment="1" applyProtection="1">
      <alignment vertical="center"/>
      <protection locked="0"/>
    </xf>
    <xf numFmtId="0" fontId="11" fillId="2" borderId="16" xfId="0" applyFont="1" applyFill="1" applyBorder="1" applyAlignment="1" applyProtection="1">
      <alignment horizontal="center" vertical="center" wrapText="1"/>
      <protection locked="0"/>
    </xf>
    <xf numFmtId="0" fontId="11" fillId="2" borderId="0" xfId="0" applyFont="1" applyFill="1" applyAlignment="1" applyProtection="1">
      <alignment horizontal="center" vertical="center" wrapText="1"/>
      <protection locked="0"/>
    </xf>
    <xf numFmtId="0" fontId="11" fillId="2" borderId="17"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1" fillId="19" borderId="28" xfId="0" applyFont="1" applyFill="1" applyBorder="1" applyAlignment="1" applyProtection="1">
      <alignment horizontal="center" vertical="center" wrapText="1"/>
      <protection locked="0"/>
    </xf>
    <xf numFmtId="0" fontId="11" fillId="19" borderId="29" xfId="0" applyFont="1" applyFill="1" applyBorder="1" applyAlignment="1" applyProtection="1">
      <alignment horizontal="center" vertical="center" wrapText="1"/>
      <protection locked="0"/>
    </xf>
    <xf numFmtId="0" fontId="11" fillId="19" borderId="24" xfId="0" applyFont="1" applyFill="1" applyBorder="1" applyAlignment="1" applyProtection="1">
      <alignment horizontal="center" vertical="center" wrapText="1"/>
      <protection locked="0"/>
    </xf>
    <xf numFmtId="0" fontId="11" fillId="19" borderId="27" xfId="0" applyFont="1" applyFill="1" applyBorder="1" applyAlignment="1" applyProtection="1">
      <alignment horizontal="center" vertical="center" wrapText="1"/>
      <protection locked="0"/>
    </xf>
    <xf numFmtId="0" fontId="21" fillId="0" borderId="0" xfId="0" applyFont="1" applyAlignment="1">
      <alignment horizontal="left" vertical="center" wrapText="1"/>
    </xf>
    <xf numFmtId="0" fontId="0" fillId="0" borderId="0" xfId="0" applyAlignment="1">
      <alignment horizontal="left" vertical="center" wrapText="1"/>
    </xf>
    <xf numFmtId="0" fontId="23" fillId="0" borderId="0" xfId="0" applyFont="1" applyFill="1" applyAlignment="1">
      <alignment horizontal="left" vertical="center" wrapText="1"/>
    </xf>
    <xf numFmtId="0" fontId="23" fillId="0" borderId="0" xfId="0" applyFont="1" applyFill="1" applyAlignment="1">
      <alignment horizontal="left" vertical="justify" wrapText="1"/>
    </xf>
    <xf numFmtId="0" fontId="0" fillId="0" borderId="0" xfId="0" applyAlignment="1">
      <alignment horizontal="left" wrapText="1"/>
    </xf>
    <xf numFmtId="0" fontId="20" fillId="0" borderId="1" xfId="0" applyFont="1" applyBorder="1" applyAlignment="1" applyProtection="1">
      <alignment horizontal="center" vertical="center"/>
      <protection locked="0"/>
    </xf>
    <xf numFmtId="0" fontId="20" fillId="0" borderId="2" xfId="0" applyFont="1" applyBorder="1" applyAlignment="1" applyProtection="1">
      <alignment horizontal="center" vertical="center"/>
      <protection locked="0"/>
    </xf>
    <xf numFmtId="0" fontId="20" fillId="0" borderId="3" xfId="0" applyFont="1" applyBorder="1" applyAlignment="1" applyProtection="1">
      <alignment horizontal="center" vertical="center"/>
      <protection locked="0"/>
    </xf>
    <xf numFmtId="0" fontId="20" fillId="0" borderId="5" xfId="0" applyFont="1" applyBorder="1" applyAlignment="1" applyProtection="1">
      <alignment horizontal="center" vertical="center"/>
      <protection locked="0"/>
    </xf>
    <xf numFmtId="0" fontId="20" fillId="0" borderId="4" xfId="0" applyFont="1" applyBorder="1" applyAlignment="1" applyProtection="1">
      <alignment horizontal="center" vertical="center"/>
      <protection locked="0"/>
    </xf>
    <xf numFmtId="0" fontId="20" fillId="0" borderId="30" xfId="0" applyFont="1" applyBorder="1" applyAlignment="1" applyProtection="1">
      <alignment horizontal="center" vertical="center"/>
      <protection locked="0"/>
    </xf>
    <xf numFmtId="0" fontId="18" fillId="20" borderId="10" xfId="0" applyFont="1" applyFill="1" applyBorder="1" applyAlignment="1">
      <alignment horizontal="center" vertical="center" wrapText="1"/>
    </xf>
    <xf numFmtId="0" fontId="18" fillId="20" borderId="6" xfId="0" applyFont="1" applyFill="1" applyBorder="1" applyAlignment="1">
      <alignment horizontal="center" vertical="center" wrapText="1"/>
    </xf>
    <xf numFmtId="0" fontId="5" fillId="18" borderId="10" xfId="0" applyFont="1" applyFill="1" applyBorder="1" applyAlignment="1" applyProtection="1">
      <alignment horizontal="center" vertical="center" wrapText="1"/>
      <protection locked="0"/>
    </xf>
    <xf numFmtId="0" fontId="5" fillId="18" borderId="7" xfId="0" applyFont="1" applyFill="1" applyBorder="1" applyAlignment="1" applyProtection="1">
      <alignment horizontal="center" vertical="center" wrapText="1"/>
      <protection locked="0"/>
    </xf>
    <xf numFmtId="0" fontId="4" fillId="0" borderId="8" xfId="0" applyFont="1" applyBorder="1" applyAlignment="1" applyProtection="1">
      <alignment horizontal="center" vertical="center" textRotation="90" wrapText="1"/>
      <protection locked="0"/>
    </xf>
    <xf numFmtId="0" fontId="4" fillId="0" borderId="9" xfId="0" applyFont="1" applyBorder="1" applyAlignment="1" applyProtection="1">
      <alignment horizontal="center" vertical="center" textRotation="90" wrapText="1"/>
      <protection locked="0"/>
    </xf>
    <xf numFmtId="0" fontId="5" fillId="3" borderId="8"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5" fillId="3" borderId="12" xfId="0" applyFont="1" applyFill="1" applyBorder="1" applyAlignment="1" applyProtection="1">
      <alignment horizontal="center" vertical="center" wrapText="1"/>
      <protection locked="0"/>
    </xf>
    <xf numFmtId="2" fontId="8" fillId="17" borderId="10" xfId="0" applyNumberFormat="1" applyFont="1" applyFill="1" applyBorder="1" applyAlignment="1" applyProtection="1">
      <alignment horizontal="center" vertical="center"/>
      <protection locked="0"/>
    </xf>
    <xf numFmtId="2" fontId="8" fillId="17" borderId="6" xfId="0" applyNumberFormat="1" applyFont="1" applyFill="1" applyBorder="1" applyAlignment="1" applyProtection="1">
      <alignment horizontal="center" vertical="center"/>
      <protection locked="0"/>
    </xf>
    <xf numFmtId="2" fontId="8" fillId="17" borderId="2" xfId="0" applyNumberFormat="1" applyFont="1" applyFill="1" applyBorder="1" applyAlignment="1" applyProtection="1">
      <alignment horizontal="center" vertical="center"/>
      <protection locked="0"/>
    </xf>
    <xf numFmtId="2" fontId="8" fillId="17" borderId="3" xfId="0" applyNumberFormat="1" applyFont="1" applyFill="1" applyBorder="1" applyAlignment="1" applyProtection="1">
      <alignment horizontal="center" vertical="center"/>
      <protection locked="0"/>
    </xf>
    <xf numFmtId="0" fontId="6" fillId="4" borderId="10"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30"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cellXfs>
  <cellStyles count="4">
    <cellStyle name="Millares" xfId="2" builtinId="3"/>
    <cellStyle name="Moneda" xfId="3" builtinId="4"/>
    <cellStyle name="Normal" xfId="0" builtinId="0"/>
    <cellStyle name="Normal_HERRAMIENTAS PARA TRANSPORTE" xfId="1"/>
  </cellStyles>
  <dxfs count="0"/>
  <tableStyles count="0" defaultTableStyle="TableStyleMedium2" defaultPivotStyle="PivotStyleLight16"/>
  <colors>
    <mruColors>
      <color rgb="FFCCCCFF"/>
      <color rgb="FFFF0066"/>
      <color rgb="FFFF7C80"/>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383101</xdr:colOff>
      <xdr:row>9</xdr:row>
      <xdr:rowOff>470647</xdr:rowOff>
    </xdr:from>
    <xdr:to>
      <xdr:col>2</xdr:col>
      <xdr:colOff>2280747</xdr:colOff>
      <xdr:row>10</xdr:row>
      <xdr:rowOff>246530</xdr:rowOff>
    </xdr:to>
    <xdr:pic>
      <xdr:nvPicPr>
        <xdr:cNvPr id="3" name="Imagen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573601" y="705971"/>
          <a:ext cx="2413117" cy="5042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814915</xdr:colOff>
      <xdr:row>80</xdr:row>
      <xdr:rowOff>153629</xdr:rowOff>
    </xdr:from>
    <xdr:to>
      <xdr:col>6</xdr:col>
      <xdr:colOff>737418</xdr:colOff>
      <xdr:row>82</xdr:row>
      <xdr:rowOff>76200</xdr:rowOff>
    </xdr:to>
    <xdr:sp macro="" textlink="">
      <xdr:nvSpPr>
        <xdr:cNvPr id="3" name="Text Box 4">
          <a:extLst>
            <a:ext uri="{FF2B5EF4-FFF2-40B4-BE49-F238E27FC236}">
              <a16:creationId xmlns:a16="http://schemas.microsoft.com/office/drawing/2014/main" xmlns="" id="{00000000-0008-0000-0100-000003000000}"/>
            </a:ext>
          </a:extLst>
        </xdr:cNvPr>
        <xdr:cNvSpPr txBox="1">
          <a:spLocks noChangeArrowheads="1"/>
        </xdr:cNvSpPr>
      </xdr:nvSpPr>
      <xdr:spPr bwMode="auto">
        <a:xfrm flipH="1">
          <a:off x="6053665" y="29788669"/>
          <a:ext cx="1074721" cy="275918"/>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55613</xdr:colOff>
      <xdr:row>79</xdr:row>
      <xdr:rowOff>160388</xdr:rowOff>
    </xdr:from>
    <xdr:to>
      <xdr:col>5</xdr:col>
      <xdr:colOff>332609</xdr:colOff>
      <xdr:row>84</xdr:row>
      <xdr:rowOff>151010</xdr:rowOff>
    </xdr:to>
    <xdr:pic>
      <xdr:nvPicPr>
        <xdr:cNvPr id="4" name="Imagen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613" y="29457444"/>
          <a:ext cx="5515746" cy="8816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35"/>
  <sheetViews>
    <sheetView showGridLines="0" topLeftCell="A9" zoomScale="85" zoomScaleNormal="85" zoomScaleSheetLayoutView="70" workbookViewId="0">
      <pane xSplit="4" ySplit="1" topLeftCell="E10" activePane="bottomRight" state="frozen"/>
      <selection activeCell="A9" sqref="A9"/>
      <selection pane="topRight" activeCell="E9" sqref="E9"/>
      <selection pane="bottomLeft" activeCell="A10" sqref="A10"/>
      <selection pane="bottomRight" activeCell="F18" sqref="F18"/>
    </sheetView>
  </sheetViews>
  <sheetFormatPr baseColWidth="10" defaultColWidth="11.42578125" defaultRowHeight="15.75" x14ac:dyDescent="0.25"/>
  <cols>
    <col min="1" max="1" width="2.85546875" style="30" customWidth="1"/>
    <col min="2" max="2" width="7.7109375" style="30" customWidth="1"/>
    <col min="3" max="3" width="34.7109375" style="87" customWidth="1"/>
    <col min="4" max="4" width="11.5703125" style="35" customWidth="1"/>
    <col min="5" max="6" width="20.85546875" style="36" customWidth="1"/>
    <col min="7" max="7" width="18.28515625" style="36" customWidth="1"/>
    <col min="8" max="8" width="18" style="36" customWidth="1"/>
    <col min="9" max="10" width="18.5703125" style="36" customWidth="1"/>
    <col min="11" max="12" width="18" style="36" customWidth="1"/>
    <col min="13" max="14" width="17.42578125" style="36" customWidth="1"/>
    <col min="15" max="16" width="17.5703125" style="36" customWidth="1"/>
    <col min="17" max="17" width="20.42578125" style="36" bestFit="1" customWidth="1"/>
    <col min="18" max="18" width="20.42578125" style="36" customWidth="1"/>
    <col min="19" max="19" width="20.42578125" style="36" bestFit="1" customWidth="1"/>
    <col min="20" max="20" width="20.42578125" style="36" customWidth="1"/>
    <col min="21" max="21" width="20.42578125" style="36" bestFit="1" customWidth="1"/>
    <col min="22" max="22" width="20.42578125" style="36" customWidth="1"/>
    <col min="23" max="24" width="15.7109375" style="36" customWidth="1"/>
    <col min="25" max="26" width="16.42578125" style="36" customWidth="1"/>
    <col min="27" max="16384" width="11.42578125" style="30"/>
  </cols>
  <sheetData>
    <row r="1" spans="1:36" ht="15.6" hidden="1" customHeight="1" x14ac:dyDescent="0.25">
      <c r="E1" s="30"/>
      <c r="F1" s="30"/>
      <c r="G1" s="30"/>
      <c r="H1" s="30"/>
      <c r="I1" s="30"/>
      <c r="J1" s="30"/>
      <c r="K1" s="30"/>
      <c r="L1" s="30"/>
      <c r="M1" s="30"/>
      <c r="N1" s="30"/>
      <c r="O1" s="30"/>
      <c r="P1" s="30"/>
      <c r="Q1" s="30"/>
      <c r="R1" s="30"/>
      <c r="S1" s="30"/>
      <c r="T1" s="30"/>
      <c r="U1" s="30"/>
      <c r="V1" s="30"/>
      <c r="W1" s="30"/>
      <c r="X1" s="30"/>
      <c r="Y1" s="30"/>
      <c r="Z1" s="30"/>
    </row>
    <row r="2" spans="1:36" ht="8.25" hidden="1" customHeight="1" x14ac:dyDescent="0.25">
      <c r="E2" s="30"/>
      <c r="F2" s="30"/>
      <c r="G2" s="30"/>
      <c r="H2" s="30"/>
      <c r="I2" s="30"/>
      <c r="J2" s="30"/>
      <c r="K2" s="30"/>
      <c r="L2" s="30"/>
      <c r="M2" s="30"/>
      <c r="N2" s="30"/>
      <c r="O2" s="30"/>
      <c r="P2" s="30"/>
      <c r="Q2" s="30"/>
      <c r="R2" s="30"/>
      <c r="S2" s="30"/>
      <c r="T2" s="30"/>
      <c r="U2" s="30"/>
      <c r="V2" s="30"/>
      <c r="W2" s="30"/>
      <c r="X2" s="30"/>
      <c r="Y2" s="30"/>
      <c r="Z2" s="30"/>
    </row>
    <row r="3" spans="1:36" ht="8.25" hidden="1" customHeight="1" thickBot="1" x14ac:dyDescent="0.3">
      <c r="E3" s="30"/>
      <c r="F3" s="30"/>
      <c r="G3" s="30"/>
      <c r="H3" s="30"/>
      <c r="I3" s="30"/>
      <c r="J3" s="30"/>
      <c r="K3" s="30"/>
      <c r="L3" s="30"/>
      <c r="M3" s="30"/>
      <c r="N3" s="30"/>
      <c r="O3" s="30"/>
      <c r="P3" s="30"/>
      <c r="Q3" s="30"/>
      <c r="R3" s="30"/>
      <c r="S3" s="30"/>
      <c r="T3" s="30"/>
      <c r="U3" s="30"/>
      <c r="V3" s="30"/>
      <c r="W3" s="30"/>
      <c r="X3" s="30"/>
      <c r="Y3" s="30"/>
      <c r="Z3" s="30"/>
    </row>
    <row r="4" spans="1:36" ht="104.25" hidden="1" customHeight="1" thickBot="1" x14ac:dyDescent="0.3">
      <c r="B4" s="31"/>
      <c r="C4" s="88"/>
      <c r="D4" s="37" t="s">
        <v>249</v>
      </c>
      <c r="E4" s="38"/>
      <c r="F4" s="38"/>
      <c r="G4" s="38"/>
      <c r="H4" s="38"/>
      <c r="I4" s="38"/>
      <c r="J4" s="38"/>
      <c r="K4" s="38"/>
      <c r="L4" s="38"/>
      <c r="M4" s="38"/>
      <c r="N4" s="38"/>
      <c r="O4" s="38"/>
      <c r="P4" s="38"/>
      <c r="Q4" s="38"/>
      <c r="R4" s="38"/>
      <c r="S4" s="38"/>
      <c r="T4" s="38"/>
      <c r="U4" s="38"/>
      <c r="V4" s="38"/>
      <c r="W4" s="38"/>
      <c r="X4" s="38"/>
      <c r="Y4" s="38"/>
      <c r="Z4" s="38"/>
    </row>
    <row r="5" spans="1:36" ht="40.5" hidden="1" customHeight="1" thickBot="1" x14ac:dyDescent="0.3">
      <c r="B5" s="39"/>
      <c r="C5" s="39"/>
      <c r="D5" s="39"/>
      <c r="E5" s="39"/>
      <c r="F5" s="39"/>
      <c r="G5" s="39"/>
      <c r="H5" s="39"/>
      <c r="I5" s="39"/>
      <c r="J5" s="39"/>
      <c r="K5" s="39"/>
      <c r="L5" s="39"/>
      <c r="M5" s="39"/>
      <c r="N5" s="39"/>
      <c r="O5" s="39"/>
      <c r="P5" s="39"/>
      <c r="Q5" s="39"/>
      <c r="R5" s="39"/>
      <c r="S5" s="39"/>
      <c r="T5" s="39"/>
      <c r="U5" s="39"/>
      <c r="V5" s="39"/>
      <c r="W5" s="39"/>
      <c r="X5" s="39"/>
      <c r="Y5" s="39"/>
      <c r="Z5" s="39"/>
    </row>
    <row r="6" spans="1:36" ht="18" hidden="1" customHeight="1" x14ac:dyDescent="0.25">
      <c r="B6" s="40" t="s">
        <v>250</v>
      </c>
      <c r="C6" s="40" t="s">
        <v>0</v>
      </c>
      <c r="D6" s="41" t="s">
        <v>1</v>
      </c>
      <c r="E6" s="42" t="s">
        <v>252</v>
      </c>
      <c r="F6" s="43"/>
      <c r="G6" s="43"/>
      <c r="H6" s="43"/>
      <c r="I6" s="43"/>
      <c r="J6" s="43"/>
      <c r="K6" s="43"/>
      <c r="L6" s="43"/>
      <c r="M6" s="43"/>
      <c r="N6" s="43"/>
      <c r="O6" s="43"/>
      <c r="P6" s="43"/>
      <c r="Q6" s="43"/>
      <c r="R6" s="43"/>
      <c r="S6" s="43"/>
      <c r="T6" s="43"/>
      <c r="U6" s="43"/>
      <c r="V6" s="43"/>
      <c r="W6" s="43"/>
      <c r="X6" s="43"/>
      <c r="Y6" s="43"/>
      <c r="Z6" s="43"/>
    </row>
    <row r="7" spans="1:36" ht="21" hidden="1" customHeight="1" thickBot="1" x14ac:dyDescent="0.3">
      <c r="B7" s="44"/>
      <c r="C7" s="44"/>
      <c r="D7" s="45"/>
      <c r="E7" s="46"/>
      <c r="F7" s="47"/>
      <c r="G7" s="47"/>
      <c r="H7" s="47"/>
      <c r="I7" s="47"/>
      <c r="J7" s="47"/>
      <c r="K7" s="47"/>
      <c r="L7" s="47"/>
      <c r="M7" s="47"/>
      <c r="N7" s="47"/>
      <c r="O7" s="47"/>
      <c r="P7" s="47"/>
      <c r="Q7" s="47"/>
      <c r="R7" s="47"/>
      <c r="S7" s="47"/>
      <c r="T7" s="47"/>
      <c r="U7" s="47"/>
      <c r="V7" s="47"/>
      <c r="W7" s="47"/>
      <c r="X7" s="47"/>
      <c r="Y7" s="47"/>
      <c r="Z7" s="47"/>
    </row>
    <row r="8" spans="1:36" ht="57" hidden="1" customHeight="1" thickBot="1" x14ac:dyDescent="0.3">
      <c r="B8" s="44"/>
      <c r="C8" s="44"/>
      <c r="D8" s="45"/>
      <c r="E8" s="48" t="s">
        <v>238</v>
      </c>
      <c r="F8" s="80"/>
      <c r="G8" s="49"/>
      <c r="H8" s="49"/>
      <c r="I8" s="49"/>
      <c r="J8" s="49"/>
      <c r="K8" s="49"/>
      <c r="L8" s="49"/>
      <c r="M8" s="49"/>
      <c r="N8" s="49"/>
      <c r="O8" s="50"/>
      <c r="P8" s="50"/>
      <c r="Q8" s="51" t="s">
        <v>239</v>
      </c>
      <c r="R8" s="81"/>
      <c r="S8" s="52" t="s">
        <v>240</v>
      </c>
      <c r="T8" s="82"/>
      <c r="U8" s="53"/>
      <c r="V8" s="53"/>
      <c r="W8" s="54" t="s">
        <v>241</v>
      </c>
      <c r="X8" s="54"/>
      <c r="Y8" s="55" t="s">
        <v>242</v>
      </c>
      <c r="Z8" s="55" t="s">
        <v>242</v>
      </c>
    </row>
    <row r="9" spans="1:36" ht="18.75" customHeight="1" thickBot="1" x14ac:dyDescent="0.3">
      <c r="B9" s="117"/>
      <c r="C9" s="118"/>
      <c r="D9" s="118"/>
      <c r="E9" s="118"/>
      <c r="F9" s="118"/>
      <c r="G9" s="118"/>
      <c r="H9" s="118"/>
      <c r="I9" s="118"/>
      <c r="J9" s="118"/>
      <c r="K9" s="118"/>
      <c r="L9" s="118"/>
      <c r="M9" s="118"/>
      <c r="N9" s="118"/>
      <c r="O9" s="118"/>
      <c r="P9" s="118"/>
      <c r="Q9" s="118"/>
      <c r="R9" s="118"/>
      <c r="S9" s="118"/>
      <c r="T9" s="118"/>
      <c r="U9" s="118"/>
      <c r="V9" s="118"/>
      <c r="W9" s="118"/>
      <c r="X9" s="118"/>
      <c r="Y9" s="119"/>
      <c r="Z9" s="30"/>
    </row>
    <row r="10" spans="1:36" ht="57" customHeight="1" thickBot="1" x14ac:dyDescent="0.3">
      <c r="B10" s="84"/>
      <c r="C10" s="85"/>
      <c r="D10" s="86"/>
      <c r="E10" s="95"/>
      <c r="F10" s="96"/>
      <c r="G10" s="97"/>
      <c r="H10" s="97"/>
      <c r="I10" s="97"/>
      <c r="J10" s="97"/>
      <c r="K10" s="97"/>
      <c r="L10" s="97"/>
      <c r="M10" s="97"/>
      <c r="N10" s="97"/>
      <c r="O10" s="98"/>
      <c r="P10" s="98"/>
      <c r="Q10" s="99"/>
      <c r="R10" s="100"/>
      <c r="S10" s="95"/>
      <c r="T10" s="96"/>
      <c r="U10" s="98"/>
      <c r="V10" s="98"/>
      <c r="W10" s="101"/>
      <c r="X10" s="101"/>
      <c r="Y10" s="99"/>
      <c r="Z10" s="99"/>
    </row>
    <row r="11" spans="1:36" ht="57" customHeight="1" thickBot="1" x14ac:dyDescent="0.3">
      <c r="B11" s="84"/>
      <c r="C11" s="85"/>
      <c r="D11" s="86"/>
      <c r="E11" s="95"/>
      <c r="F11" s="96"/>
      <c r="G11" s="97"/>
      <c r="H11" s="97"/>
      <c r="I11" s="97"/>
      <c r="J11" s="97"/>
      <c r="K11" s="97"/>
      <c r="L11" s="97"/>
      <c r="M11" s="97"/>
      <c r="N11" s="97"/>
      <c r="O11" s="98"/>
      <c r="P11" s="98"/>
      <c r="Q11" s="99"/>
      <c r="R11" s="100"/>
      <c r="S11" s="95"/>
      <c r="T11" s="96"/>
      <c r="U11" s="98"/>
      <c r="V11" s="98"/>
      <c r="W11" s="101"/>
      <c r="X11" s="101"/>
      <c r="Y11" s="99"/>
      <c r="Z11" s="99"/>
    </row>
    <row r="12" spans="1:36" s="32" customFormat="1" ht="32.25" customHeight="1" thickBot="1" x14ac:dyDescent="0.3">
      <c r="B12" s="120" t="s">
        <v>255</v>
      </c>
      <c r="C12" s="121"/>
      <c r="D12" s="93" t="s">
        <v>254</v>
      </c>
      <c r="E12" s="56" t="s">
        <v>2</v>
      </c>
      <c r="F12" s="56" t="s">
        <v>2</v>
      </c>
      <c r="G12" s="56" t="s">
        <v>3</v>
      </c>
      <c r="H12" s="56" t="s">
        <v>3</v>
      </c>
      <c r="I12" s="56" t="s">
        <v>4</v>
      </c>
      <c r="J12" s="56" t="s">
        <v>4</v>
      </c>
      <c r="K12" s="56" t="s">
        <v>5</v>
      </c>
      <c r="L12" s="56" t="s">
        <v>5</v>
      </c>
      <c r="M12" s="56" t="s">
        <v>6</v>
      </c>
      <c r="N12" s="56" t="s">
        <v>6</v>
      </c>
      <c r="O12" s="56" t="s">
        <v>7</v>
      </c>
      <c r="P12" s="56" t="s">
        <v>7</v>
      </c>
      <c r="Q12" s="57" t="s">
        <v>8</v>
      </c>
      <c r="R12" s="57" t="s">
        <v>8</v>
      </c>
      <c r="S12" s="58" t="s">
        <v>9</v>
      </c>
      <c r="T12" s="58" t="s">
        <v>9</v>
      </c>
      <c r="U12" s="58" t="s">
        <v>10</v>
      </c>
      <c r="V12" s="58" t="s">
        <v>10</v>
      </c>
      <c r="W12" s="59" t="s">
        <v>11</v>
      </c>
      <c r="X12" s="59" t="s">
        <v>11</v>
      </c>
      <c r="Y12" s="60" t="s">
        <v>12</v>
      </c>
      <c r="Z12" s="60" t="s">
        <v>12</v>
      </c>
    </row>
    <row r="13" spans="1:36" s="76" customFormat="1" ht="44.25" customHeight="1" thickBot="1" x14ac:dyDescent="0.25">
      <c r="B13" s="120" t="s">
        <v>256</v>
      </c>
      <c r="C13" s="121"/>
      <c r="D13" s="94">
        <v>9.2799999999999994E-2</v>
      </c>
      <c r="E13" s="77" t="s">
        <v>243</v>
      </c>
      <c r="F13" s="77" t="s">
        <v>257</v>
      </c>
      <c r="G13" s="77" t="s">
        <v>243</v>
      </c>
      <c r="H13" s="77" t="s">
        <v>257</v>
      </c>
      <c r="I13" s="77" t="s">
        <v>243</v>
      </c>
      <c r="J13" s="77" t="s">
        <v>257</v>
      </c>
      <c r="K13" s="77" t="s">
        <v>243</v>
      </c>
      <c r="L13" s="77" t="s">
        <v>257</v>
      </c>
      <c r="M13" s="77" t="s">
        <v>243</v>
      </c>
      <c r="N13" s="77" t="s">
        <v>257</v>
      </c>
      <c r="O13" s="77" t="s">
        <v>243</v>
      </c>
      <c r="P13" s="77" t="s">
        <v>257</v>
      </c>
      <c r="Q13" s="77" t="s">
        <v>243</v>
      </c>
      <c r="R13" s="77" t="s">
        <v>257</v>
      </c>
      <c r="S13" s="77" t="s">
        <v>243</v>
      </c>
      <c r="T13" s="77" t="s">
        <v>257</v>
      </c>
      <c r="U13" s="77" t="s">
        <v>243</v>
      </c>
      <c r="V13" s="77" t="s">
        <v>257</v>
      </c>
      <c r="W13" s="77" t="s">
        <v>243</v>
      </c>
      <c r="X13" s="77" t="s">
        <v>257</v>
      </c>
      <c r="Y13" s="77" t="s">
        <v>243</v>
      </c>
      <c r="Z13" s="77" t="s">
        <v>257</v>
      </c>
    </row>
    <row r="14" spans="1:36" ht="33" customHeight="1" x14ac:dyDescent="0.25">
      <c r="A14" s="76"/>
      <c r="B14" s="124" t="s">
        <v>13</v>
      </c>
      <c r="C14" s="125"/>
      <c r="D14" s="61"/>
      <c r="E14" s="62"/>
      <c r="F14" s="62"/>
      <c r="G14" s="63"/>
      <c r="H14" s="63"/>
      <c r="I14" s="62"/>
      <c r="J14" s="62"/>
      <c r="K14" s="62"/>
      <c r="L14" s="62"/>
      <c r="M14" s="62"/>
      <c r="N14" s="62"/>
      <c r="O14" s="62"/>
      <c r="P14" s="62"/>
      <c r="Q14" s="62"/>
      <c r="R14" s="62"/>
      <c r="S14" s="62"/>
      <c r="T14" s="62"/>
      <c r="U14" s="62"/>
      <c r="V14" s="62"/>
      <c r="W14" s="62"/>
      <c r="X14" s="62"/>
      <c r="Y14" s="62"/>
      <c r="Z14" s="62"/>
    </row>
    <row r="15" spans="1:36" ht="27" customHeight="1" x14ac:dyDescent="0.25">
      <c r="B15" s="64">
        <v>1</v>
      </c>
      <c r="C15" s="89" t="s">
        <v>14</v>
      </c>
      <c r="D15" s="65">
        <v>1</v>
      </c>
      <c r="E15" s="78" t="s">
        <v>253</v>
      </c>
      <c r="F15" s="78" t="s">
        <v>253</v>
      </c>
      <c r="G15" s="66">
        <v>613.6</v>
      </c>
      <c r="H15" s="66">
        <f>+G15+(G15*$D$13)</f>
        <v>670.54208000000006</v>
      </c>
      <c r="I15" s="67">
        <v>1610.7</v>
      </c>
      <c r="J15" s="66">
        <f>+I15+(I15*$D$13)</f>
        <v>1760.1729600000001</v>
      </c>
      <c r="K15" s="67">
        <v>920.4</v>
      </c>
      <c r="L15" s="83">
        <f>+K15+(K15*$D$13)</f>
        <v>1005.81312</v>
      </c>
      <c r="M15" s="67">
        <v>613.6</v>
      </c>
      <c r="N15" s="66">
        <f>+M15+(M15*$D$13)</f>
        <v>670.54208000000006</v>
      </c>
      <c r="O15" s="67">
        <v>4218.5</v>
      </c>
      <c r="P15" s="66">
        <f>+O15+(O15*$D$13)</f>
        <v>4609.9768000000004</v>
      </c>
      <c r="Q15" s="67">
        <v>690.30000000000007</v>
      </c>
      <c r="R15" s="66">
        <f>+Q15+(Q15*$D$13)</f>
        <v>754.35984000000008</v>
      </c>
      <c r="S15" s="67">
        <v>2914.6</v>
      </c>
      <c r="T15" s="66">
        <f>+S15+(S15*$D$13)</f>
        <v>3185.0748800000001</v>
      </c>
      <c r="U15" s="67">
        <v>2837.9</v>
      </c>
      <c r="V15" s="66">
        <f>+U15+(U15*$D$13)</f>
        <v>3101.2571200000002</v>
      </c>
      <c r="W15" s="67">
        <v>2761.2000000000003</v>
      </c>
      <c r="X15" s="66">
        <f>+W15+(W15*$D$13)</f>
        <v>3017.4393600000003</v>
      </c>
      <c r="Y15" s="67">
        <v>460.2</v>
      </c>
      <c r="Z15" s="66">
        <f>+Y15+(Y15*$D$13)</f>
        <v>502.90656000000001</v>
      </c>
      <c r="AA15" s="32"/>
      <c r="AB15" s="32"/>
      <c r="AC15" s="32"/>
      <c r="AD15" s="32"/>
      <c r="AE15" s="32"/>
      <c r="AF15" s="32"/>
      <c r="AG15" s="32"/>
      <c r="AH15" s="32"/>
      <c r="AI15" s="32"/>
      <c r="AJ15" s="32"/>
    </row>
    <row r="16" spans="1:36" ht="23.25" customHeight="1" x14ac:dyDescent="0.25">
      <c r="B16" s="64">
        <v>2</v>
      </c>
      <c r="C16" s="89" t="s">
        <v>15</v>
      </c>
      <c r="D16" s="65">
        <v>1</v>
      </c>
      <c r="E16" s="78" t="s">
        <v>253</v>
      </c>
      <c r="F16" s="78" t="s">
        <v>253</v>
      </c>
      <c r="G16" s="66">
        <v>1764.1000000000001</v>
      </c>
      <c r="H16" s="66">
        <f t="shared" ref="H16:H40" si="0">+G16+(G16*$D$13)</f>
        <v>1927.8084800000001</v>
      </c>
      <c r="I16" s="67">
        <v>2070.9</v>
      </c>
      <c r="J16" s="66">
        <f t="shared" ref="J16:J41" si="1">+I16+(I16*$D$13)</f>
        <v>2263.0795200000002</v>
      </c>
      <c r="K16" s="67">
        <v>1764.1000000000001</v>
      </c>
      <c r="L16" s="66">
        <f t="shared" ref="L16:L41" si="2">+K16+(K16*$D$13)</f>
        <v>1927.8084800000001</v>
      </c>
      <c r="M16" s="67">
        <v>690.30000000000007</v>
      </c>
      <c r="N16" s="66">
        <f t="shared" ref="N16:N41" si="3">+M16+(M16*$D$13)</f>
        <v>754.35984000000008</v>
      </c>
      <c r="O16" s="67">
        <v>5292.3</v>
      </c>
      <c r="P16" s="66">
        <f t="shared" ref="P16:P41" si="4">+O16+(O16*$D$13)</f>
        <v>5783.42544</v>
      </c>
      <c r="Q16" s="67">
        <v>843.7</v>
      </c>
      <c r="R16" s="66">
        <f t="shared" ref="R16:R41" si="5">+Q16+(Q16*$D$13)</f>
        <v>921.99536000000001</v>
      </c>
      <c r="S16" s="67">
        <v>3604.9</v>
      </c>
      <c r="T16" s="66">
        <f t="shared" ref="T16:T41" si="6">+S16+(S16*$D$13)</f>
        <v>3939.4347200000002</v>
      </c>
      <c r="U16" s="67">
        <v>3528.2000000000003</v>
      </c>
      <c r="V16" s="66">
        <f t="shared" ref="V16:V41" si="7">+U16+(U16*$D$13)</f>
        <v>3855.6169600000003</v>
      </c>
      <c r="W16" s="67">
        <v>3528.2000000000003</v>
      </c>
      <c r="X16" s="66">
        <f t="shared" ref="X16:X41" si="8">+W16+(W16*$D$13)</f>
        <v>3855.6169600000003</v>
      </c>
      <c r="Y16" s="67">
        <v>460.2</v>
      </c>
      <c r="Z16" s="66">
        <f t="shared" ref="Z16:Z41" si="9">+Y16+(Y16*$D$13)</f>
        <v>502.90656000000001</v>
      </c>
      <c r="AA16" s="76"/>
      <c r="AB16" s="76"/>
      <c r="AC16" s="76"/>
      <c r="AD16" s="76"/>
      <c r="AE16" s="76"/>
      <c r="AF16" s="76"/>
      <c r="AG16" s="76"/>
      <c r="AH16" s="76"/>
      <c r="AI16" s="76"/>
      <c r="AJ16" s="76"/>
    </row>
    <row r="17" spans="2:36" ht="27.75" customHeight="1" x14ac:dyDescent="0.25">
      <c r="B17" s="64">
        <v>3</v>
      </c>
      <c r="C17" s="89" t="s">
        <v>16</v>
      </c>
      <c r="D17" s="65">
        <v>1</v>
      </c>
      <c r="E17" s="67">
        <v>12348.7</v>
      </c>
      <c r="F17" s="66">
        <f>+E17+(E17*$D$13)</f>
        <v>13494.659360000001</v>
      </c>
      <c r="G17" s="66">
        <v>4678.7</v>
      </c>
      <c r="H17" s="66">
        <f t="shared" si="0"/>
        <v>5112.8833599999998</v>
      </c>
      <c r="I17" s="67">
        <v>5752.5</v>
      </c>
      <c r="J17" s="66">
        <f t="shared" si="1"/>
        <v>6286.3320000000003</v>
      </c>
      <c r="K17" s="67">
        <v>5215.6000000000004</v>
      </c>
      <c r="L17" s="66">
        <f t="shared" si="2"/>
        <v>5699.6076800000001</v>
      </c>
      <c r="M17" s="67">
        <v>4755.4000000000005</v>
      </c>
      <c r="N17" s="66">
        <f t="shared" si="3"/>
        <v>5196.7011200000006</v>
      </c>
      <c r="O17" s="67">
        <v>6979.7</v>
      </c>
      <c r="P17" s="66">
        <f t="shared" si="4"/>
        <v>7627.4161599999998</v>
      </c>
      <c r="Q17" s="67">
        <v>4678.7</v>
      </c>
      <c r="R17" s="66">
        <f t="shared" si="5"/>
        <v>5112.8833599999998</v>
      </c>
      <c r="S17" s="67">
        <v>4755.4000000000005</v>
      </c>
      <c r="T17" s="66">
        <f t="shared" si="6"/>
        <v>5196.7011200000006</v>
      </c>
      <c r="U17" s="67">
        <v>34515</v>
      </c>
      <c r="V17" s="66">
        <f t="shared" si="7"/>
        <v>37717.991999999998</v>
      </c>
      <c r="W17" s="67">
        <v>7516.6</v>
      </c>
      <c r="X17" s="66">
        <f t="shared" si="8"/>
        <v>8214.14048</v>
      </c>
      <c r="Y17" s="67">
        <v>1994.2</v>
      </c>
      <c r="Z17" s="66">
        <f t="shared" si="9"/>
        <v>2179.2617599999999</v>
      </c>
    </row>
    <row r="18" spans="2:36" ht="27.75" customHeight="1" x14ac:dyDescent="0.25">
      <c r="B18" s="64">
        <v>4</v>
      </c>
      <c r="C18" s="89" t="s">
        <v>17</v>
      </c>
      <c r="D18" s="65">
        <v>1</v>
      </c>
      <c r="E18" s="67">
        <v>997.1</v>
      </c>
      <c r="F18" s="66">
        <f t="shared" ref="F18:F20" si="10">+E18+(E18*$D$13)</f>
        <v>1089.6308799999999</v>
      </c>
      <c r="G18" s="66">
        <v>383.5</v>
      </c>
      <c r="H18" s="66">
        <f t="shared" si="0"/>
        <v>419.08879999999999</v>
      </c>
      <c r="I18" s="67">
        <v>767</v>
      </c>
      <c r="J18" s="66">
        <f t="shared" si="1"/>
        <v>838.17759999999998</v>
      </c>
      <c r="K18" s="67">
        <v>460.2</v>
      </c>
      <c r="L18" s="66">
        <f t="shared" si="2"/>
        <v>502.90656000000001</v>
      </c>
      <c r="M18" s="67">
        <v>383.5</v>
      </c>
      <c r="N18" s="66">
        <f t="shared" si="3"/>
        <v>419.08879999999999</v>
      </c>
      <c r="O18" s="67">
        <v>1457.3</v>
      </c>
      <c r="P18" s="66">
        <f t="shared" si="4"/>
        <v>1592.5374400000001</v>
      </c>
      <c r="Q18" s="67">
        <v>383.5</v>
      </c>
      <c r="R18" s="66">
        <f t="shared" si="5"/>
        <v>419.08879999999999</v>
      </c>
      <c r="S18" s="67">
        <v>536.9</v>
      </c>
      <c r="T18" s="66">
        <f t="shared" si="6"/>
        <v>586.72431999999992</v>
      </c>
      <c r="U18" s="67">
        <v>1303.9000000000001</v>
      </c>
      <c r="V18" s="66">
        <f t="shared" si="7"/>
        <v>1424.90192</v>
      </c>
      <c r="W18" s="67">
        <v>536.9</v>
      </c>
      <c r="X18" s="66">
        <f t="shared" si="8"/>
        <v>586.72431999999992</v>
      </c>
      <c r="Y18" s="67">
        <v>613.6</v>
      </c>
      <c r="Z18" s="66">
        <f t="shared" si="9"/>
        <v>670.54208000000006</v>
      </c>
      <c r="AA18" s="32"/>
      <c r="AB18" s="32"/>
      <c r="AC18" s="32"/>
      <c r="AD18" s="32"/>
      <c r="AE18" s="32"/>
      <c r="AF18" s="32"/>
      <c r="AG18" s="32"/>
      <c r="AH18" s="32"/>
      <c r="AI18" s="32"/>
      <c r="AJ18" s="32"/>
    </row>
    <row r="19" spans="2:36" ht="27.75" customHeight="1" x14ac:dyDescent="0.25">
      <c r="B19" s="64">
        <v>5</v>
      </c>
      <c r="C19" s="89" t="s">
        <v>18</v>
      </c>
      <c r="D19" s="65">
        <v>1</v>
      </c>
      <c r="E19" s="67">
        <v>1457.3</v>
      </c>
      <c r="F19" s="66">
        <f t="shared" si="10"/>
        <v>1592.5374400000001</v>
      </c>
      <c r="G19" s="66">
        <v>306.8</v>
      </c>
      <c r="H19" s="66">
        <f t="shared" si="0"/>
        <v>335.27104000000003</v>
      </c>
      <c r="I19" s="67">
        <v>767</v>
      </c>
      <c r="J19" s="66">
        <f t="shared" si="1"/>
        <v>838.17759999999998</v>
      </c>
      <c r="K19" s="67">
        <v>383.5</v>
      </c>
      <c r="L19" s="66">
        <f t="shared" si="2"/>
        <v>419.08879999999999</v>
      </c>
      <c r="M19" s="67">
        <v>306.8</v>
      </c>
      <c r="N19" s="66">
        <f t="shared" si="3"/>
        <v>335.27104000000003</v>
      </c>
      <c r="O19" s="67">
        <v>2147.6</v>
      </c>
      <c r="P19" s="66">
        <f t="shared" si="4"/>
        <v>2346.8972799999997</v>
      </c>
      <c r="Q19" s="67">
        <v>306.8</v>
      </c>
      <c r="R19" s="66">
        <f t="shared" si="5"/>
        <v>335.27104000000003</v>
      </c>
      <c r="S19" s="67">
        <v>306.8</v>
      </c>
      <c r="T19" s="66">
        <f t="shared" si="6"/>
        <v>335.27104000000003</v>
      </c>
      <c r="U19" s="67">
        <v>767</v>
      </c>
      <c r="V19" s="66">
        <f t="shared" si="7"/>
        <v>838.17759999999998</v>
      </c>
      <c r="W19" s="67">
        <v>306.8</v>
      </c>
      <c r="X19" s="66">
        <f t="shared" si="8"/>
        <v>335.27104000000003</v>
      </c>
      <c r="Y19" s="67">
        <v>920.4</v>
      </c>
      <c r="Z19" s="66">
        <f t="shared" si="9"/>
        <v>1005.81312</v>
      </c>
      <c r="AA19" s="76"/>
      <c r="AB19" s="76"/>
      <c r="AC19" s="76"/>
      <c r="AD19" s="76"/>
      <c r="AE19" s="76"/>
      <c r="AF19" s="76"/>
      <c r="AG19" s="76"/>
      <c r="AH19" s="76"/>
      <c r="AI19" s="76"/>
      <c r="AJ19" s="76"/>
    </row>
    <row r="20" spans="2:36" ht="27.75" customHeight="1" x14ac:dyDescent="0.25">
      <c r="B20" s="64">
        <v>6</v>
      </c>
      <c r="C20" s="89" t="s">
        <v>19</v>
      </c>
      <c r="D20" s="65">
        <v>1</v>
      </c>
      <c r="E20" s="67">
        <v>3835</v>
      </c>
      <c r="F20" s="66">
        <f t="shared" si="10"/>
        <v>4190.8879999999999</v>
      </c>
      <c r="G20" s="66">
        <v>383.5</v>
      </c>
      <c r="H20" s="66">
        <f t="shared" si="0"/>
        <v>419.08879999999999</v>
      </c>
      <c r="I20" s="67">
        <v>536.9</v>
      </c>
      <c r="J20" s="66">
        <f t="shared" si="1"/>
        <v>586.72431999999992</v>
      </c>
      <c r="K20" s="67">
        <v>306.8</v>
      </c>
      <c r="L20" s="66">
        <f t="shared" si="2"/>
        <v>335.27104000000003</v>
      </c>
      <c r="M20" s="67">
        <v>306.8</v>
      </c>
      <c r="N20" s="66">
        <f t="shared" si="3"/>
        <v>335.27104000000003</v>
      </c>
      <c r="O20" s="67">
        <v>460.2</v>
      </c>
      <c r="P20" s="66">
        <f t="shared" si="4"/>
        <v>502.90656000000001</v>
      </c>
      <c r="Q20" s="67">
        <v>383.5</v>
      </c>
      <c r="R20" s="66">
        <f t="shared" si="5"/>
        <v>419.08879999999999</v>
      </c>
      <c r="S20" s="67">
        <v>383.5</v>
      </c>
      <c r="T20" s="66">
        <f t="shared" si="6"/>
        <v>419.08879999999999</v>
      </c>
      <c r="U20" s="67">
        <v>997.1</v>
      </c>
      <c r="V20" s="66">
        <f t="shared" si="7"/>
        <v>1089.6308799999999</v>
      </c>
      <c r="W20" s="67">
        <v>383.5</v>
      </c>
      <c r="X20" s="66">
        <f t="shared" si="8"/>
        <v>419.08879999999999</v>
      </c>
      <c r="Y20" s="67">
        <v>536.9</v>
      </c>
      <c r="Z20" s="66">
        <f t="shared" si="9"/>
        <v>586.72431999999992</v>
      </c>
    </row>
    <row r="21" spans="2:36" ht="27.6" customHeight="1" x14ac:dyDescent="0.25">
      <c r="B21" s="64">
        <v>7</v>
      </c>
      <c r="C21" s="89" t="s">
        <v>20</v>
      </c>
      <c r="D21" s="65">
        <v>1</v>
      </c>
      <c r="E21" s="78" t="s">
        <v>253</v>
      </c>
      <c r="F21" s="78" t="s">
        <v>253</v>
      </c>
      <c r="G21" s="66">
        <v>383.5</v>
      </c>
      <c r="H21" s="66">
        <f t="shared" si="0"/>
        <v>419.08879999999999</v>
      </c>
      <c r="I21" s="67">
        <v>306.8</v>
      </c>
      <c r="J21" s="66">
        <f t="shared" si="1"/>
        <v>335.27104000000003</v>
      </c>
      <c r="K21" s="67">
        <v>460.2</v>
      </c>
      <c r="L21" s="66">
        <f t="shared" si="2"/>
        <v>502.90656000000001</v>
      </c>
      <c r="M21" s="67">
        <v>306.8</v>
      </c>
      <c r="N21" s="66">
        <f t="shared" si="3"/>
        <v>335.27104000000003</v>
      </c>
      <c r="O21" s="67">
        <v>767</v>
      </c>
      <c r="P21" s="66">
        <f t="shared" si="4"/>
        <v>838.17759999999998</v>
      </c>
      <c r="Q21" s="67">
        <v>383.5</v>
      </c>
      <c r="R21" s="66">
        <f t="shared" si="5"/>
        <v>419.08879999999999</v>
      </c>
      <c r="S21" s="67">
        <v>460.2</v>
      </c>
      <c r="T21" s="66">
        <f t="shared" si="6"/>
        <v>502.90656000000001</v>
      </c>
      <c r="U21" s="67">
        <v>920.4</v>
      </c>
      <c r="V21" s="66">
        <f t="shared" si="7"/>
        <v>1005.81312</v>
      </c>
      <c r="W21" s="67">
        <v>460.2</v>
      </c>
      <c r="X21" s="66">
        <f t="shared" si="8"/>
        <v>502.90656000000001</v>
      </c>
      <c r="Y21" s="67">
        <v>153.4</v>
      </c>
      <c r="Z21" s="66">
        <f t="shared" si="9"/>
        <v>167.63552000000001</v>
      </c>
      <c r="AA21" s="32"/>
      <c r="AB21" s="32"/>
      <c r="AC21" s="32"/>
      <c r="AD21" s="32"/>
      <c r="AE21" s="32"/>
      <c r="AF21" s="32"/>
      <c r="AG21" s="32"/>
      <c r="AH21" s="32"/>
      <c r="AI21" s="32"/>
      <c r="AJ21" s="32"/>
    </row>
    <row r="22" spans="2:36" ht="27.75" customHeight="1" x14ac:dyDescent="0.25">
      <c r="B22" s="64">
        <v>8</v>
      </c>
      <c r="C22" s="89" t="s">
        <v>21</v>
      </c>
      <c r="D22" s="65">
        <v>1</v>
      </c>
      <c r="E22" s="67">
        <v>33517.9</v>
      </c>
      <c r="F22" s="66">
        <f t="shared" ref="F22:F25" si="11">+E22+(E22*$D$13)</f>
        <v>36628.361120000001</v>
      </c>
      <c r="G22" s="66">
        <v>21092.5</v>
      </c>
      <c r="H22" s="66">
        <f t="shared" si="0"/>
        <v>23049.883999999998</v>
      </c>
      <c r="I22" s="67">
        <v>49931.700000000004</v>
      </c>
      <c r="J22" s="66">
        <f t="shared" si="1"/>
        <v>54565.361760000007</v>
      </c>
      <c r="K22" s="67">
        <v>36125.700000000004</v>
      </c>
      <c r="L22" s="66">
        <f t="shared" si="2"/>
        <v>39478.164960000002</v>
      </c>
      <c r="M22" s="67">
        <v>19098.3</v>
      </c>
      <c r="N22" s="66">
        <f t="shared" si="3"/>
        <v>20870.622240000001</v>
      </c>
      <c r="O22" s="67">
        <v>72481.5</v>
      </c>
      <c r="P22" s="66">
        <f t="shared" si="4"/>
        <v>79207.783200000005</v>
      </c>
      <c r="Q22" s="67">
        <v>21169.200000000001</v>
      </c>
      <c r="R22" s="66">
        <f t="shared" si="5"/>
        <v>23133.70176</v>
      </c>
      <c r="S22" s="67">
        <v>31753.8</v>
      </c>
      <c r="T22" s="66">
        <f t="shared" si="6"/>
        <v>34700.552640000002</v>
      </c>
      <c r="U22" s="67">
        <v>35512.1</v>
      </c>
      <c r="V22" s="66">
        <f t="shared" si="7"/>
        <v>38807.622879999995</v>
      </c>
      <c r="W22" s="67">
        <v>19481.8</v>
      </c>
      <c r="X22" s="66">
        <f t="shared" si="8"/>
        <v>21289.711039999998</v>
      </c>
      <c r="Y22" s="67">
        <v>5138.9000000000005</v>
      </c>
      <c r="Z22" s="66">
        <f t="shared" si="9"/>
        <v>5615.7899200000002</v>
      </c>
      <c r="AA22" s="76"/>
      <c r="AB22" s="76"/>
      <c r="AC22" s="76"/>
      <c r="AD22" s="76"/>
      <c r="AE22" s="76"/>
      <c r="AF22" s="76"/>
      <c r="AG22" s="76"/>
      <c r="AH22" s="76"/>
      <c r="AI22" s="76"/>
      <c r="AJ22" s="76"/>
    </row>
    <row r="23" spans="2:36" ht="27.75" customHeight="1" x14ac:dyDescent="0.25">
      <c r="B23" s="64">
        <v>9</v>
      </c>
      <c r="C23" s="89" t="s">
        <v>22</v>
      </c>
      <c r="D23" s="65">
        <v>1</v>
      </c>
      <c r="E23" s="67">
        <v>2301</v>
      </c>
      <c r="F23" s="66">
        <f t="shared" si="11"/>
        <v>2514.5328</v>
      </c>
      <c r="G23" s="66">
        <v>306.8</v>
      </c>
      <c r="H23" s="66">
        <f t="shared" si="0"/>
        <v>335.27104000000003</v>
      </c>
      <c r="I23" s="67">
        <v>997.1</v>
      </c>
      <c r="J23" s="66">
        <f t="shared" si="1"/>
        <v>1089.6308799999999</v>
      </c>
      <c r="K23" s="67">
        <v>306.8</v>
      </c>
      <c r="L23" s="66">
        <f t="shared" si="2"/>
        <v>335.27104000000003</v>
      </c>
      <c r="M23" s="67">
        <v>306.8</v>
      </c>
      <c r="N23" s="66">
        <f t="shared" si="3"/>
        <v>335.27104000000003</v>
      </c>
      <c r="O23" s="67">
        <v>1610.7</v>
      </c>
      <c r="P23" s="66">
        <f t="shared" si="4"/>
        <v>1760.1729600000001</v>
      </c>
      <c r="Q23" s="67">
        <v>306.8</v>
      </c>
      <c r="R23" s="66">
        <f t="shared" si="5"/>
        <v>335.27104000000003</v>
      </c>
      <c r="S23" s="67">
        <v>306.8</v>
      </c>
      <c r="T23" s="66">
        <f t="shared" si="6"/>
        <v>335.27104000000003</v>
      </c>
      <c r="U23" s="67">
        <v>767</v>
      </c>
      <c r="V23" s="66">
        <f t="shared" si="7"/>
        <v>838.17759999999998</v>
      </c>
      <c r="W23" s="67">
        <v>306.8</v>
      </c>
      <c r="X23" s="66">
        <f t="shared" si="8"/>
        <v>335.27104000000003</v>
      </c>
      <c r="Y23" s="67">
        <v>306.8</v>
      </c>
      <c r="Z23" s="66">
        <f t="shared" si="9"/>
        <v>335.27104000000003</v>
      </c>
    </row>
    <row r="24" spans="2:36" ht="27.75" customHeight="1" x14ac:dyDescent="0.25">
      <c r="B24" s="64">
        <v>10</v>
      </c>
      <c r="C24" s="89" t="s">
        <v>23</v>
      </c>
      <c r="D24" s="65">
        <v>1</v>
      </c>
      <c r="E24" s="67">
        <v>14803.1</v>
      </c>
      <c r="F24" s="66">
        <f t="shared" si="11"/>
        <v>16176.82768</v>
      </c>
      <c r="G24" s="66">
        <v>3911.7000000000003</v>
      </c>
      <c r="H24" s="66">
        <f t="shared" si="0"/>
        <v>4274.7057600000007</v>
      </c>
      <c r="I24" s="67">
        <v>11581.7</v>
      </c>
      <c r="J24" s="66">
        <f t="shared" si="1"/>
        <v>12656.481760000001</v>
      </c>
      <c r="K24" s="67">
        <v>6059.3</v>
      </c>
      <c r="L24" s="66">
        <f t="shared" si="2"/>
        <v>6621.60304</v>
      </c>
      <c r="M24" s="67">
        <v>4602</v>
      </c>
      <c r="N24" s="66">
        <f t="shared" si="3"/>
        <v>5029.0655999999999</v>
      </c>
      <c r="O24" s="67">
        <v>10277.800000000001</v>
      </c>
      <c r="P24" s="66">
        <f t="shared" si="4"/>
        <v>11231.57984</v>
      </c>
      <c r="Q24" s="67">
        <v>2991.3</v>
      </c>
      <c r="R24" s="66">
        <f t="shared" si="5"/>
        <v>3268.89264</v>
      </c>
      <c r="S24" s="67">
        <v>2607.8000000000002</v>
      </c>
      <c r="T24" s="66">
        <f t="shared" si="6"/>
        <v>2849.80384</v>
      </c>
      <c r="U24" s="67">
        <v>6672.9000000000005</v>
      </c>
      <c r="V24" s="66">
        <f t="shared" si="7"/>
        <v>7292.145120000001</v>
      </c>
      <c r="W24" s="67">
        <v>2684.5</v>
      </c>
      <c r="X24" s="66">
        <f t="shared" si="8"/>
        <v>2933.6215999999999</v>
      </c>
      <c r="Y24" s="67">
        <v>1303.9000000000001</v>
      </c>
      <c r="Z24" s="66">
        <f t="shared" si="9"/>
        <v>1424.90192</v>
      </c>
      <c r="AA24" s="32"/>
      <c r="AB24" s="32"/>
      <c r="AC24" s="32"/>
      <c r="AD24" s="32"/>
      <c r="AE24" s="32"/>
      <c r="AF24" s="32"/>
      <c r="AG24" s="32"/>
      <c r="AH24" s="32"/>
      <c r="AI24" s="32"/>
      <c r="AJ24" s="32"/>
    </row>
    <row r="25" spans="2:36" ht="27.75" customHeight="1" x14ac:dyDescent="0.25">
      <c r="B25" s="64">
        <v>11</v>
      </c>
      <c r="C25" s="89" t="s">
        <v>24</v>
      </c>
      <c r="D25" s="65">
        <v>1</v>
      </c>
      <c r="E25" s="67">
        <v>4218.5</v>
      </c>
      <c r="F25" s="66">
        <f t="shared" si="11"/>
        <v>4609.9768000000004</v>
      </c>
      <c r="G25" s="66">
        <v>690.30000000000007</v>
      </c>
      <c r="H25" s="66">
        <f t="shared" si="0"/>
        <v>754.35984000000008</v>
      </c>
      <c r="I25" s="67">
        <v>1073.8</v>
      </c>
      <c r="J25" s="66">
        <f t="shared" si="1"/>
        <v>1173.4486399999998</v>
      </c>
      <c r="K25" s="67">
        <v>767</v>
      </c>
      <c r="L25" s="66">
        <f t="shared" si="2"/>
        <v>838.17759999999998</v>
      </c>
      <c r="M25" s="67">
        <v>460.2</v>
      </c>
      <c r="N25" s="66">
        <f t="shared" si="3"/>
        <v>502.90656000000001</v>
      </c>
      <c r="O25" s="67">
        <v>6289.4000000000005</v>
      </c>
      <c r="P25" s="66">
        <f t="shared" si="4"/>
        <v>6873.0563200000006</v>
      </c>
      <c r="Q25" s="67">
        <v>1227.2</v>
      </c>
      <c r="R25" s="66">
        <f t="shared" si="5"/>
        <v>1341.0841600000001</v>
      </c>
      <c r="S25" s="67">
        <v>5292.3</v>
      </c>
      <c r="T25" s="66">
        <f t="shared" si="6"/>
        <v>5783.42544</v>
      </c>
      <c r="U25" s="67">
        <v>5292.3</v>
      </c>
      <c r="V25" s="66">
        <f t="shared" si="7"/>
        <v>5783.42544</v>
      </c>
      <c r="W25" s="67">
        <v>3374.8</v>
      </c>
      <c r="X25" s="66">
        <f t="shared" si="8"/>
        <v>3687.98144</v>
      </c>
      <c r="Y25" s="67">
        <v>2684.5</v>
      </c>
      <c r="Z25" s="66">
        <f t="shared" si="9"/>
        <v>2933.6215999999999</v>
      </c>
      <c r="AA25" s="76"/>
      <c r="AB25" s="76"/>
      <c r="AC25" s="76"/>
      <c r="AD25" s="76"/>
      <c r="AE25" s="76"/>
      <c r="AF25" s="76"/>
      <c r="AG25" s="76"/>
      <c r="AH25" s="76"/>
      <c r="AI25" s="76"/>
      <c r="AJ25" s="76"/>
    </row>
    <row r="26" spans="2:36" ht="27.75" customHeight="1" x14ac:dyDescent="0.25">
      <c r="B26" s="64">
        <v>12</v>
      </c>
      <c r="C26" s="89" t="s">
        <v>25</v>
      </c>
      <c r="D26" s="65">
        <v>1</v>
      </c>
      <c r="E26" s="78" t="s">
        <v>253</v>
      </c>
      <c r="F26" s="78" t="s">
        <v>253</v>
      </c>
      <c r="G26" s="66">
        <v>230.1</v>
      </c>
      <c r="H26" s="66">
        <f t="shared" si="0"/>
        <v>251.45328000000001</v>
      </c>
      <c r="I26" s="67">
        <v>230.1</v>
      </c>
      <c r="J26" s="66">
        <f t="shared" si="1"/>
        <v>251.45328000000001</v>
      </c>
      <c r="K26" s="67">
        <v>306.8</v>
      </c>
      <c r="L26" s="66">
        <f t="shared" si="2"/>
        <v>335.27104000000003</v>
      </c>
      <c r="M26" s="67">
        <v>230.1</v>
      </c>
      <c r="N26" s="66">
        <f t="shared" si="3"/>
        <v>251.45328000000001</v>
      </c>
      <c r="O26" s="67">
        <v>460.2</v>
      </c>
      <c r="P26" s="66">
        <f t="shared" si="4"/>
        <v>502.90656000000001</v>
      </c>
      <c r="Q26" s="67">
        <v>306.8</v>
      </c>
      <c r="R26" s="66">
        <f t="shared" si="5"/>
        <v>335.27104000000003</v>
      </c>
      <c r="S26" s="67">
        <v>230.1</v>
      </c>
      <c r="T26" s="66">
        <f t="shared" si="6"/>
        <v>251.45328000000001</v>
      </c>
      <c r="U26" s="67">
        <v>460.2</v>
      </c>
      <c r="V26" s="66">
        <f t="shared" si="7"/>
        <v>502.90656000000001</v>
      </c>
      <c r="W26" s="67">
        <v>230.1</v>
      </c>
      <c r="X26" s="66">
        <f t="shared" si="8"/>
        <v>251.45328000000001</v>
      </c>
      <c r="Y26" s="67">
        <v>306.8</v>
      </c>
      <c r="Z26" s="66">
        <f t="shared" si="9"/>
        <v>335.27104000000003</v>
      </c>
    </row>
    <row r="27" spans="2:36" ht="27.75" customHeight="1" x14ac:dyDescent="0.25">
      <c r="B27" s="64">
        <v>13</v>
      </c>
      <c r="C27" s="89" t="s">
        <v>26</v>
      </c>
      <c r="D27" s="65">
        <v>1</v>
      </c>
      <c r="E27" s="78" t="s">
        <v>253</v>
      </c>
      <c r="F27" s="78" t="s">
        <v>253</v>
      </c>
      <c r="G27" s="66">
        <v>536.9</v>
      </c>
      <c r="H27" s="66">
        <f t="shared" si="0"/>
        <v>586.72431999999992</v>
      </c>
      <c r="I27" s="67">
        <v>613.6</v>
      </c>
      <c r="J27" s="66">
        <f t="shared" si="1"/>
        <v>670.54208000000006</v>
      </c>
      <c r="K27" s="67">
        <v>230.1</v>
      </c>
      <c r="L27" s="66">
        <f t="shared" si="2"/>
        <v>251.45328000000001</v>
      </c>
      <c r="M27" s="67">
        <v>460.2</v>
      </c>
      <c r="N27" s="66">
        <f t="shared" si="3"/>
        <v>502.90656000000001</v>
      </c>
      <c r="O27" s="67">
        <v>1840.8</v>
      </c>
      <c r="P27" s="66">
        <f t="shared" si="4"/>
        <v>2011.6262400000001</v>
      </c>
      <c r="Q27" s="67">
        <v>383.5</v>
      </c>
      <c r="R27" s="66">
        <f t="shared" si="5"/>
        <v>419.08879999999999</v>
      </c>
      <c r="S27" s="67">
        <v>460.2</v>
      </c>
      <c r="T27" s="66">
        <f t="shared" si="6"/>
        <v>502.90656000000001</v>
      </c>
      <c r="U27" s="67">
        <v>1303.9000000000001</v>
      </c>
      <c r="V27" s="66">
        <f t="shared" si="7"/>
        <v>1424.90192</v>
      </c>
      <c r="W27" s="67">
        <v>460.2</v>
      </c>
      <c r="X27" s="66">
        <f t="shared" si="8"/>
        <v>502.90656000000001</v>
      </c>
      <c r="Y27" s="67">
        <v>767</v>
      </c>
      <c r="Z27" s="66">
        <f t="shared" si="9"/>
        <v>838.17759999999998</v>
      </c>
      <c r="AA27" s="32"/>
      <c r="AB27" s="32"/>
      <c r="AC27" s="32"/>
      <c r="AD27" s="32"/>
      <c r="AE27" s="32"/>
      <c r="AF27" s="32"/>
      <c r="AG27" s="32"/>
      <c r="AH27" s="32"/>
      <c r="AI27" s="32"/>
      <c r="AJ27" s="32"/>
    </row>
    <row r="28" spans="2:36" ht="27.75" customHeight="1" x14ac:dyDescent="0.25">
      <c r="B28" s="64">
        <v>14</v>
      </c>
      <c r="C28" s="90" t="s">
        <v>27</v>
      </c>
      <c r="D28" s="65">
        <v>1</v>
      </c>
      <c r="E28" s="67">
        <v>4985.5</v>
      </c>
      <c r="F28" s="66">
        <f t="shared" ref="F28:F30" si="12">+E28+(E28*$D$13)</f>
        <v>5448.1544000000004</v>
      </c>
      <c r="G28" s="66">
        <v>1073.8</v>
      </c>
      <c r="H28" s="66">
        <f t="shared" si="0"/>
        <v>1173.4486399999998</v>
      </c>
      <c r="I28" s="67">
        <v>2377.7000000000003</v>
      </c>
      <c r="J28" s="66">
        <f t="shared" si="1"/>
        <v>2598.3505600000003</v>
      </c>
      <c r="K28" s="67">
        <v>997.1</v>
      </c>
      <c r="L28" s="66">
        <f t="shared" si="2"/>
        <v>1089.6308799999999</v>
      </c>
      <c r="M28" s="67">
        <v>767</v>
      </c>
      <c r="N28" s="66">
        <f t="shared" si="3"/>
        <v>838.17759999999998</v>
      </c>
      <c r="O28" s="67">
        <v>9894.3000000000011</v>
      </c>
      <c r="P28" s="66">
        <f t="shared" si="4"/>
        <v>10812.491040000001</v>
      </c>
      <c r="Q28" s="67">
        <v>1073.8</v>
      </c>
      <c r="R28" s="66">
        <f t="shared" si="5"/>
        <v>1173.4486399999998</v>
      </c>
      <c r="S28" s="67">
        <v>1073.8</v>
      </c>
      <c r="T28" s="66">
        <f t="shared" si="6"/>
        <v>1173.4486399999998</v>
      </c>
      <c r="U28" s="67">
        <v>4678.7</v>
      </c>
      <c r="V28" s="66">
        <f t="shared" si="7"/>
        <v>5112.8833599999998</v>
      </c>
      <c r="W28" s="67">
        <v>997.1</v>
      </c>
      <c r="X28" s="66">
        <f t="shared" si="8"/>
        <v>1089.6308799999999</v>
      </c>
      <c r="Y28" s="67">
        <v>843.7</v>
      </c>
      <c r="Z28" s="66">
        <f t="shared" si="9"/>
        <v>921.99536000000001</v>
      </c>
      <c r="AA28" s="76"/>
      <c r="AB28" s="76"/>
      <c r="AC28" s="76"/>
      <c r="AD28" s="76"/>
      <c r="AE28" s="76"/>
      <c r="AF28" s="76"/>
      <c r="AG28" s="76"/>
      <c r="AH28" s="76"/>
      <c r="AI28" s="76"/>
      <c r="AJ28" s="76"/>
    </row>
    <row r="29" spans="2:36" ht="27.75" customHeight="1" x14ac:dyDescent="0.25">
      <c r="B29" s="64">
        <v>15</v>
      </c>
      <c r="C29" s="90" t="s">
        <v>28</v>
      </c>
      <c r="D29" s="65">
        <v>1</v>
      </c>
      <c r="E29" s="67">
        <v>536.9</v>
      </c>
      <c r="F29" s="66">
        <f t="shared" si="12"/>
        <v>586.72431999999992</v>
      </c>
      <c r="G29" s="66">
        <v>306.8</v>
      </c>
      <c r="H29" s="66">
        <f t="shared" si="0"/>
        <v>335.27104000000003</v>
      </c>
      <c r="I29" s="67">
        <v>306.8</v>
      </c>
      <c r="J29" s="66">
        <f t="shared" si="1"/>
        <v>335.27104000000003</v>
      </c>
      <c r="K29" s="67">
        <v>306.8</v>
      </c>
      <c r="L29" s="66">
        <f t="shared" si="2"/>
        <v>335.27104000000003</v>
      </c>
      <c r="M29" s="67">
        <v>230.1</v>
      </c>
      <c r="N29" s="66">
        <f t="shared" si="3"/>
        <v>251.45328000000001</v>
      </c>
      <c r="O29" s="67">
        <v>306.8</v>
      </c>
      <c r="P29" s="66">
        <f t="shared" si="4"/>
        <v>335.27104000000003</v>
      </c>
      <c r="Q29" s="67">
        <v>230.1</v>
      </c>
      <c r="R29" s="66">
        <f t="shared" si="5"/>
        <v>251.45328000000001</v>
      </c>
      <c r="S29" s="67">
        <v>230.1</v>
      </c>
      <c r="T29" s="66">
        <f t="shared" si="6"/>
        <v>251.45328000000001</v>
      </c>
      <c r="U29" s="67">
        <v>613.6</v>
      </c>
      <c r="V29" s="66">
        <f t="shared" si="7"/>
        <v>670.54208000000006</v>
      </c>
      <c r="W29" s="67">
        <v>230.1</v>
      </c>
      <c r="X29" s="66">
        <f t="shared" si="8"/>
        <v>251.45328000000001</v>
      </c>
      <c r="Y29" s="67">
        <v>153.4</v>
      </c>
      <c r="Z29" s="66">
        <f t="shared" si="9"/>
        <v>167.63552000000001</v>
      </c>
    </row>
    <row r="30" spans="2:36" ht="27.75" customHeight="1" x14ac:dyDescent="0.25">
      <c r="B30" s="64">
        <v>16</v>
      </c>
      <c r="C30" s="90" t="s">
        <v>29</v>
      </c>
      <c r="D30" s="65">
        <v>1</v>
      </c>
      <c r="E30" s="67">
        <v>76.7</v>
      </c>
      <c r="F30" s="66">
        <f t="shared" si="12"/>
        <v>83.817760000000007</v>
      </c>
      <c r="G30" s="66">
        <v>76.7</v>
      </c>
      <c r="H30" s="66">
        <f t="shared" si="0"/>
        <v>83.817760000000007</v>
      </c>
      <c r="I30" s="67">
        <v>76.7</v>
      </c>
      <c r="J30" s="66">
        <f t="shared" si="1"/>
        <v>83.817760000000007</v>
      </c>
      <c r="K30" s="67">
        <v>76.7</v>
      </c>
      <c r="L30" s="66">
        <f t="shared" si="2"/>
        <v>83.817760000000007</v>
      </c>
      <c r="M30" s="67">
        <v>76.7</v>
      </c>
      <c r="N30" s="66">
        <f t="shared" si="3"/>
        <v>83.817760000000007</v>
      </c>
      <c r="O30" s="67">
        <v>76.7</v>
      </c>
      <c r="P30" s="66">
        <f t="shared" si="4"/>
        <v>83.817760000000007</v>
      </c>
      <c r="Q30" s="67">
        <v>76.7</v>
      </c>
      <c r="R30" s="66">
        <f t="shared" si="5"/>
        <v>83.817760000000007</v>
      </c>
      <c r="S30" s="67">
        <v>76.7</v>
      </c>
      <c r="T30" s="66">
        <f t="shared" si="6"/>
        <v>83.817760000000007</v>
      </c>
      <c r="U30" s="67">
        <v>76.7</v>
      </c>
      <c r="V30" s="66">
        <f t="shared" si="7"/>
        <v>83.817760000000007</v>
      </c>
      <c r="W30" s="67">
        <v>76.7</v>
      </c>
      <c r="X30" s="66">
        <f t="shared" si="8"/>
        <v>83.817760000000007</v>
      </c>
      <c r="Y30" s="67">
        <v>76.7</v>
      </c>
      <c r="Z30" s="66">
        <f t="shared" si="9"/>
        <v>83.817760000000007</v>
      </c>
      <c r="AA30" s="32"/>
      <c r="AB30" s="32"/>
      <c r="AC30" s="32"/>
      <c r="AD30" s="32"/>
      <c r="AE30" s="32"/>
      <c r="AF30" s="32"/>
      <c r="AG30" s="32"/>
      <c r="AH30" s="32"/>
      <c r="AI30" s="32"/>
      <c r="AJ30" s="32"/>
    </row>
    <row r="31" spans="2:36" ht="30" customHeight="1" x14ac:dyDescent="0.25">
      <c r="B31" s="64">
        <v>17</v>
      </c>
      <c r="C31" s="90" t="s">
        <v>30</v>
      </c>
      <c r="D31" s="65">
        <v>1</v>
      </c>
      <c r="E31" s="78" t="s">
        <v>253</v>
      </c>
      <c r="F31" s="78" t="s">
        <v>253</v>
      </c>
      <c r="G31" s="66">
        <v>153.4</v>
      </c>
      <c r="H31" s="66">
        <f t="shared" si="0"/>
        <v>167.63552000000001</v>
      </c>
      <c r="I31" s="67">
        <v>230.1</v>
      </c>
      <c r="J31" s="66">
        <f t="shared" si="1"/>
        <v>251.45328000000001</v>
      </c>
      <c r="K31" s="67">
        <v>76.7</v>
      </c>
      <c r="L31" s="66">
        <f t="shared" si="2"/>
        <v>83.817760000000007</v>
      </c>
      <c r="M31" s="67">
        <v>76.7</v>
      </c>
      <c r="N31" s="66">
        <f t="shared" si="3"/>
        <v>83.817760000000007</v>
      </c>
      <c r="O31" s="67">
        <v>306.8</v>
      </c>
      <c r="P31" s="66">
        <f t="shared" si="4"/>
        <v>335.27104000000003</v>
      </c>
      <c r="Q31" s="67">
        <v>230.1</v>
      </c>
      <c r="R31" s="66">
        <f t="shared" si="5"/>
        <v>251.45328000000001</v>
      </c>
      <c r="S31" s="67">
        <v>230.1</v>
      </c>
      <c r="T31" s="66">
        <f t="shared" si="6"/>
        <v>251.45328000000001</v>
      </c>
      <c r="U31" s="67">
        <v>613.6</v>
      </c>
      <c r="V31" s="66">
        <f t="shared" si="7"/>
        <v>670.54208000000006</v>
      </c>
      <c r="W31" s="67">
        <v>230.1</v>
      </c>
      <c r="X31" s="66">
        <f t="shared" si="8"/>
        <v>251.45328000000001</v>
      </c>
      <c r="Y31" s="67">
        <v>383.5</v>
      </c>
      <c r="Z31" s="66">
        <f t="shared" si="9"/>
        <v>419.08879999999999</v>
      </c>
      <c r="AA31" s="76"/>
      <c r="AB31" s="76"/>
      <c r="AC31" s="76"/>
      <c r="AD31" s="76"/>
      <c r="AE31" s="76"/>
      <c r="AF31" s="76"/>
      <c r="AG31" s="76"/>
      <c r="AH31" s="76"/>
      <c r="AI31" s="76"/>
      <c r="AJ31" s="76"/>
    </row>
    <row r="32" spans="2:36" ht="27.75" customHeight="1" x14ac:dyDescent="0.25">
      <c r="B32" s="64">
        <v>18</v>
      </c>
      <c r="C32" s="90" t="s">
        <v>31</v>
      </c>
      <c r="D32" s="65">
        <v>1</v>
      </c>
      <c r="E32" s="67">
        <v>2224.3000000000002</v>
      </c>
      <c r="F32" s="66">
        <f t="shared" ref="F32:F33" si="13">+E32+(E32*$D$13)</f>
        <v>2430.71504</v>
      </c>
      <c r="G32" s="66">
        <v>1227.2</v>
      </c>
      <c r="H32" s="66">
        <f t="shared" si="0"/>
        <v>1341.0841600000001</v>
      </c>
      <c r="I32" s="67">
        <v>1457.3</v>
      </c>
      <c r="J32" s="66">
        <f t="shared" si="1"/>
        <v>1592.5374400000001</v>
      </c>
      <c r="K32" s="67">
        <v>1073.8</v>
      </c>
      <c r="L32" s="66">
        <f t="shared" si="2"/>
        <v>1173.4486399999998</v>
      </c>
      <c r="M32" s="67">
        <v>767</v>
      </c>
      <c r="N32" s="66">
        <f t="shared" si="3"/>
        <v>838.17759999999998</v>
      </c>
      <c r="O32" s="67">
        <v>1457.3</v>
      </c>
      <c r="P32" s="66">
        <f t="shared" si="4"/>
        <v>1592.5374400000001</v>
      </c>
      <c r="Q32" s="67">
        <v>920.4</v>
      </c>
      <c r="R32" s="66">
        <f t="shared" si="5"/>
        <v>1005.81312</v>
      </c>
      <c r="S32" s="67">
        <v>1150.5</v>
      </c>
      <c r="T32" s="66">
        <f t="shared" si="6"/>
        <v>1257.2664</v>
      </c>
      <c r="U32" s="67">
        <v>3451.5</v>
      </c>
      <c r="V32" s="66">
        <f t="shared" si="7"/>
        <v>3771.7991999999999</v>
      </c>
      <c r="W32" s="67">
        <v>1150.5</v>
      </c>
      <c r="X32" s="66">
        <f t="shared" si="8"/>
        <v>1257.2664</v>
      </c>
      <c r="Y32" s="67">
        <v>690.30000000000007</v>
      </c>
      <c r="Z32" s="66">
        <f t="shared" si="9"/>
        <v>754.35984000000008</v>
      </c>
    </row>
    <row r="33" spans="2:36" ht="27.75" customHeight="1" x14ac:dyDescent="0.25">
      <c r="B33" s="64">
        <v>19</v>
      </c>
      <c r="C33" s="89" t="s">
        <v>32</v>
      </c>
      <c r="D33" s="65">
        <v>1</v>
      </c>
      <c r="E33" s="67">
        <v>1380.6000000000001</v>
      </c>
      <c r="F33" s="66">
        <f t="shared" si="13"/>
        <v>1508.7196800000002</v>
      </c>
      <c r="G33" s="66">
        <v>767</v>
      </c>
      <c r="H33" s="66">
        <f t="shared" si="0"/>
        <v>838.17759999999998</v>
      </c>
      <c r="I33" s="67">
        <v>997.1</v>
      </c>
      <c r="J33" s="66">
        <f t="shared" si="1"/>
        <v>1089.6308799999999</v>
      </c>
      <c r="K33" s="67">
        <v>613.6</v>
      </c>
      <c r="L33" s="66">
        <f t="shared" si="2"/>
        <v>670.54208000000006</v>
      </c>
      <c r="M33" s="67">
        <v>536.9</v>
      </c>
      <c r="N33" s="66">
        <f t="shared" si="3"/>
        <v>586.72431999999992</v>
      </c>
      <c r="O33" s="67">
        <v>1840.8</v>
      </c>
      <c r="P33" s="66">
        <f t="shared" si="4"/>
        <v>2011.6262400000001</v>
      </c>
      <c r="Q33" s="67">
        <v>383.5</v>
      </c>
      <c r="R33" s="66">
        <f t="shared" si="5"/>
        <v>419.08879999999999</v>
      </c>
      <c r="S33" s="67">
        <v>690.30000000000007</v>
      </c>
      <c r="T33" s="66">
        <f t="shared" si="6"/>
        <v>754.35984000000008</v>
      </c>
      <c r="U33" s="67">
        <v>1073.8</v>
      </c>
      <c r="V33" s="66">
        <f t="shared" si="7"/>
        <v>1173.4486399999998</v>
      </c>
      <c r="W33" s="67">
        <v>460.2</v>
      </c>
      <c r="X33" s="66">
        <f t="shared" si="8"/>
        <v>502.90656000000001</v>
      </c>
      <c r="Y33" s="67">
        <v>1303.9000000000001</v>
      </c>
      <c r="Z33" s="66">
        <f t="shared" si="9"/>
        <v>1424.90192</v>
      </c>
      <c r="AA33" s="32"/>
      <c r="AB33" s="32"/>
      <c r="AC33" s="32"/>
      <c r="AD33" s="32"/>
      <c r="AE33" s="32"/>
      <c r="AF33" s="32"/>
      <c r="AG33" s="32"/>
      <c r="AH33" s="32"/>
      <c r="AI33" s="32"/>
      <c r="AJ33" s="32"/>
    </row>
    <row r="34" spans="2:36" ht="27.75" customHeight="1" x14ac:dyDescent="0.25">
      <c r="B34" s="64">
        <v>20</v>
      </c>
      <c r="C34" s="89" t="s">
        <v>33</v>
      </c>
      <c r="D34" s="65">
        <v>1</v>
      </c>
      <c r="E34" s="78" t="s">
        <v>253</v>
      </c>
      <c r="F34" s="78" t="s">
        <v>253</v>
      </c>
      <c r="G34" s="66">
        <v>1534</v>
      </c>
      <c r="H34" s="66">
        <f t="shared" si="0"/>
        <v>1676.3552</v>
      </c>
      <c r="I34" s="67">
        <v>4371.9000000000005</v>
      </c>
      <c r="J34" s="66">
        <f t="shared" si="1"/>
        <v>4777.6123200000002</v>
      </c>
      <c r="K34" s="67">
        <v>2377.7000000000003</v>
      </c>
      <c r="L34" s="66">
        <f t="shared" si="2"/>
        <v>2598.3505600000003</v>
      </c>
      <c r="M34" s="67">
        <v>1687.4</v>
      </c>
      <c r="N34" s="66">
        <f t="shared" si="3"/>
        <v>1843.99072</v>
      </c>
      <c r="O34" s="67">
        <v>39193.700000000004</v>
      </c>
      <c r="P34" s="66">
        <f t="shared" si="4"/>
        <v>42830.875360000005</v>
      </c>
      <c r="Q34" s="67">
        <v>1764.1000000000001</v>
      </c>
      <c r="R34" s="66">
        <f t="shared" si="5"/>
        <v>1927.8084800000001</v>
      </c>
      <c r="S34" s="67">
        <v>2377.7000000000003</v>
      </c>
      <c r="T34" s="66">
        <f t="shared" si="6"/>
        <v>2598.3505600000003</v>
      </c>
      <c r="U34" s="67">
        <v>7593.3</v>
      </c>
      <c r="V34" s="66">
        <f t="shared" si="7"/>
        <v>8297.9582399999999</v>
      </c>
      <c r="W34" s="67">
        <v>1994.2</v>
      </c>
      <c r="X34" s="66">
        <f t="shared" si="8"/>
        <v>2179.2617599999999</v>
      </c>
      <c r="Y34" s="67">
        <v>14342.9</v>
      </c>
      <c r="Z34" s="66">
        <f t="shared" si="9"/>
        <v>15673.921119999999</v>
      </c>
      <c r="AA34" s="76"/>
      <c r="AB34" s="76"/>
      <c r="AC34" s="76"/>
      <c r="AD34" s="76"/>
      <c r="AE34" s="76"/>
      <c r="AF34" s="76"/>
      <c r="AG34" s="76"/>
      <c r="AH34" s="76"/>
      <c r="AI34" s="76"/>
      <c r="AJ34" s="76"/>
    </row>
    <row r="35" spans="2:36" ht="27.6" customHeight="1" x14ac:dyDescent="0.25">
      <c r="B35" s="64">
        <v>21</v>
      </c>
      <c r="C35" s="89" t="s">
        <v>34</v>
      </c>
      <c r="D35" s="65">
        <v>1</v>
      </c>
      <c r="E35" s="78" t="s">
        <v>253</v>
      </c>
      <c r="F35" s="78" t="s">
        <v>253</v>
      </c>
      <c r="G35" s="66">
        <v>11888.5</v>
      </c>
      <c r="H35" s="66">
        <f t="shared" si="0"/>
        <v>12991.7528</v>
      </c>
      <c r="I35" s="67">
        <v>37199.5</v>
      </c>
      <c r="J35" s="66">
        <f t="shared" si="1"/>
        <v>40651.613599999997</v>
      </c>
      <c r="K35" s="67">
        <v>10201.1</v>
      </c>
      <c r="L35" s="66">
        <f t="shared" si="2"/>
        <v>11147.76208</v>
      </c>
      <c r="M35" s="67">
        <v>10891.4</v>
      </c>
      <c r="N35" s="66">
        <f t="shared" si="3"/>
        <v>11902.12192</v>
      </c>
      <c r="O35" s="67">
        <v>121492.8</v>
      </c>
      <c r="P35" s="66">
        <f t="shared" si="4"/>
        <v>132767.33184</v>
      </c>
      <c r="Q35" s="67">
        <v>8590.4</v>
      </c>
      <c r="R35" s="66">
        <f t="shared" si="5"/>
        <v>9387.5891199999987</v>
      </c>
      <c r="S35" s="67">
        <v>7516.6</v>
      </c>
      <c r="T35" s="66">
        <f t="shared" si="6"/>
        <v>8214.14048</v>
      </c>
      <c r="U35" s="67">
        <v>23546.9</v>
      </c>
      <c r="V35" s="66">
        <f t="shared" si="7"/>
        <v>25732.052320000003</v>
      </c>
      <c r="W35" s="67">
        <v>5599.1</v>
      </c>
      <c r="X35" s="66">
        <f t="shared" si="8"/>
        <v>6118.6964800000005</v>
      </c>
      <c r="Y35" s="67">
        <v>50008.4</v>
      </c>
      <c r="Z35" s="66">
        <f t="shared" si="9"/>
        <v>54649.179520000005</v>
      </c>
    </row>
    <row r="36" spans="2:36" ht="27.75" customHeight="1" x14ac:dyDescent="0.25">
      <c r="B36" s="64">
        <v>22</v>
      </c>
      <c r="C36" s="90" t="s">
        <v>35</v>
      </c>
      <c r="D36" s="65">
        <v>1</v>
      </c>
      <c r="E36" s="67">
        <v>193437.4</v>
      </c>
      <c r="F36" s="66">
        <f t="shared" ref="F36:F38" si="14">+E36+(E36*$D$13)</f>
        <v>211388.39072</v>
      </c>
      <c r="G36" s="66">
        <v>4755.4000000000005</v>
      </c>
      <c r="H36" s="66">
        <f t="shared" si="0"/>
        <v>5196.7011200000006</v>
      </c>
      <c r="I36" s="67">
        <v>60132.800000000003</v>
      </c>
      <c r="J36" s="66">
        <f t="shared" si="1"/>
        <v>65713.12384</v>
      </c>
      <c r="K36" s="67">
        <v>4065.1000000000004</v>
      </c>
      <c r="L36" s="66">
        <f t="shared" si="2"/>
        <v>4442.3412800000006</v>
      </c>
      <c r="M36" s="67">
        <v>3835</v>
      </c>
      <c r="N36" s="66">
        <f t="shared" si="3"/>
        <v>4190.8879999999999</v>
      </c>
      <c r="O36" s="67">
        <v>132921.1</v>
      </c>
      <c r="P36" s="66">
        <f t="shared" si="4"/>
        <v>145256.17808000001</v>
      </c>
      <c r="Q36" s="67">
        <v>6366.1</v>
      </c>
      <c r="R36" s="66">
        <f t="shared" si="5"/>
        <v>6956.8740800000005</v>
      </c>
      <c r="S36" s="67">
        <v>8130.2000000000007</v>
      </c>
      <c r="T36" s="66">
        <f t="shared" si="6"/>
        <v>8884.6825600000011</v>
      </c>
      <c r="U36" s="67">
        <v>8130.2000000000007</v>
      </c>
      <c r="V36" s="66">
        <f t="shared" si="7"/>
        <v>8884.6825600000011</v>
      </c>
      <c r="W36" s="67">
        <v>5982.6</v>
      </c>
      <c r="X36" s="66">
        <f t="shared" si="8"/>
        <v>6537.7852800000001</v>
      </c>
      <c r="Y36" s="67">
        <v>5215.6000000000004</v>
      </c>
      <c r="Z36" s="66">
        <f t="shared" si="9"/>
        <v>5699.6076800000001</v>
      </c>
      <c r="AA36" s="32"/>
      <c r="AB36" s="32"/>
      <c r="AC36" s="32"/>
      <c r="AD36" s="32"/>
      <c r="AE36" s="32"/>
      <c r="AF36" s="32"/>
      <c r="AG36" s="32"/>
      <c r="AH36" s="32"/>
      <c r="AI36" s="32"/>
      <c r="AJ36" s="32"/>
    </row>
    <row r="37" spans="2:36" ht="27.75" customHeight="1" x14ac:dyDescent="0.25">
      <c r="B37" s="64">
        <v>23</v>
      </c>
      <c r="C37" s="90" t="s">
        <v>36</v>
      </c>
      <c r="D37" s="65">
        <v>1</v>
      </c>
      <c r="E37" s="67">
        <v>306.8</v>
      </c>
      <c r="F37" s="66">
        <f t="shared" si="14"/>
        <v>335.27104000000003</v>
      </c>
      <c r="G37" s="66">
        <v>153.4</v>
      </c>
      <c r="H37" s="66">
        <f t="shared" si="0"/>
        <v>167.63552000000001</v>
      </c>
      <c r="I37" s="67">
        <v>230.1</v>
      </c>
      <c r="J37" s="66">
        <f t="shared" si="1"/>
        <v>251.45328000000001</v>
      </c>
      <c r="K37" s="67">
        <v>153.4</v>
      </c>
      <c r="L37" s="66">
        <f t="shared" si="2"/>
        <v>167.63552000000001</v>
      </c>
      <c r="M37" s="67">
        <v>153.4</v>
      </c>
      <c r="N37" s="66">
        <f t="shared" si="3"/>
        <v>167.63552000000001</v>
      </c>
      <c r="O37" s="67">
        <v>383.5</v>
      </c>
      <c r="P37" s="66">
        <f t="shared" si="4"/>
        <v>419.08879999999999</v>
      </c>
      <c r="Q37" s="67">
        <v>153.4</v>
      </c>
      <c r="R37" s="66">
        <f t="shared" si="5"/>
        <v>167.63552000000001</v>
      </c>
      <c r="S37" s="67">
        <v>153.4</v>
      </c>
      <c r="T37" s="66">
        <f t="shared" si="6"/>
        <v>167.63552000000001</v>
      </c>
      <c r="U37" s="67">
        <v>306.8</v>
      </c>
      <c r="V37" s="66">
        <f t="shared" si="7"/>
        <v>335.27104000000003</v>
      </c>
      <c r="W37" s="67">
        <v>843.7</v>
      </c>
      <c r="X37" s="66">
        <f t="shared" si="8"/>
        <v>921.99536000000001</v>
      </c>
      <c r="Y37" s="67">
        <v>230.1</v>
      </c>
      <c r="Z37" s="66">
        <f t="shared" si="9"/>
        <v>251.45328000000001</v>
      </c>
      <c r="AA37" s="76"/>
      <c r="AB37" s="76"/>
      <c r="AC37" s="76"/>
      <c r="AD37" s="76"/>
      <c r="AE37" s="76"/>
      <c r="AF37" s="76"/>
      <c r="AG37" s="76"/>
      <c r="AH37" s="76"/>
      <c r="AI37" s="76"/>
      <c r="AJ37" s="76"/>
    </row>
    <row r="38" spans="2:36" ht="29.25" customHeight="1" x14ac:dyDescent="0.25">
      <c r="B38" s="64">
        <v>24</v>
      </c>
      <c r="C38" s="90" t="s">
        <v>37</v>
      </c>
      <c r="D38" s="65">
        <v>1</v>
      </c>
      <c r="E38" s="67">
        <v>460.2</v>
      </c>
      <c r="F38" s="66">
        <f t="shared" si="14"/>
        <v>502.90656000000001</v>
      </c>
      <c r="G38" s="66">
        <v>536.9</v>
      </c>
      <c r="H38" s="66">
        <f t="shared" si="0"/>
        <v>586.72431999999992</v>
      </c>
      <c r="I38" s="67">
        <v>460.2</v>
      </c>
      <c r="J38" s="66">
        <f t="shared" si="1"/>
        <v>502.90656000000001</v>
      </c>
      <c r="K38" s="67">
        <v>460.2</v>
      </c>
      <c r="L38" s="66">
        <f t="shared" si="2"/>
        <v>502.90656000000001</v>
      </c>
      <c r="M38" s="67">
        <v>230.1</v>
      </c>
      <c r="N38" s="66">
        <f t="shared" si="3"/>
        <v>251.45328000000001</v>
      </c>
      <c r="O38" s="67">
        <v>460.2</v>
      </c>
      <c r="P38" s="66">
        <f t="shared" si="4"/>
        <v>502.90656000000001</v>
      </c>
      <c r="Q38" s="67">
        <v>230.1</v>
      </c>
      <c r="R38" s="66">
        <f t="shared" si="5"/>
        <v>251.45328000000001</v>
      </c>
      <c r="S38" s="67">
        <v>306.8</v>
      </c>
      <c r="T38" s="66">
        <f t="shared" si="6"/>
        <v>335.27104000000003</v>
      </c>
      <c r="U38" s="67">
        <v>613.6</v>
      </c>
      <c r="V38" s="66">
        <f t="shared" si="7"/>
        <v>670.54208000000006</v>
      </c>
      <c r="W38" s="67">
        <v>306.8</v>
      </c>
      <c r="X38" s="66">
        <f t="shared" si="8"/>
        <v>335.27104000000003</v>
      </c>
      <c r="Y38" s="67">
        <v>76.7</v>
      </c>
      <c r="Z38" s="66">
        <f t="shared" si="9"/>
        <v>83.817760000000007</v>
      </c>
    </row>
    <row r="39" spans="2:36" ht="22.5" customHeight="1" x14ac:dyDescent="0.25">
      <c r="B39" s="64">
        <v>25</v>
      </c>
      <c r="C39" s="89" t="s">
        <v>38</v>
      </c>
      <c r="D39" s="65">
        <v>1</v>
      </c>
      <c r="E39" s="78" t="s">
        <v>253</v>
      </c>
      <c r="F39" s="78" t="s">
        <v>253</v>
      </c>
      <c r="G39" s="66">
        <v>690.30000000000007</v>
      </c>
      <c r="H39" s="66">
        <f t="shared" si="0"/>
        <v>754.35984000000008</v>
      </c>
      <c r="I39" s="67">
        <v>1610.7</v>
      </c>
      <c r="J39" s="66">
        <f t="shared" si="1"/>
        <v>1760.1729600000001</v>
      </c>
      <c r="K39" s="67">
        <v>613.6</v>
      </c>
      <c r="L39" s="66">
        <f t="shared" si="2"/>
        <v>670.54208000000006</v>
      </c>
      <c r="M39" s="67">
        <v>383.5</v>
      </c>
      <c r="N39" s="66">
        <f t="shared" si="3"/>
        <v>419.08879999999999</v>
      </c>
      <c r="O39" s="67">
        <v>4525.3</v>
      </c>
      <c r="P39" s="66">
        <f t="shared" si="4"/>
        <v>4945.24784</v>
      </c>
      <c r="Q39" s="67">
        <v>383.5</v>
      </c>
      <c r="R39" s="66">
        <f t="shared" si="5"/>
        <v>419.08879999999999</v>
      </c>
      <c r="S39" s="67">
        <v>383.5</v>
      </c>
      <c r="T39" s="66">
        <f t="shared" si="6"/>
        <v>419.08879999999999</v>
      </c>
      <c r="U39" s="67">
        <v>843.7</v>
      </c>
      <c r="V39" s="66">
        <f t="shared" si="7"/>
        <v>921.99536000000001</v>
      </c>
      <c r="W39" s="67">
        <v>383.5</v>
      </c>
      <c r="X39" s="66">
        <f t="shared" si="8"/>
        <v>419.08879999999999</v>
      </c>
      <c r="Y39" s="67">
        <v>306.8</v>
      </c>
      <c r="Z39" s="66">
        <f t="shared" si="9"/>
        <v>335.27104000000003</v>
      </c>
      <c r="AA39" s="32"/>
      <c r="AB39" s="32"/>
      <c r="AC39" s="32"/>
      <c r="AD39" s="32"/>
      <c r="AE39" s="32"/>
      <c r="AF39" s="32"/>
      <c r="AG39" s="32"/>
      <c r="AH39" s="32"/>
      <c r="AI39" s="32"/>
      <c r="AJ39" s="32"/>
    </row>
    <row r="40" spans="2:36" ht="18.75" customHeight="1" x14ac:dyDescent="0.25">
      <c r="B40" s="64">
        <v>26</v>
      </c>
      <c r="C40" s="90" t="s">
        <v>39</v>
      </c>
      <c r="D40" s="65">
        <v>1</v>
      </c>
      <c r="E40" s="67">
        <v>57064.800000000003</v>
      </c>
      <c r="F40" s="66">
        <f t="shared" ref="F40:F41" si="15">+E40+(E40*$D$13)</f>
        <v>62360.413440000004</v>
      </c>
      <c r="G40" s="66">
        <v>23623.600000000002</v>
      </c>
      <c r="H40" s="66">
        <f t="shared" si="0"/>
        <v>25815.870080000001</v>
      </c>
      <c r="I40" s="67">
        <v>17104.100000000002</v>
      </c>
      <c r="J40" s="66">
        <f t="shared" si="1"/>
        <v>18691.360480000003</v>
      </c>
      <c r="K40" s="67">
        <v>25924.600000000002</v>
      </c>
      <c r="L40" s="66">
        <f t="shared" si="2"/>
        <v>28330.402880000001</v>
      </c>
      <c r="M40" s="67">
        <v>21859.5</v>
      </c>
      <c r="N40" s="66">
        <f t="shared" si="3"/>
        <v>23888.061600000001</v>
      </c>
      <c r="O40" s="67">
        <v>21629.4</v>
      </c>
      <c r="P40" s="66">
        <f t="shared" si="4"/>
        <v>23636.608320000003</v>
      </c>
      <c r="Q40" s="67">
        <v>58828.9</v>
      </c>
      <c r="R40" s="66">
        <f t="shared" si="5"/>
        <v>64288.221920000004</v>
      </c>
      <c r="S40" s="67">
        <v>46633.599999999999</v>
      </c>
      <c r="T40" s="66">
        <f t="shared" si="6"/>
        <v>50961.198080000002</v>
      </c>
      <c r="U40" s="67">
        <v>50698.700000000004</v>
      </c>
      <c r="V40" s="66">
        <f t="shared" si="7"/>
        <v>55403.539360000002</v>
      </c>
      <c r="W40" s="67">
        <v>29913</v>
      </c>
      <c r="X40" s="66">
        <f t="shared" si="8"/>
        <v>32688.9264</v>
      </c>
      <c r="Y40" s="67">
        <v>23930.400000000001</v>
      </c>
      <c r="Z40" s="66">
        <f t="shared" si="9"/>
        <v>26151.14112</v>
      </c>
      <c r="AA40" s="76"/>
      <c r="AB40" s="76"/>
      <c r="AC40" s="76"/>
      <c r="AD40" s="76"/>
      <c r="AE40" s="76"/>
      <c r="AF40" s="76"/>
      <c r="AG40" s="76"/>
      <c r="AH40" s="76"/>
      <c r="AI40" s="76"/>
      <c r="AJ40" s="76"/>
    </row>
    <row r="41" spans="2:36" ht="27.75" customHeight="1" x14ac:dyDescent="0.25">
      <c r="B41" s="64">
        <v>27</v>
      </c>
      <c r="C41" s="90" t="s">
        <v>40</v>
      </c>
      <c r="D41" s="65">
        <v>1</v>
      </c>
      <c r="E41" s="67">
        <v>41034.5</v>
      </c>
      <c r="F41" s="66">
        <f t="shared" si="15"/>
        <v>44842.501600000003</v>
      </c>
      <c r="G41" s="66">
        <v>1073.8</v>
      </c>
      <c r="H41" s="66">
        <f>+G41+(G41*$D$13)</f>
        <v>1173.4486399999998</v>
      </c>
      <c r="I41" s="67">
        <v>18254.600000000002</v>
      </c>
      <c r="J41" s="66">
        <f t="shared" si="1"/>
        <v>19948.626880000003</v>
      </c>
      <c r="K41" s="67">
        <v>1150.5</v>
      </c>
      <c r="L41" s="66">
        <f t="shared" si="2"/>
        <v>1257.2664</v>
      </c>
      <c r="M41" s="67">
        <v>1610.7</v>
      </c>
      <c r="N41" s="66">
        <f t="shared" si="3"/>
        <v>1760.1729600000001</v>
      </c>
      <c r="O41" s="67">
        <v>49624.9</v>
      </c>
      <c r="P41" s="66">
        <f t="shared" si="4"/>
        <v>54230.09072</v>
      </c>
      <c r="Q41" s="67">
        <v>2991.3</v>
      </c>
      <c r="R41" s="66">
        <f t="shared" si="5"/>
        <v>3268.89264</v>
      </c>
      <c r="S41" s="67">
        <v>1073.8</v>
      </c>
      <c r="T41" s="66">
        <f t="shared" si="6"/>
        <v>1173.4486399999998</v>
      </c>
      <c r="U41" s="67">
        <v>2761.2000000000003</v>
      </c>
      <c r="V41" s="66">
        <f t="shared" si="7"/>
        <v>3017.4393600000003</v>
      </c>
      <c r="W41" s="67">
        <v>1073.8</v>
      </c>
      <c r="X41" s="66">
        <f t="shared" si="8"/>
        <v>1173.4486399999998</v>
      </c>
      <c r="Y41" s="67">
        <v>383.5</v>
      </c>
      <c r="Z41" s="66">
        <f t="shared" si="9"/>
        <v>419.08879999999999</v>
      </c>
    </row>
    <row r="42" spans="2:36" ht="27.75" customHeight="1" x14ac:dyDescent="0.25">
      <c r="B42" s="122" t="s">
        <v>41</v>
      </c>
      <c r="C42" s="123"/>
      <c r="D42" s="68"/>
      <c r="E42" s="69"/>
      <c r="F42" s="69"/>
      <c r="G42" s="70"/>
      <c r="H42" s="70"/>
      <c r="I42" s="69"/>
      <c r="J42" s="69"/>
      <c r="K42" s="69"/>
      <c r="L42" s="69"/>
      <c r="M42" s="69"/>
      <c r="N42" s="69"/>
      <c r="O42" s="69"/>
      <c r="P42" s="69"/>
      <c r="Q42" s="69"/>
      <c r="R42" s="69"/>
      <c r="S42" s="69"/>
      <c r="T42" s="69"/>
      <c r="U42" s="69"/>
      <c r="V42" s="69"/>
      <c r="W42" s="69"/>
      <c r="X42" s="69"/>
      <c r="Y42" s="69"/>
      <c r="Z42" s="69"/>
      <c r="AA42" s="32"/>
      <c r="AB42" s="32"/>
      <c r="AC42" s="32"/>
      <c r="AD42" s="32"/>
      <c r="AE42" s="32"/>
      <c r="AF42" s="32"/>
      <c r="AG42" s="32"/>
      <c r="AH42" s="32"/>
      <c r="AI42" s="32"/>
      <c r="AJ42" s="32"/>
    </row>
    <row r="43" spans="2:36" ht="27.75" customHeight="1" x14ac:dyDescent="0.25">
      <c r="B43" s="64">
        <v>28</v>
      </c>
      <c r="C43" s="89" t="s">
        <v>42</v>
      </c>
      <c r="D43" s="65">
        <v>1</v>
      </c>
      <c r="E43" s="67">
        <v>41571.4</v>
      </c>
      <c r="F43" s="66">
        <f t="shared" ref="F43:F69" si="16">+E43+(E43*$D$13)</f>
        <v>45429.225920000004</v>
      </c>
      <c r="G43" s="66">
        <v>19788.600000000002</v>
      </c>
      <c r="H43" s="66">
        <f t="shared" ref="H43:H69" si="17">+G43+(G43*$D$13)</f>
        <v>21624.982080000002</v>
      </c>
      <c r="I43" s="67">
        <v>14266.2</v>
      </c>
      <c r="J43" s="66">
        <f t="shared" ref="J43:J69" si="18">+I43+(I43*$D$13)</f>
        <v>15590.103360000001</v>
      </c>
      <c r="K43" s="67">
        <v>11044.800000000001</v>
      </c>
      <c r="L43" s="66">
        <f t="shared" ref="L43:L69" si="19">+K43+(K43*$D$13)</f>
        <v>12069.757440000001</v>
      </c>
      <c r="M43" s="67">
        <v>7976.8</v>
      </c>
      <c r="N43" s="66">
        <f t="shared" ref="N43:N69" si="20">+M43+(M43*$D$13)</f>
        <v>8717.0470399999995</v>
      </c>
      <c r="O43" s="67">
        <v>30526.600000000002</v>
      </c>
      <c r="P43" s="66">
        <f t="shared" ref="P43:P69" si="21">+O43+(O43*$D$13)</f>
        <v>33359.468480000003</v>
      </c>
      <c r="Q43" s="67">
        <v>6366.1</v>
      </c>
      <c r="R43" s="66">
        <f t="shared" ref="R43:R69" si="22">+Q43+(Q43*$D$13)</f>
        <v>6956.8740800000005</v>
      </c>
      <c r="S43" s="67">
        <v>5599.1</v>
      </c>
      <c r="T43" s="66">
        <f t="shared" ref="T43:T69" si="23">+S43+(S43*$D$13)</f>
        <v>6118.6964800000005</v>
      </c>
      <c r="U43" s="67">
        <v>14189.5</v>
      </c>
      <c r="V43" s="66">
        <f t="shared" ref="V43:V69" si="24">+U43+(U43*$D$13)</f>
        <v>15506.285599999999</v>
      </c>
      <c r="W43" s="67">
        <v>5599.1</v>
      </c>
      <c r="X43" s="66">
        <f t="shared" ref="X43:X69" si="25">+W43+(W43*$D$13)</f>
        <v>6118.6964800000005</v>
      </c>
      <c r="Y43" s="67">
        <v>49855</v>
      </c>
      <c r="Z43" s="66">
        <f t="shared" ref="Z43:Z69" si="26">+Y43+(Y43*$D$13)</f>
        <v>54481.544000000002</v>
      </c>
      <c r="AA43" s="76"/>
      <c r="AB43" s="76"/>
      <c r="AC43" s="76"/>
      <c r="AD43" s="76"/>
      <c r="AE43" s="76"/>
      <c r="AF43" s="76"/>
      <c r="AG43" s="76"/>
      <c r="AH43" s="76"/>
      <c r="AI43" s="76"/>
      <c r="AJ43" s="76"/>
    </row>
    <row r="44" spans="2:36" ht="27.75" customHeight="1" x14ac:dyDescent="0.25">
      <c r="B44" s="64">
        <v>29</v>
      </c>
      <c r="C44" s="90" t="s">
        <v>43</v>
      </c>
      <c r="D44" s="65">
        <v>1</v>
      </c>
      <c r="E44" s="67">
        <v>39193.700000000004</v>
      </c>
      <c r="F44" s="66">
        <f t="shared" si="16"/>
        <v>42830.875360000005</v>
      </c>
      <c r="G44" s="66">
        <v>17794.400000000001</v>
      </c>
      <c r="H44" s="66">
        <f t="shared" si="17"/>
        <v>19445.72032</v>
      </c>
      <c r="I44" s="67">
        <v>11121.5</v>
      </c>
      <c r="J44" s="66">
        <f t="shared" si="18"/>
        <v>12153.575199999999</v>
      </c>
      <c r="K44" s="67">
        <v>8283.6</v>
      </c>
      <c r="L44" s="66">
        <f t="shared" si="19"/>
        <v>9052.3180800000009</v>
      </c>
      <c r="M44" s="67">
        <v>7593.3</v>
      </c>
      <c r="N44" s="66">
        <f t="shared" si="20"/>
        <v>8297.9582399999999</v>
      </c>
      <c r="O44" s="67">
        <v>23853.7</v>
      </c>
      <c r="P44" s="66">
        <f t="shared" si="21"/>
        <v>26067.323360000002</v>
      </c>
      <c r="Q44" s="67">
        <v>6979.7</v>
      </c>
      <c r="R44" s="66">
        <f t="shared" si="22"/>
        <v>7627.4161599999998</v>
      </c>
      <c r="S44" s="67">
        <v>6749.6</v>
      </c>
      <c r="T44" s="66">
        <f t="shared" si="23"/>
        <v>7375.96288</v>
      </c>
      <c r="U44" s="67">
        <v>16260.400000000001</v>
      </c>
      <c r="V44" s="66">
        <f t="shared" si="24"/>
        <v>17769.365120000002</v>
      </c>
      <c r="W44" s="67">
        <v>5982.6</v>
      </c>
      <c r="X44" s="66">
        <f t="shared" si="25"/>
        <v>6537.7852800000001</v>
      </c>
      <c r="Y44" s="67">
        <v>3528.2000000000003</v>
      </c>
      <c r="Z44" s="66">
        <f t="shared" si="26"/>
        <v>3855.6169600000003</v>
      </c>
    </row>
    <row r="45" spans="2:36" ht="27.75" customHeight="1" x14ac:dyDescent="0.25">
      <c r="B45" s="64">
        <v>30</v>
      </c>
      <c r="C45" s="90" t="s">
        <v>44</v>
      </c>
      <c r="D45" s="65">
        <v>1</v>
      </c>
      <c r="E45" s="67">
        <v>1073.8</v>
      </c>
      <c r="F45" s="66">
        <f t="shared" si="16"/>
        <v>1173.4486399999998</v>
      </c>
      <c r="G45" s="66">
        <v>536.9</v>
      </c>
      <c r="H45" s="66">
        <f t="shared" si="17"/>
        <v>586.72431999999992</v>
      </c>
      <c r="I45" s="67">
        <v>613.6</v>
      </c>
      <c r="J45" s="66">
        <f t="shared" si="18"/>
        <v>670.54208000000006</v>
      </c>
      <c r="K45" s="67">
        <v>460.2</v>
      </c>
      <c r="L45" s="66">
        <f t="shared" si="19"/>
        <v>502.90656000000001</v>
      </c>
      <c r="M45" s="67">
        <v>383.5</v>
      </c>
      <c r="N45" s="66">
        <f t="shared" si="20"/>
        <v>419.08879999999999</v>
      </c>
      <c r="O45" s="67">
        <v>613.6</v>
      </c>
      <c r="P45" s="66">
        <f t="shared" si="21"/>
        <v>670.54208000000006</v>
      </c>
      <c r="Q45" s="67">
        <v>1227.2</v>
      </c>
      <c r="R45" s="66">
        <f t="shared" si="22"/>
        <v>1341.0841600000001</v>
      </c>
      <c r="S45" s="67">
        <v>1303.9000000000001</v>
      </c>
      <c r="T45" s="66">
        <f t="shared" si="23"/>
        <v>1424.90192</v>
      </c>
      <c r="U45" s="67">
        <v>1303.9000000000001</v>
      </c>
      <c r="V45" s="66">
        <f t="shared" si="24"/>
        <v>1424.90192</v>
      </c>
      <c r="W45" s="67">
        <v>843.7</v>
      </c>
      <c r="X45" s="66">
        <f t="shared" si="25"/>
        <v>921.99536000000001</v>
      </c>
      <c r="Y45" s="67">
        <v>76.7</v>
      </c>
      <c r="Z45" s="66">
        <f t="shared" si="26"/>
        <v>83.817760000000007</v>
      </c>
      <c r="AA45" s="32"/>
      <c r="AB45" s="32"/>
      <c r="AC45" s="32"/>
      <c r="AD45" s="32"/>
      <c r="AE45" s="32"/>
      <c r="AF45" s="32"/>
      <c r="AG45" s="32"/>
      <c r="AH45" s="32"/>
      <c r="AI45" s="32"/>
      <c r="AJ45" s="32"/>
    </row>
    <row r="46" spans="2:36" ht="27.75" customHeight="1" x14ac:dyDescent="0.25">
      <c r="B46" s="64">
        <v>31</v>
      </c>
      <c r="C46" s="90" t="s">
        <v>45</v>
      </c>
      <c r="D46" s="65">
        <v>1</v>
      </c>
      <c r="E46" s="67">
        <v>11428.300000000001</v>
      </c>
      <c r="F46" s="66">
        <f t="shared" si="16"/>
        <v>12488.846240000001</v>
      </c>
      <c r="G46" s="66">
        <v>1227.2</v>
      </c>
      <c r="H46" s="66">
        <f t="shared" si="17"/>
        <v>1341.0841600000001</v>
      </c>
      <c r="I46" s="67">
        <v>1917.5</v>
      </c>
      <c r="J46" s="66">
        <f t="shared" si="18"/>
        <v>2095.444</v>
      </c>
      <c r="K46" s="67">
        <v>2301</v>
      </c>
      <c r="L46" s="66">
        <f t="shared" si="19"/>
        <v>2514.5328</v>
      </c>
      <c r="M46" s="67">
        <v>920.4</v>
      </c>
      <c r="N46" s="66">
        <f t="shared" si="20"/>
        <v>1005.81312</v>
      </c>
      <c r="O46" s="67">
        <v>3604.9</v>
      </c>
      <c r="P46" s="66">
        <f t="shared" si="21"/>
        <v>3939.4347200000002</v>
      </c>
      <c r="Q46" s="67">
        <v>920.4</v>
      </c>
      <c r="R46" s="66">
        <f t="shared" si="22"/>
        <v>1005.81312</v>
      </c>
      <c r="S46" s="67">
        <v>997.1</v>
      </c>
      <c r="T46" s="66">
        <f t="shared" si="23"/>
        <v>1089.6308799999999</v>
      </c>
      <c r="U46" s="67">
        <v>2301</v>
      </c>
      <c r="V46" s="66">
        <f t="shared" si="24"/>
        <v>2514.5328</v>
      </c>
      <c r="W46" s="67">
        <v>920.4</v>
      </c>
      <c r="X46" s="66">
        <f t="shared" si="25"/>
        <v>1005.81312</v>
      </c>
      <c r="Y46" s="67">
        <v>306.8</v>
      </c>
      <c r="Z46" s="66">
        <f t="shared" si="26"/>
        <v>335.27104000000003</v>
      </c>
      <c r="AA46" s="76"/>
      <c r="AB46" s="76"/>
      <c r="AC46" s="76"/>
      <c r="AD46" s="76"/>
      <c r="AE46" s="76"/>
      <c r="AF46" s="76"/>
      <c r="AG46" s="76"/>
      <c r="AH46" s="76"/>
      <c r="AI46" s="76"/>
      <c r="AJ46" s="76"/>
    </row>
    <row r="47" spans="2:36" ht="27.75" customHeight="1" x14ac:dyDescent="0.25">
      <c r="B47" s="64">
        <v>32</v>
      </c>
      <c r="C47" s="90" t="s">
        <v>46</v>
      </c>
      <c r="D47" s="65">
        <v>1</v>
      </c>
      <c r="E47" s="67">
        <v>10047.700000000001</v>
      </c>
      <c r="F47" s="66">
        <f t="shared" si="16"/>
        <v>10980.126560000001</v>
      </c>
      <c r="G47" s="66">
        <v>2070.9</v>
      </c>
      <c r="H47" s="66">
        <f t="shared" si="17"/>
        <v>2263.0795200000002</v>
      </c>
      <c r="I47" s="67">
        <v>5599.1</v>
      </c>
      <c r="J47" s="66">
        <f t="shared" si="18"/>
        <v>6118.6964800000005</v>
      </c>
      <c r="K47" s="67">
        <v>2607.8000000000002</v>
      </c>
      <c r="L47" s="66">
        <f t="shared" si="19"/>
        <v>2849.80384</v>
      </c>
      <c r="M47" s="67">
        <v>1610.7</v>
      </c>
      <c r="N47" s="66">
        <f t="shared" si="20"/>
        <v>1760.1729600000001</v>
      </c>
      <c r="O47" s="67">
        <v>6672.9000000000005</v>
      </c>
      <c r="P47" s="66">
        <f t="shared" si="21"/>
        <v>7292.145120000001</v>
      </c>
      <c r="Q47" s="67">
        <v>1227.2</v>
      </c>
      <c r="R47" s="66">
        <f t="shared" si="22"/>
        <v>1341.0841600000001</v>
      </c>
      <c r="S47" s="67">
        <v>1457.3</v>
      </c>
      <c r="T47" s="66">
        <f t="shared" si="23"/>
        <v>1592.5374400000001</v>
      </c>
      <c r="U47" s="67">
        <v>3451.5</v>
      </c>
      <c r="V47" s="66">
        <f t="shared" si="24"/>
        <v>3771.7991999999999</v>
      </c>
      <c r="W47" s="67">
        <v>1380.6000000000001</v>
      </c>
      <c r="X47" s="66">
        <f t="shared" si="25"/>
        <v>1508.7196800000002</v>
      </c>
      <c r="Y47" s="67">
        <v>690.30000000000007</v>
      </c>
      <c r="Z47" s="66">
        <f t="shared" si="26"/>
        <v>754.35984000000008</v>
      </c>
    </row>
    <row r="48" spans="2:36" ht="27.75" customHeight="1" x14ac:dyDescent="0.25">
      <c r="B48" s="64">
        <v>33</v>
      </c>
      <c r="C48" s="90" t="s">
        <v>47</v>
      </c>
      <c r="D48" s="65">
        <v>1</v>
      </c>
      <c r="E48" s="67">
        <v>10277.800000000001</v>
      </c>
      <c r="F48" s="66">
        <f t="shared" si="16"/>
        <v>11231.57984</v>
      </c>
      <c r="G48" s="66">
        <v>2991.3</v>
      </c>
      <c r="H48" s="66">
        <f t="shared" si="17"/>
        <v>3268.89264</v>
      </c>
      <c r="I48" s="67">
        <v>3068</v>
      </c>
      <c r="J48" s="66">
        <f t="shared" si="18"/>
        <v>3352.7103999999999</v>
      </c>
      <c r="K48" s="67">
        <v>3911.7000000000003</v>
      </c>
      <c r="L48" s="66">
        <f t="shared" si="19"/>
        <v>4274.7057600000007</v>
      </c>
      <c r="M48" s="67">
        <v>1457.3</v>
      </c>
      <c r="N48" s="66">
        <f t="shared" si="20"/>
        <v>1592.5374400000001</v>
      </c>
      <c r="O48" s="67">
        <v>12962.300000000001</v>
      </c>
      <c r="P48" s="66">
        <f t="shared" si="21"/>
        <v>14165.201440000001</v>
      </c>
      <c r="Q48" s="67">
        <v>3451.5</v>
      </c>
      <c r="R48" s="66">
        <f t="shared" si="22"/>
        <v>3771.7991999999999</v>
      </c>
      <c r="S48" s="67">
        <v>3528.2000000000003</v>
      </c>
      <c r="T48" s="66">
        <f t="shared" si="23"/>
        <v>3855.6169600000003</v>
      </c>
      <c r="U48" s="67">
        <v>6903</v>
      </c>
      <c r="V48" s="66">
        <f t="shared" si="24"/>
        <v>7543.5983999999999</v>
      </c>
      <c r="W48" s="67">
        <v>2761.2000000000003</v>
      </c>
      <c r="X48" s="66">
        <f t="shared" si="25"/>
        <v>3017.4393600000003</v>
      </c>
      <c r="Y48" s="67">
        <v>1150.5</v>
      </c>
      <c r="Z48" s="66">
        <f t="shared" si="26"/>
        <v>1257.2664</v>
      </c>
      <c r="AA48" s="32"/>
      <c r="AB48" s="32"/>
      <c r="AC48" s="32"/>
      <c r="AD48" s="32"/>
      <c r="AE48" s="32"/>
      <c r="AF48" s="32"/>
      <c r="AG48" s="32"/>
      <c r="AH48" s="32"/>
      <c r="AI48" s="32"/>
      <c r="AJ48" s="32"/>
    </row>
    <row r="49" spans="2:36" ht="27.75" customHeight="1" x14ac:dyDescent="0.25">
      <c r="B49" s="64">
        <v>34</v>
      </c>
      <c r="C49" s="90" t="s">
        <v>48</v>
      </c>
      <c r="D49" s="65">
        <v>1</v>
      </c>
      <c r="E49" s="67">
        <v>613.6</v>
      </c>
      <c r="F49" s="66">
        <f t="shared" si="16"/>
        <v>670.54208000000006</v>
      </c>
      <c r="G49" s="66">
        <v>230.1</v>
      </c>
      <c r="H49" s="66">
        <f t="shared" si="17"/>
        <v>251.45328000000001</v>
      </c>
      <c r="I49" s="67">
        <v>460.2</v>
      </c>
      <c r="J49" s="66">
        <f t="shared" si="18"/>
        <v>502.90656000000001</v>
      </c>
      <c r="K49" s="67">
        <v>230.1</v>
      </c>
      <c r="L49" s="66">
        <f t="shared" si="19"/>
        <v>251.45328000000001</v>
      </c>
      <c r="M49" s="67">
        <v>230.1</v>
      </c>
      <c r="N49" s="66">
        <f t="shared" si="20"/>
        <v>251.45328000000001</v>
      </c>
      <c r="O49" s="67">
        <v>460.2</v>
      </c>
      <c r="P49" s="66">
        <f t="shared" si="21"/>
        <v>502.90656000000001</v>
      </c>
      <c r="Q49" s="67">
        <v>230.1</v>
      </c>
      <c r="R49" s="66">
        <f t="shared" si="22"/>
        <v>251.45328000000001</v>
      </c>
      <c r="S49" s="67">
        <v>230.1</v>
      </c>
      <c r="T49" s="66">
        <f t="shared" si="23"/>
        <v>251.45328000000001</v>
      </c>
      <c r="U49" s="67">
        <v>920.4</v>
      </c>
      <c r="V49" s="66">
        <f t="shared" si="24"/>
        <v>1005.81312</v>
      </c>
      <c r="W49" s="67">
        <v>306.8</v>
      </c>
      <c r="X49" s="66">
        <f t="shared" si="25"/>
        <v>335.27104000000003</v>
      </c>
      <c r="Y49" s="67">
        <v>76.7</v>
      </c>
      <c r="Z49" s="66">
        <f t="shared" si="26"/>
        <v>83.817760000000007</v>
      </c>
      <c r="AA49" s="76"/>
      <c r="AB49" s="76"/>
      <c r="AC49" s="76"/>
      <c r="AD49" s="76"/>
      <c r="AE49" s="76"/>
      <c r="AF49" s="76"/>
      <c r="AG49" s="76"/>
      <c r="AH49" s="76"/>
      <c r="AI49" s="76"/>
      <c r="AJ49" s="76"/>
    </row>
    <row r="50" spans="2:36" ht="27.75" customHeight="1" x14ac:dyDescent="0.25">
      <c r="B50" s="64">
        <v>35</v>
      </c>
      <c r="C50" s="90" t="s">
        <v>49</v>
      </c>
      <c r="D50" s="65">
        <v>1</v>
      </c>
      <c r="E50" s="67">
        <v>1457.3</v>
      </c>
      <c r="F50" s="66">
        <f t="shared" si="16"/>
        <v>1592.5374400000001</v>
      </c>
      <c r="G50" s="66">
        <v>536.9</v>
      </c>
      <c r="H50" s="66">
        <f t="shared" si="17"/>
        <v>586.72431999999992</v>
      </c>
      <c r="I50" s="67">
        <v>997.1</v>
      </c>
      <c r="J50" s="66">
        <f t="shared" si="18"/>
        <v>1089.6308799999999</v>
      </c>
      <c r="K50" s="67">
        <v>997.1</v>
      </c>
      <c r="L50" s="66">
        <f t="shared" si="19"/>
        <v>1089.6308799999999</v>
      </c>
      <c r="M50" s="67">
        <v>536.9</v>
      </c>
      <c r="N50" s="66">
        <f t="shared" si="20"/>
        <v>586.72431999999992</v>
      </c>
      <c r="O50" s="67">
        <v>997.1</v>
      </c>
      <c r="P50" s="66">
        <f t="shared" si="21"/>
        <v>1089.6308799999999</v>
      </c>
      <c r="Q50" s="67">
        <v>613.6</v>
      </c>
      <c r="R50" s="66">
        <f t="shared" si="22"/>
        <v>670.54208000000006</v>
      </c>
      <c r="S50" s="67">
        <v>383.5</v>
      </c>
      <c r="T50" s="66">
        <f t="shared" si="23"/>
        <v>419.08879999999999</v>
      </c>
      <c r="U50" s="67">
        <v>1610.7</v>
      </c>
      <c r="V50" s="66">
        <f t="shared" si="24"/>
        <v>1760.1729600000001</v>
      </c>
      <c r="W50" s="67">
        <v>383.5</v>
      </c>
      <c r="X50" s="66">
        <f t="shared" si="25"/>
        <v>419.08879999999999</v>
      </c>
      <c r="Y50" s="67">
        <v>4448.6000000000004</v>
      </c>
      <c r="Z50" s="66">
        <f t="shared" si="26"/>
        <v>4861.4300800000001</v>
      </c>
    </row>
    <row r="51" spans="2:36" ht="27.75" customHeight="1" x14ac:dyDescent="0.25">
      <c r="B51" s="64">
        <v>36</v>
      </c>
      <c r="C51" s="90" t="s">
        <v>50</v>
      </c>
      <c r="D51" s="65">
        <v>1</v>
      </c>
      <c r="E51" s="67">
        <v>66115.400000000009</v>
      </c>
      <c r="F51" s="66">
        <f t="shared" si="16"/>
        <v>72250.909120000011</v>
      </c>
      <c r="G51" s="66">
        <v>17871.100000000002</v>
      </c>
      <c r="H51" s="66">
        <f t="shared" si="17"/>
        <v>19529.538080000002</v>
      </c>
      <c r="I51" s="67">
        <v>16950.7</v>
      </c>
      <c r="J51" s="66">
        <f t="shared" si="18"/>
        <v>18523.72496</v>
      </c>
      <c r="K51" s="67">
        <v>11351.6</v>
      </c>
      <c r="L51" s="66">
        <f t="shared" si="19"/>
        <v>12405.028480000001</v>
      </c>
      <c r="M51" s="67">
        <v>8206.9</v>
      </c>
      <c r="N51" s="66">
        <f t="shared" si="20"/>
        <v>8968.5003199999992</v>
      </c>
      <c r="O51" s="67">
        <v>33057.700000000004</v>
      </c>
      <c r="P51" s="66">
        <f t="shared" si="21"/>
        <v>36125.454560000006</v>
      </c>
      <c r="Q51" s="67">
        <v>7593.3</v>
      </c>
      <c r="R51" s="66">
        <f t="shared" si="22"/>
        <v>8297.9582399999999</v>
      </c>
      <c r="S51" s="67">
        <v>7209.8</v>
      </c>
      <c r="T51" s="66">
        <f t="shared" si="23"/>
        <v>7878.8694400000004</v>
      </c>
      <c r="U51" s="67">
        <v>18254.600000000002</v>
      </c>
      <c r="V51" s="66">
        <f t="shared" si="24"/>
        <v>19948.626880000003</v>
      </c>
      <c r="W51" s="67">
        <v>7209.8</v>
      </c>
      <c r="X51" s="66">
        <f t="shared" si="25"/>
        <v>7878.8694400000004</v>
      </c>
      <c r="Y51" s="67">
        <v>4908.8</v>
      </c>
      <c r="Z51" s="66">
        <f t="shared" si="26"/>
        <v>5364.3366400000004</v>
      </c>
      <c r="AA51" s="32"/>
      <c r="AB51" s="32"/>
      <c r="AC51" s="32"/>
      <c r="AD51" s="32"/>
      <c r="AE51" s="32"/>
      <c r="AF51" s="32"/>
      <c r="AG51" s="32"/>
      <c r="AH51" s="32"/>
      <c r="AI51" s="32"/>
      <c r="AJ51" s="32"/>
    </row>
    <row r="52" spans="2:36" ht="27.75" customHeight="1" x14ac:dyDescent="0.25">
      <c r="B52" s="64">
        <v>37</v>
      </c>
      <c r="C52" s="90" t="s">
        <v>51</v>
      </c>
      <c r="D52" s="65">
        <v>1</v>
      </c>
      <c r="E52" s="67">
        <v>22396.400000000001</v>
      </c>
      <c r="F52" s="66">
        <f t="shared" si="16"/>
        <v>24474.785920000002</v>
      </c>
      <c r="G52" s="66">
        <v>16950.7</v>
      </c>
      <c r="H52" s="66">
        <f t="shared" si="17"/>
        <v>18523.72496</v>
      </c>
      <c r="I52" s="67">
        <v>26921.7</v>
      </c>
      <c r="J52" s="66">
        <f t="shared" si="18"/>
        <v>29420.033760000002</v>
      </c>
      <c r="K52" s="67">
        <v>16183.7</v>
      </c>
      <c r="L52" s="66">
        <f t="shared" si="19"/>
        <v>17685.54736</v>
      </c>
      <c r="M52" s="67">
        <v>7593.3</v>
      </c>
      <c r="N52" s="66">
        <f t="shared" si="20"/>
        <v>8297.9582399999999</v>
      </c>
      <c r="O52" s="67">
        <v>31216.9</v>
      </c>
      <c r="P52" s="66">
        <f t="shared" si="21"/>
        <v>34113.828320000001</v>
      </c>
      <c r="Q52" s="67">
        <v>42031.6</v>
      </c>
      <c r="R52" s="66">
        <f t="shared" si="22"/>
        <v>45932.13248</v>
      </c>
      <c r="S52" s="67">
        <v>10047.700000000001</v>
      </c>
      <c r="T52" s="66">
        <f t="shared" si="23"/>
        <v>10980.126560000001</v>
      </c>
      <c r="U52" s="67">
        <v>13115.7</v>
      </c>
      <c r="V52" s="66">
        <f t="shared" si="24"/>
        <v>14332.836960000001</v>
      </c>
      <c r="W52" s="67">
        <v>8897.2000000000007</v>
      </c>
      <c r="X52" s="66">
        <f t="shared" si="25"/>
        <v>9722.8601600000002</v>
      </c>
      <c r="Y52" s="67">
        <v>5138.9000000000005</v>
      </c>
      <c r="Z52" s="66">
        <f t="shared" si="26"/>
        <v>5615.7899200000002</v>
      </c>
      <c r="AA52" s="76"/>
      <c r="AB52" s="76"/>
      <c r="AC52" s="76"/>
      <c r="AD52" s="76"/>
      <c r="AE52" s="76"/>
      <c r="AF52" s="76"/>
      <c r="AG52" s="76"/>
      <c r="AH52" s="76"/>
      <c r="AI52" s="76"/>
      <c r="AJ52" s="76"/>
    </row>
    <row r="53" spans="2:36" ht="27.75" customHeight="1" x14ac:dyDescent="0.25">
      <c r="B53" s="64">
        <v>38</v>
      </c>
      <c r="C53" s="90" t="s">
        <v>52</v>
      </c>
      <c r="D53" s="65">
        <v>1</v>
      </c>
      <c r="E53" s="67">
        <v>12502.1</v>
      </c>
      <c r="F53" s="66">
        <f t="shared" si="16"/>
        <v>13662.294880000001</v>
      </c>
      <c r="G53" s="66">
        <v>3221.4</v>
      </c>
      <c r="H53" s="66">
        <f t="shared" si="17"/>
        <v>3520.3459200000002</v>
      </c>
      <c r="I53" s="67">
        <v>5522.4000000000005</v>
      </c>
      <c r="J53" s="66">
        <f t="shared" si="18"/>
        <v>6034.8787200000006</v>
      </c>
      <c r="K53" s="67">
        <v>2991.3</v>
      </c>
      <c r="L53" s="66">
        <f t="shared" si="19"/>
        <v>3268.89264</v>
      </c>
      <c r="M53" s="67">
        <v>1917.5</v>
      </c>
      <c r="N53" s="66">
        <f t="shared" si="20"/>
        <v>2095.444</v>
      </c>
      <c r="O53" s="67">
        <v>9050.6</v>
      </c>
      <c r="P53" s="66">
        <f t="shared" si="21"/>
        <v>9890.49568</v>
      </c>
      <c r="Q53" s="67">
        <v>997.1</v>
      </c>
      <c r="R53" s="66">
        <f t="shared" si="22"/>
        <v>1089.6308799999999</v>
      </c>
      <c r="S53" s="67">
        <v>2761.2000000000003</v>
      </c>
      <c r="T53" s="66">
        <f t="shared" si="23"/>
        <v>3017.4393600000003</v>
      </c>
      <c r="U53" s="67">
        <v>6826.3</v>
      </c>
      <c r="V53" s="66">
        <f t="shared" si="24"/>
        <v>7459.7806399999999</v>
      </c>
      <c r="W53" s="67">
        <v>2761.2000000000003</v>
      </c>
      <c r="X53" s="66">
        <f t="shared" si="25"/>
        <v>3017.4393600000003</v>
      </c>
      <c r="Y53" s="67">
        <v>1227.2</v>
      </c>
      <c r="Z53" s="66">
        <f t="shared" si="26"/>
        <v>1341.0841600000001</v>
      </c>
    </row>
    <row r="54" spans="2:36" ht="27.75" customHeight="1" x14ac:dyDescent="0.25">
      <c r="B54" s="64">
        <v>39</v>
      </c>
      <c r="C54" s="90" t="s">
        <v>53</v>
      </c>
      <c r="D54" s="65">
        <v>1</v>
      </c>
      <c r="E54" s="67">
        <v>1610.7</v>
      </c>
      <c r="F54" s="66">
        <f t="shared" si="16"/>
        <v>1760.1729600000001</v>
      </c>
      <c r="G54" s="66">
        <v>843.7</v>
      </c>
      <c r="H54" s="66">
        <f t="shared" si="17"/>
        <v>921.99536000000001</v>
      </c>
      <c r="I54" s="67">
        <v>920.4</v>
      </c>
      <c r="J54" s="66">
        <f t="shared" si="18"/>
        <v>1005.81312</v>
      </c>
      <c r="K54" s="67">
        <v>767</v>
      </c>
      <c r="L54" s="66">
        <f t="shared" si="19"/>
        <v>838.17759999999998</v>
      </c>
      <c r="M54" s="67">
        <v>613.6</v>
      </c>
      <c r="N54" s="66">
        <f t="shared" si="20"/>
        <v>670.54208000000006</v>
      </c>
      <c r="O54" s="67">
        <v>2914.6</v>
      </c>
      <c r="P54" s="66">
        <f t="shared" si="21"/>
        <v>3185.0748800000001</v>
      </c>
      <c r="Q54" s="67">
        <v>1994.2</v>
      </c>
      <c r="R54" s="66">
        <f t="shared" si="22"/>
        <v>2179.2617599999999</v>
      </c>
      <c r="S54" s="67">
        <v>2301</v>
      </c>
      <c r="T54" s="66">
        <f t="shared" si="23"/>
        <v>2514.5328</v>
      </c>
      <c r="U54" s="67">
        <v>2301</v>
      </c>
      <c r="V54" s="66">
        <f t="shared" si="24"/>
        <v>2514.5328</v>
      </c>
      <c r="W54" s="67">
        <v>1457.3</v>
      </c>
      <c r="X54" s="66">
        <f t="shared" si="25"/>
        <v>1592.5374400000001</v>
      </c>
      <c r="Y54" s="67">
        <v>1227.2</v>
      </c>
      <c r="Z54" s="66">
        <f t="shared" si="26"/>
        <v>1341.0841600000001</v>
      </c>
      <c r="AA54" s="32"/>
      <c r="AB54" s="32"/>
      <c r="AC54" s="32"/>
      <c r="AD54" s="32"/>
      <c r="AE54" s="32"/>
      <c r="AF54" s="32"/>
      <c r="AG54" s="32"/>
      <c r="AH54" s="32"/>
      <c r="AI54" s="32"/>
      <c r="AJ54" s="32"/>
    </row>
    <row r="55" spans="2:36" ht="27.75" customHeight="1" x14ac:dyDescent="0.25">
      <c r="B55" s="64">
        <v>40</v>
      </c>
      <c r="C55" s="90" t="s">
        <v>54</v>
      </c>
      <c r="D55" s="65">
        <v>1</v>
      </c>
      <c r="E55" s="67">
        <v>3298.1</v>
      </c>
      <c r="F55" s="66">
        <f t="shared" si="16"/>
        <v>3604.1636799999997</v>
      </c>
      <c r="G55" s="66">
        <v>2147.6</v>
      </c>
      <c r="H55" s="66">
        <f t="shared" si="17"/>
        <v>2346.8972799999997</v>
      </c>
      <c r="I55" s="67">
        <v>3144.7000000000003</v>
      </c>
      <c r="J55" s="66">
        <f t="shared" si="18"/>
        <v>3436.5281600000003</v>
      </c>
      <c r="K55" s="67">
        <v>1994.2</v>
      </c>
      <c r="L55" s="66">
        <f t="shared" si="19"/>
        <v>2179.2617599999999</v>
      </c>
      <c r="M55" s="67">
        <v>1610.7</v>
      </c>
      <c r="N55" s="66">
        <f t="shared" si="20"/>
        <v>1760.1729600000001</v>
      </c>
      <c r="O55" s="67">
        <v>6596.2</v>
      </c>
      <c r="P55" s="66">
        <f t="shared" si="21"/>
        <v>7208.3273599999993</v>
      </c>
      <c r="Q55" s="67">
        <v>5292.3</v>
      </c>
      <c r="R55" s="66">
        <f t="shared" si="22"/>
        <v>5783.42544</v>
      </c>
      <c r="S55" s="67">
        <v>1303.9000000000001</v>
      </c>
      <c r="T55" s="66">
        <f t="shared" si="23"/>
        <v>1424.90192</v>
      </c>
      <c r="U55" s="67">
        <v>5675.8</v>
      </c>
      <c r="V55" s="66">
        <f t="shared" si="24"/>
        <v>6202.5142400000004</v>
      </c>
      <c r="W55" s="67">
        <v>2837.9</v>
      </c>
      <c r="X55" s="66">
        <f t="shared" si="25"/>
        <v>3101.2571200000002</v>
      </c>
      <c r="Y55" s="67">
        <v>2531.1</v>
      </c>
      <c r="Z55" s="66">
        <f t="shared" si="26"/>
        <v>2765.9860799999997</v>
      </c>
      <c r="AA55" s="76"/>
      <c r="AB55" s="76"/>
      <c r="AC55" s="76"/>
      <c r="AD55" s="76"/>
      <c r="AE55" s="76"/>
      <c r="AF55" s="76"/>
      <c r="AG55" s="76"/>
      <c r="AH55" s="76"/>
      <c r="AI55" s="76"/>
      <c r="AJ55" s="76"/>
    </row>
    <row r="56" spans="2:36" ht="27.75" customHeight="1" x14ac:dyDescent="0.25">
      <c r="B56" s="64">
        <v>41</v>
      </c>
      <c r="C56" s="90" t="s">
        <v>55</v>
      </c>
      <c r="D56" s="65">
        <v>1</v>
      </c>
      <c r="E56" s="67">
        <v>2531.1</v>
      </c>
      <c r="F56" s="66">
        <f t="shared" si="16"/>
        <v>2765.9860799999997</v>
      </c>
      <c r="G56" s="66">
        <v>613.6</v>
      </c>
      <c r="H56" s="66">
        <f t="shared" si="17"/>
        <v>670.54208000000006</v>
      </c>
      <c r="I56" s="67">
        <v>997.1</v>
      </c>
      <c r="J56" s="66">
        <f t="shared" si="18"/>
        <v>1089.6308799999999</v>
      </c>
      <c r="K56" s="67">
        <v>997.1</v>
      </c>
      <c r="L56" s="66">
        <f t="shared" si="19"/>
        <v>1089.6308799999999</v>
      </c>
      <c r="M56" s="67">
        <v>613.6</v>
      </c>
      <c r="N56" s="66">
        <f t="shared" si="20"/>
        <v>670.54208000000006</v>
      </c>
      <c r="O56" s="67">
        <v>2301</v>
      </c>
      <c r="P56" s="66">
        <f t="shared" si="21"/>
        <v>2514.5328</v>
      </c>
      <c r="Q56" s="67">
        <v>613.6</v>
      </c>
      <c r="R56" s="66">
        <f t="shared" si="22"/>
        <v>670.54208000000006</v>
      </c>
      <c r="S56" s="67">
        <v>690.30000000000007</v>
      </c>
      <c r="T56" s="66">
        <f t="shared" si="23"/>
        <v>754.35984000000008</v>
      </c>
      <c r="U56" s="67">
        <v>1687.4</v>
      </c>
      <c r="V56" s="66">
        <f t="shared" si="24"/>
        <v>1843.99072</v>
      </c>
      <c r="W56" s="67">
        <v>690.30000000000007</v>
      </c>
      <c r="X56" s="66">
        <f t="shared" si="25"/>
        <v>754.35984000000008</v>
      </c>
      <c r="Y56" s="67">
        <v>2531.1</v>
      </c>
      <c r="Z56" s="66">
        <f t="shared" si="26"/>
        <v>2765.9860799999997</v>
      </c>
    </row>
    <row r="57" spans="2:36" ht="27.75" customHeight="1" x14ac:dyDescent="0.25">
      <c r="B57" s="64">
        <v>42</v>
      </c>
      <c r="C57" s="90" t="s">
        <v>56</v>
      </c>
      <c r="D57" s="65">
        <v>1</v>
      </c>
      <c r="E57" s="67">
        <v>3374.8</v>
      </c>
      <c r="F57" s="66">
        <f t="shared" si="16"/>
        <v>3687.98144</v>
      </c>
      <c r="G57" s="66">
        <v>613.6</v>
      </c>
      <c r="H57" s="66">
        <f t="shared" si="17"/>
        <v>670.54208000000006</v>
      </c>
      <c r="I57" s="67">
        <v>690.30000000000007</v>
      </c>
      <c r="J57" s="66">
        <f t="shared" si="18"/>
        <v>754.35984000000008</v>
      </c>
      <c r="K57" s="67">
        <v>613.6</v>
      </c>
      <c r="L57" s="66">
        <f t="shared" si="19"/>
        <v>670.54208000000006</v>
      </c>
      <c r="M57" s="67">
        <v>460.2</v>
      </c>
      <c r="N57" s="66">
        <f t="shared" si="20"/>
        <v>502.90656000000001</v>
      </c>
      <c r="O57" s="67">
        <v>1917.5</v>
      </c>
      <c r="P57" s="66">
        <f t="shared" si="21"/>
        <v>2095.444</v>
      </c>
      <c r="Q57" s="67">
        <v>1534</v>
      </c>
      <c r="R57" s="66">
        <f t="shared" si="22"/>
        <v>1676.3552</v>
      </c>
      <c r="S57" s="67">
        <v>1534</v>
      </c>
      <c r="T57" s="66">
        <f t="shared" si="23"/>
        <v>1676.3552</v>
      </c>
      <c r="U57" s="67">
        <v>1917.5</v>
      </c>
      <c r="V57" s="66">
        <f t="shared" si="24"/>
        <v>2095.444</v>
      </c>
      <c r="W57" s="67">
        <v>997.1</v>
      </c>
      <c r="X57" s="66">
        <f t="shared" si="25"/>
        <v>1089.6308799999999</v>
      </c>
      <c r="Y57" s="67">
        <v>843.7</v>
      </c>
      <c r="Z57" s="66">
        <f t="shared" si="26"/>
        <v>921.99536000000001</v>
      </c>
      <c r="AA57" s="32"/>
      <c r="AB57" s="32"/>
      <c r="AC57" s="32"/>
      <c r="AD57" s="32"/>
      <c r="AE57" s="32"/>
      <c r="AF57" s="32"/>
      <c r="AG57" s="32"/>
      <c r="AH57" s="32"/>
      <c r="AI57" s="32"/>
      <c r="AJ57" s="32"/>
    </row>
    <row r="58" spans="2:36" ht="27.75" customHeight="1" x14ac:dyDescent="0.25">
      <c r="B58" s="64">
        <v>43</v>
      </c>
      <c r="C58" s="90" t="s">
        <v>57</v>
      </c>
      <c r="D58" s="65">
        <v>1</v>
      </c>
      <c r="E58" s="67">
        <v>1303.9000000000001</v>
      </c>
      <c r="F58" s="66">
        <f t="shared" si="16"/>
        <v>1424.90192</v>
      </c>
      <c r="G58" s="66">
        <v>383.5</v>
      </c>
      <c r="H58" s="66">
        <f t="shared" si="17"/>
        <v>419.08879999999999</v>
      </c>
      <c r="I58" s="67">
        <v>306.8</v>
      </c>
      <c r="J58" s="66">
        <f t="shared" si="18"/>
        <v>335.27104000000003</v>
      </c>
      <c r="K58" s="67">
        <v>230.1</v>
      </c>
      <c r="L58" s="66">
        <f t="shared" si="19"/>
        <v>251.45328000000001</v>
      </c>
      <c r="M58" s="67">
        <v>306.8</v>
      </c>
      <c r="N58" s="66">
        <f t="shared" si="20"/>
        <v>335.27104000000003</v>
      </c>
      <c r="O58" s="67">
        <v>1994.2</v>
      </c>
      <c r="P58" s="66">
        <f t="shared" si="21"/>
        <v>2179.2617599999999</v>
      </c>
      <c r="Q58" s="67">
        <v>306.8</v>
      </c>
      <c r="R58" s="66">
        <f t="shared" si="22"/>
        <v>335.27104000000003</v>
      </c>
      <c r="S58" s="67">
        <v>306.8</v>
      </c>
      <c r="T58" s="66">
        <f t="shared" si="23"/>
        <v>335.27104000000003</v>
      </c>
      <c r="U58" s="67">
        <v>613.6</v>
      </c>
      <c r="V58" s="66">
        <f t="shared" si="24"/>
        <v>670.54208000000006</v>
      </c>
      <c r="W58" s="67">
        <v>230.1</v>
      </c>
      <c r="X58" s="66">
        <f t="shared" si="25"/>
        <v>251.45328000000001</v>
      </c>
      <c r="Y58" s="67">
        <v>153.4</v>
      </c>
      <c r="Z58" s="66">
        <f t="shared" si="26"/>
        <v>167.63552000000001</v>
      </c>
      <c r="AA58" s="76"/>
      <c r="AB58" s="76"/>
      <c r="AC58" s="76"/>
      <c r="AD58" s="76"/>
      <c r="AE58" s="76"/>
      <c r="AF58" s="76"/>
      <c r="AG58" s="76"/>
      <c r="AH58" s="76"/>
      <c r="AI58" s="76"/>
      <c r="AJ58" s="76"/>
    </row>
    <row r="59" spans="2:36" ht="27.75" customHeight="1" x14ac:dyDescent="0.25">
      <c r="B59" s="64">
        <v>44</v>
      </c>
      <c r="C59" s="90" t="s">
        <v>58</v>
      </c>
      <c r="D59" s="65">
        <v>1</v>
      </c>
      <c r="E59" s="67">
        <v>843.7</v>
      </c>
      <c r="F59" s="66">
        <f t="shared" si="16"/>
        <v>921.99536000000001</v>
      </c>
      <c r="G59" s="66">
        <v>230.1</v>
      </c>
      <c r="H59" s="66">
        <f t="shared" si="17"/>
        <v>251.45328000000001</v>
      </c>
      <c r="I59" s="67">
        <v>153.4</v>
      </c>
      <c r="J59" s="66">
        <f t="shared" si="18"/>
        <v>167.63552000000001</v>
      </c>
      <c r="K59" s="67">
        <v>230.1</v>
      </c>
      <c r="L59" s="66">
        <f t="shared" si="19"/>
        <v>251.45328000000001</v>
      </c>
      <c r="M59" s="67">
        <v>153.4</v>
      </c>
      <c r="N59" s="66">
        <f t="shared" si="20"/>
        <v>167.63552000000001</v>
      </c>
      <c r="O59" s="67">
        <v>1917.5</v>
      </c>
      <c r="P59" s="66">
        <f t="shared" si="21"/>
        <v>2095.444</v>
      </c>
      <c r="Q59" s="67">
        <v>153.4</v>
      </c>
      <c r="R59" s="66">
        <f t="shared" si="22"/>
        <v>167.63552000000001</v>
      </c>
      <c r="S59" s="67">
        <v>230.1</v>
      </c>
      <c r="T59" s="66">
        <f t="shared" si="23"/>
        <v>251.45328000000001</v>
      </c>
      <c r="U59" s="67">
        <v>536.9</v>
      </c>
      <c r="V59" s="66">
        <f t="shared" si="24"/>
        <v>586.72431999999992</v>
      </c>
      <c r="W59" s="67">
        <v>230.1</v>
      </c>
      <c r="X59" s="66">
        <f t="shared" si="25"/>
        <v>251.45328000000001</v>
      </c>
      <c r="Y59" s="67">
        <v>76.7</v>
      </c>
      <c r="Z59" s="66">
        <f t="shared" si="26"/>
        <v>83.817760000000007</v>
      </c>
    </row>
    <row r="60" spans="2:36" ht="27.75" customHeight="1" x14ac:dyDescent="0.25">
      <c r="B60" s="64">
        <v>45</v>
      </c>
      <c r="C60" s="90" t="s">
        <v>59</v>
      </c>
      <c r="D60" s="65">
        <v>1</v>
      </c>
      <c r="E60" s="67">
        <v>5905.9000000000005</v>
      </c>
      <c r="F60" s="66">
        <f t="shared" si="16"/>
        <v>6453.9675200000001</v>
      </c>
      <c r="G60" s="66">
        <v>2761.2000000000003</v>
      </c>
      <c r="H60" s="66">
        <f t="shared" si="17"/>
        <v>3017.4393600000003</v>
      </c>
      <c r="I60" s="67">
        <v>2070.9</v>
      </c>
      <c r="J60" s="66">
        <f t="shared" si="18"/>
        <v>2263.0795200000002</v>
      </c>
      <c r="K60" s="67">
        <v>2607.8000000000002</v>
      </c>
      <c r="L60" s="66">
        <f t="shared" si="19"/>
        <v>2849.80384</v>
      </c>
      <c r="M60" s="67">
        <v>1073.8</v>
      </c>
      <c r="N60" s="66">
        <f t="shared" si="20"/>
        <v>1173.4486399999998</v>
      </c>
      <c r="O60" s="67">
        <v>8360.3000000000011</v>
      </c>
      <c r="P60" s="66">
        <f t="shared" si="21"/>
        <v>9136.1358400000008</v>
      </c>
      <c r="Q60" s="67">
        <v>6826.3</v>
      </c>
      <c r="R60" s="66">
        <f t="shared" si="22"/>
        <v>7459.7806399999999</v>
      </c>
      <c r="S60" s="67">
        <v>1380.6000000000001</v>
      </c>
      <c r="T60" s="66">
        <f t="shared" si="23"/>
        <v>1508.7196800000002</v>
      </c>
      <c r="U60" s="67">
        <v>3144.7000000000003</v>
      </c>
      <c r="V60" s="66">
        <f t="shared" si="24"/>
        <v>3436.5281600000003</v>
      </c>
      <c r="W60" s="67">
        <v>1303.9000000000001</v>
      </c>
      <c r="X60" s="66">
        <f t="shared" si="25"/>
        <v>1424.90192</v>
      </c>
      <c r="Y60" s="67">
        <v>3604.9</v>
      </c>
      <c r="Z60" s="66">
        <f t="shared" si="26"/>
        <v>3939.4347200000002</v>
      </c>
      <c r="AA60" s="32"/>
      <c r="AB60" s="32"/>
      <c r="AC60" s="32"/>
      <c r="AD60" s="32"/>
      <c r="AE60" s="32"/>
      <c r="AF60" s="32"/>
      <c r="AG60" s="32"/>
      <c r="AH60" s="32"/>
      <c r="AI60" s="32"/>
      <c r="AJ60" s="32"/>
    </row>
    <row r="61" spans="2:36" ht="27.75" customHeight="1" x14ac:dyDescent="0.25">
      <c r="B61" s="64">
        <v>46</v>
      </c>
      <c r="C61" s="90" t="s">
        <v>60</v>
      </c>
      <c r="D61" s="65">
        <v>1</v>
      </c>
      <c r="E61" s="67">
        <v>6442.8</v>
      </c>
      <c r="F61" s="66">
        <f t="shared" si="16"/>
        <v>7040.6918400000004</v>
      </c>
      <c r="G61" s="66">
        <v>3681.6</v>
      </c>
      <c r="H61" s="66">
        <f t="shared" si="17"/>
        <v>4023.2524800000001</v>
      </c>
      <c r="I61" s="67">
        <v>1380.6000000000001</v>
      </c>
      <c r="J61" s="66">
        <f t="shared" si="18"/>
        <v>1508.7196800000002</v>
      </c>
      <c r="K61" s="67">
        <v>1380.6000000000001</v>
      </c>
      <c r="L61" s="66">
        <f t="shared" si="19"/>
        <v>1508.7196800000002</v>
      </c>
      <c r="M61" s="67">
        <v>2147.6</v>
      </c>
      <c r="N61" s="66">
        <f t="shared" si="20"/>
        <v>2346.8972799999997</v>
      </c>
      <c r="O61" s="67">
        <v>1227.2</v>
      </c>
      <c r="P61" s="66">
        <f t="shared" si="21"/>
        <v>1341.0841600000001</v>
      </c>
      <c r="Q61" s="67">
        <v>1227.2</v>
      </c>
      <c r="R61" s="66">
        <f t="shared" si="22"/>
        <v>1341.0841600000001</v>
      </c>
      <c r="S61" s="67">
        <v>8130.2000000000007</v>
      </c>
      <c r="T61" s="66">
        <f t="shared" si="23"/>
        <v>8884.6825600000011</v>
      </c>
      <c r="U61" s="67">
        <v>3835</v>
      </c>
      <c r="V61" s="66">
        <f t="shared" si="24"/>
        <v>4190.8879999999999</v>
      </c>
      <c r="W61" s="67">
        <v>1534</v>
      </c>
      <c r="X61" s="66">
        <f t="shared" si="25"/>
        <v>1676.3552</v>
      </c>
      <c r="Y61" s="67">
        <v>1073.8</v>
      </c>
      <c r="Z61" s="66">
        <f t="shared" si="26"/>
        <v>1173.4486399999998</v>
      </c>
      <c r="AA61" s="76"/>
      <c r="AB61" s="76"/>
      <c r="AC61" s="76"/>
      <c r="AD61" s="76"/>
      <c r="AE61" s="76"/>
      <c r="AF61" s="76"/>
      <c r="AG61" s="76"/>
      <c r="AH61" s="76"/>
      <c r="AI61" s="76"/>
      <c r="AJ61" s="76"/>
    </row>
    <row r="62" spans="2:36" ht="27.75" customHeight="1" x14ac:dyDescent="0.25">
      <c r="B62" s="64">
        <v>47</v>
      </c>
      <c r="C62" s="90" t="s">
        <v>61</v>
      </c>
      <c r="D62" s="65">
        <v>1</v>
      </c>
      <c r="E62" s="67">
        <v>613.6</v>
      </c>
      <c r="F62" s="66">
        <f t="shared" si="16"/>
        <v>670.54208000000006</v>
      </c>
      <c r="G62" s="66">
        <v>613.6</v>
      </c>
      <c r="H62" s="66">
        <f t="shared" si="17"/>
        <v>670.54208000000006</v>
      </c>
      <c r="I62" s="67">
        <v>613.6</v>
      </c>
      <c r="J62" s="66">
        <f t="shared" si="18"/>
        <v>670.54208000000006</v>
      </c>
      <c r="K62" s="67">
        <v>613.6</v>
      </c>
      <c r="L62" s="66">
        <f t="shared" si="19"/>
        <v>670.54208000000006</v>
      </c>
      <c r="M62" s="67">
        <v>613.6</v>
      </c>
      <c r="N62" s="66">
        <f t="shared" si="20"/>
        <v>670.54208000000006</v>
      </c>
      <c r="O62" s="67">
        <v>767</v>
      </c>
      <c r="P62" s="66">
        <f t="shared" si="21"/>
        <v>838.17759999999998</v>
      </c>
      <c r="Q62" s="67">
        <v>767</v>
      </c>
      <c r="R62" s="66">
        <f t="shared" si="22"/>
        <v>838.17759999999998</v>
      </c>
      <c r="S62" s="67">
        <v>767</v>
      </c>
      <c r="T62" s="66">
        <f t="shared" si="23"/>
        <v>838.17759999999998</v>
      </c>
      <c r="U62" s="67">
        <v>843.7</v>
      </c>
      <c r="V62" s="66">
        <f t="shared" si="24"/>
        <v>921.99536000000001</v>
      </c>
      <c r="W62" s="67">
        <v>767</v>
      </c>
      <c r="X62" s="66">
        <f t="shared" si="25"/>
        <v>838.17759999999998</v>
      </c>
      <c r="Y62" s="67">
        <v>1380.6000000000001</v>
      </c>
      <c r="Z62" s="66">
        <f t="shared" si="26"/>
        <v>1508.7196800000002</v>
      </c>
    </row>
    <row r="63" spans="2:36" ht="42.75" customHeight="1" x14ac:dyDescent="0.25">
      <c r="B63" s="64">
        <v>48</v>
      </c>
      <c r="C63" s="90" t="s">
        <v>62</v>
      </c>
      <c r="D63" s="65">
        <v>1</v>
      </c>
      <c r="E63" s="67">
        <v>14036.1</v>
      </c>
      <c r="F63" s="66">
        <f t="shared" si="16"/>
        <v>15338.650079999999</v>
      </c>
      <c r="G63" s="66">
        <v>14036.1</v>
      </c>
      <c r="H63" s="66">
        <f t="shared" si="17"/>
        <v>15338.650079999999</v>
      </c>
      <c r="I63" s="67">
        <v>14036.1</v>
      </c>
      <c r="J63" s="66">
        <f t="shared" si="18"/>
        <v>15338.650079999999</v>
      </c>
      <c r="K63" s="67">
        <v>17104.100000000002</v>
      </c>
      <c r="L63" s="66">
        <f t="shared" si="19"/>
        <v>18691.360480000003</v>
      </c>
      <c r="M63" s="67">
        <v>16107</v>
      </c>
      <c r="N63" s="66">
        <f t="shared" si="20"/>
        <v>17601.729599999999</v>
      </c>
      <c r="O63" s="67">
        <v>16797.3</v>
      </c>
      <c r="P63" s="66">
        <f t="shared" si="21"/>
        <v>18356.08944</v>
      </c>
      <c r="Q63" s="67">
        <v>16567.2</v>
      </c>
      <c r="R63" s="66">
        <f t="shared" si="22"/>
        <v>18104.636160000002</v>
      </c>
      <c r="S63" s="67">
        <v>16797.3</v>
      </c>
      <c r="T63" s="66">
        <f t="shared" si="23"/>
        <v>18356.08944</v>
      </c>
      <c r="U63" s="67">
        <v>19635.2</v>
      </c>
      <c r="V63" s="66">
        <f t="shared" si="24"/>
        <v>21457.346560000002</v>
      </c>
      <c r="W63" s="67">
        <v>13959.4</v>
      </c>
      <c r="X63" s="66">
        <f t="shared" si="25"/>
        <v>15254.83232</v>
      </c>
      <c r="Y63" s="67">
        <v>18561.400000000001</v>
      </c>
      <c r="Z63" s="66">
        <f t="shared" si="26"/>
        <v>20283.897920000003</v>
      </c>
      <c r="AA63" s="32"/>
      <c r="AB63" s="32"/>
      <c r="AC63" s="32"/>
      <c r="AD63" s="32"/>
      <c r="AE63" s="32"/>
      <c r="AF63" s="32"/>
      <c r="AG63" s="32"/>
      <c r="AH63" s="32"/>
      <c r="AI63" s="32"/>
      <c r="AJ63" s="32"/>
    </row>
    <row r="64" spans="2:36" ht="27.75" customHeight="1" x14ac:dyDescent="0.25">
      <c r="B64" s="64">
        <v>49</v>
      </c>
      <c r="C64" s="90" t="s">
        <v>63</v>
      </c>
      <c r="D64" s="65">
        <v>1</v>
      </c>
      <c r="E64" s="67">
        <v>7670</v>
      </c>
      <c r="F64" s="66">
        <f t="shared" si="16"/>
        <v>8381.7759999999998</v>
      </c>
      <c r="G64" s="66">
        <v>3758.3</v>
      </c>
      <c r="H64" s="66">
        <f t="shared" si="17"/>
        <v>4107.07024</v>
      </c>
      <c r="I64" s="67">
        <v>2914.6</v>
      </c>
      <c r="J64" s="66">
        <f t="shared" si="18"/>
        <v>3185.0748800000001</v>
      </c>
      <c r="K64" s="67">
        <v>3604.9</v>
      </c>
      <c r="L64" s="66">
        <f t="shared" si="19"/>
        <v>3939.4347200000002</v>
      </c>
      <c r="M64" s="67">
        <v>1610.7</v>
      </c>
      <c r="N64" s="66">
        <f t="shared" si="20"/>
        <v>1760.1729600000001</v>
      </c>
      <c r="O64" s="67">
        <v>11274.9</v>
      </c>
      <c r="P64" s="66">
        <f t="shared" si="21"/>
        <v>12321.210719999999</v>
      </c>
      <c r="Q64" s="67">
        <v>9587.5</v>
      </c>
      <c r="R64" s="66">
        <f t="shared" si="22"/>
        <v>10477.219999999999</v>
      </c>
      <c r="S64" s="67">
        <v>9357.4</v>
      </c>
      <c r="T64" s="66">
        <f t="shared" si="23"/>
        <v>10225.76672</v>
      </c>
      <c r="U64" s="67">
        <v>1917.5</v>
      </c>
      <c r="V64" s="66">
        <f t="shared" si="24"/>
        <v>2095.444</v>
      </c>
      <c r="W64" s="67">
        <v>1917.5</v>
      </c>
      <c r="X64" s="66">
        <f t="shared" si="25"/>
        <v>2095.444</v>
      </c>
      <c r="Y64" s="67">
        <v>4832.1000000000004</v>
      </c>
      <c r="Z64" s="66">
        <f t="shared" si="26"/>
        <v>5280.5188800000005</v>
      </c>
      <c r="AA64" s="76"/>
      <c r="AB64" s="76"/>
      <c r="AC64" s="76"/>
      <c r="AD64" s="76"/>
      <c r="AE64" s="76"/>
      <c r="AF64" s="76"/>
      <c r="AG64" s="76"/>
      <c r="AH64" s="76"/>
      <c r="AI64" s="76"/>
      <c r="AJ64" s="76"/>
    </row>
    <row r="65" spans="2:36" ht="27.75" customHeight="1" x14ac:dyDescent="0.25">
      <c r="B65" s="64">
        <v>50</v>
      </c>
      <c r="C65" s="89" t="s">
        <v>64</v>
      </c>
      <c r="D65" s="65">
        <v>1</v>
      </c>
      <c r="E65" s="67">
        <v>17717.7</v>
      </c>
      <c r="F65" s="66">
        <f t="shared" si="16"/>
        <v>19361.902560000002</v>
      </c>
      <c r="G65" s="66">
        <v>8590.4</v>
      </c>
      <c r="H65" s="66">
        <f t="shared" si="17"/>
        <v>9387.5891199999987</v>
      </c>
      <c r="I65" s="67">
        <v>9817.6</v>
      </c>
      <c r="J65" s="66">
        <f t="shared" si="18"/>
        <v>10728.673280000001</v>
      </c>
      <c r="K65" s="67">
        <v>7746.7</v>
      </c>
      <c r="L65" s="66">
        <f t="shared" si="19"/>
        <v>8465.5937599999997</v>
      </c>
      <c r="M65" s="67">
        <v>6366.1</v>
      </c>
      <c r="N65" s="66">
        <f t="shared" si="20"/>
        <v>6956.8740800000005</v>
      </c>
      <c r="O65" s="67">
        <v>26768.3</v>
      </c>
      <c r="P65" s="66">
        <f t="shared" si="21"/>
        <v>29252.398239999999</v>
      </c>
      <c r="Q65" s="67">
        <v>21245.9</v>
      </c>
      <c r="R65" s="66">
        <f t="shared" si="22"/>
        <v>23217.519520000002</v>
      </c>
      <c r="S65" s="67">
        <v>21706.100000000002</v>
      </c>
      <c r="T65" s="66">
        <f t="shared" si="23"/>
        <v>23720.426080000001</v>
      </c>
      <c r="U65" s="67">
        <v>21706.100000000002</v>
      </c>
      <c r="V65" s="66">
        <f t="shared" si="24"/>
        <v>23720.426080000001</v>
      </c>
      <c r="W65" s="67">
        <v>13959.4</v>
      </c>
      <c r="X65" s="66">
        <f t="shared" si="25"/>
        <v>15254.83232</v>
      </c>
      <c r="Y65" s="67">
        <v>11121.5</v>
      </c>
      <c r="Z65" s="66">
        <f t="shared" si="26"/>
        <v>12153.575199999999</v>
      </c>
    </row>
    <row r="66" spans="2:36" ht="27.75" customHeight="1" x14ac:dyDescent="0.25">
      <c r="B66" s="64">
        <v>51</v>
      </c>
      <c r="C66" s="90" t="s">
        <v>65</v>
      </c>
      <c r="D66" s="65">
        <v>1</v>
      </c>
      <c r="E66" s="67">
        <v>62663.9</v>
      </c>
      <c r="F66" s="66">
        <f t="shared" si="16"/>
        <v>68479.109920000003</v>
      </c>
      <c r="G66" s="66">
        <v>7363.2</v>
      </c>
      <c r="H66" s="66">
        <f t="shared" si="17"/>
        <v>8046.5049600000002</v>
      </c>
      <c r="I66" s="67">
        <v>9740.9</v>
      </c>
      <c r="J66" s="66">
        <f t="shared" si="18"/>
        <v>10644.855519999999</v>
      </c>
      <c r="K66" s="67">
        <v>5062.2</v>
      </c>
      <c r="L66" s="66">
        <f t="shared" si="19"/>
        <v>5531.9721599999993</v>
      </c>
      <c r="M66" s="67">
        <v>9817.6</v>
      </c>
      <c r="N66" s="66">
        <f t="shared" si="20"/>
        <v>10728.673280000001</v>
      </c>
      <c r="O66" s="67">
        <v>6826.3</v>
      </c>
      <c r="P66" s="66">
        <f t="shared" si="21"/>
        <v>7459.7806399999999</v>
      </c>
      <c r="Q66" s="67">
        <v>3911.7000000000003</v>
      </c>
      <c r="R66" s="66">
        <f t="shared" si="22"/>
        <v>4274.7057600000007</v>
      </c>
      <c r="S66" s="67">
        <v>4755.4000000000005</v>
      </c>
      <c r="T66" s="66">
        <f t="shared" si="23"/>
        <v>5196.7011200000006</v>
      </c>
      <c r="U66" s="67">
        <v>6903</v>
      </c>
      <c r="V66" s="66">
        <f t="shared" si="24"/>
        <v>7543.5983999999999</v>
      </c>
      <c r="W66" s="67">
        <v>2761.2000000000003</v>
      </c>
      <c r="X66" s="66">
        <f t="shared" si="25"/>
        <v>3017.4393600000003</v>
      </c>
      <c r="Y66" s="67">
        <v>7133.1</v>
      </c>
      <c r="Z66" s="66">
        <f t="shared" si="26"/>
        <v>7795.0516800000005</v>
      </c>
      <c r="AA66" s="32"/>
      <c r="AB66" s="32"/>
      <c r="AC66" s="32"/>
      <c r="AD66" s="32"/>
      <c r="AE66" s="32"/>
      <c r="AF66" s="32"/>
      <c r="AG66" s="32"/>
      <c r="AH66" s="32"/>
      <c r="AI66" s="32"/>
      <c r="AJ66" s="32"/>
    </row>
    <row r="67" spans="2:36" ht="44.25" customHeight="1" x14ac:dyDescent="0.25">
      <c r="B67" s="64">
        <v>52</v>
      </c>
      <c r="C67" s="90" t="s">
        <v>66</v>
      </c>
      <c r="D67" s="65">
        <v>1</v>
      </c>
      <c r="E67" s="67">
        <v>4295.2</v>
      </c>
      <c r="F67" s="66">
        <f t="shared" si="16"/>
        <v>4693.7945599999994</v>
      </c>
      <c r="G67" s="66">
        <v>1150.5</v>
      </c>
      <c r="H67" s="66">
        <f t="shared" si="17"/>
        <v>1257.2664</v>
      </c>
      <c r="I67" s="67">
        <v>1764.1000000000001</v>
      </c>
      <c r="J67" s="66">
        <f t="shared" si="18"/>
        <v>1927.8084800000001</v>
      </c>
      <c r="K67" s="67">
        <v>2224.3000000000002</v>
      </c>
      <c r="L67" s="66">
        <f t="shared" si="19"/>
        <v>2430.71504</v>
      </c>
      <c r="M67" s="67">
        <v>1764.1000000000001</v>
      </c>
      <c r="N67" s="66">
        <f t="shared" si="20"/>
        <v>1927.8084800000001</v>
      </c>
      <c r="O67" s="67">
        <v>4065.1000000000004</v>
      </c>
      <c r="P67" s="66">
        <f t="shared" si="21"/>
        <v>4442.3412800000006</v>
      </c>
      <c r="Q67" s="67">
        <v>2761.2000000000003</v>
      </c>
      <c r="R67" s="66">
        <f t="shared" si="22"/>
        <v>3017.4393600000003</v>
      </c>
      <c r="S67" s="67">
        <v>1534</v>
      </c>
      <c r="T67" s="66">
        <f t="shared" si="23"/>
        <v>1676.3552</v>
      </c>
      <c r="U67" s="67">
        <v>2837.9</v>
      </c>
      <c r="V67" s="66">
        <f t="shared" si="24"/>
        <v>3101.2571200000002</v>
      </c>
      <c r="W67" s="67">
        <v>2301</v>
      </c>
      <c r="X67" s="66">
        <f t="shared" si="25"/>
        <v>2514.5328</v>
      </c>
      <c r="Y67" s="67">
        <v>1457.3</v>
      </c>
      <c r="Z67" s="66">
        <f t="shared" si="26"/>
        <v>1592.5374400000001</v>
      </c>
      <c r="AA67" s="76"/>
      <c r="AB67" s="76"/>
      <c r="AC67" s="76"/>
      <c r="AD67" s="76"/>
      <c r="AE67" s="76"/>
      <c r="AF67" s="76"/>
      <c r="AG67" s="76"/>
      <c r="AH67" s="76"/>
      <c r="AI67" s="76"/>
      <c r="AJ67" s="76"/>
    </row>
    <row r="68" spans="2:36" ht="27.75" customHeight="1" x14ac:dyDescent="0.25">
      <c r="B68" s="64">
        <v>53</v>
      </c>
      <c r="C68" s="90" t="s">
        <v>67</v>
      </c>
      <c r="D68" s="65">
        <v>1</v>
      </c>
      <c r="E68" s="67">
        <v>10354.5</v>
      </c>
      <c r="F68" s="66">
        <f t="shared" si="16"/>
        <v>11315.3976</v>
      </c>
      <c r="G68" s="66">
        <v>8667.1</v>
      </c>
      <c r="H68" s="66">
        <f t="shared" si="17"/>
        <v>9471.4068800000005</v>
      </c>
      <c r="I68" s="67">
        <v>13499.2</v>
      </c>
      <c r="J68" s="66">
        <f t="shared" si="18"/>
        <v>14751.92576</v>
      </c>
      <c r="K68" s="67">
        <v>7976.8</v>
      </c>
      <c r="L68" s="66">
        <f t="shared" si="19"/>
        <v>8717.0470399999995</v>
      </c>
      <c r="M68" s="67">
        <v>6442.8</v>
      </c>
      <c r="N68" s="66">
        <f t="shared" si="20"/>
        <v>7040.6918400000004</v>
      </c>
      <c r="O68" s="67">
        <v>6979.7</v>
      </c>
      <c r="P68" s="66">
        <f t="shared" si="21"/>
        <v>7627.4161599999998</v>
      </c>
      <c r="Q68" s="67">
        <v>21782.799999999999</v>
      </c>
      <c r="R68" s="66">
        <f t="shared" si="22"/>
        <v>23804.243839999999</v>
      </c>
      <c r="S68" s="67">
        <v>2531.1</v>
      </c>
      <c r="T68" s="66">
        <f t="shared" si="23"/>
        <v>2765.9860799999997</v>
      </c>
      <c r="U68" s="67">
        <v>1917.5</v>
      </c>
      <c r="V68" s="66">
        <f t="shared" si="24"/>
        <v>2095.444</v>
      </c>
      <c r="W68" s="67">
        <v>767</v>
      </c>
      <c r="X68" s="66">
        <f t="shared" si="25"/>
        <v>838.17759999999998</v>
      </c>
      <c r="Y68" s="67">
        <v>11658.4</v>
      </c>
      <c r="Z68" s="66">
        <f t="shared" si="26"/>
        <v>12740.29952</v>
      </c>
    </row>
    <row r="69" spans="2:36" ht="27.75" customHeight="1" x14ac:dyDescent="0.25">
      <c r="B69" s="64">
        <v>54</v>
      </c>
      <c r="C69" s="90" t="s">
        <v>68</v>
      </c>
      <c r="D69" s="65">
        <v>1</v>
      </c>
      <c r="E69" s="67">
        <v>3528.2000000000003</v>
      </c>
      <c r="F69" s="66">
        <f t="shared" si="16"/>
        <v>3855.6169600000003</v>
      </c>
      <c r="G69" s="66">
        <v>2837.9</v>
      </c>
      <c r="H69" s="66">
        <f t="shared" si="17"/>
        <v>3101.2571200000002</v>
      </c>
      <c r="I69" s="67">
        <v>5982.6</v>
      </c>
      <c r="J69" s="66">
        <f t="shared" si="18"/>
        <v>6537.7852800000001</v>
      </c>
      <c r="K69" s="67">
        <v>2914.6</v>
      </c>
      <c r="L69" s="66">
        <f t="shared" si="19"/>
        <v>3185.0748800000001</v>
      </c>
      <c r="M69" s="67">
        <v>4218.5</v>
      </c>
      <c r="N69" s="66">
        <f t="shared" si="20"/>
        <v>4609.9768000000004</v>
      </c>
      <c r="O69" s="67">
        <v>17104.100000000002</v>
      </c>
      <c r="P69" s="66">
        <f t="shared" si="21"/>
        <v>18691.360480000003</v>
      </c>
      <c r="Q69" s="67">
        <v>536.9</v>
      </c>
      <c r="R69" s="66">
        <f t="shared" si="22"/>
        <v>586.72431999999992</v>
      </c>
      <c r="S69" s="67">
        <v>383.5</v>
      </c>
      <c r="T69" s="66">
        <f t="shared" si="23"/>
        <v>419.08879999999999</v>
      </c>
      <c r="U69" s="67">
        <v>3911.7000000000003</v>
      </c>
      <c r="V69" s="66">
        <f t="shared" si="24"/>
        <v>4274.7057600000007</v>
      </c>
      <c r="W69" s="67">
        <v>1610.7</v>
      </c>
      <c r="X69" s="66">
        <f t="shared" si="25"/>
        <v>1760.1729600000001</v>
      </c>
      <c r="Y69" s="67">
        <v>7439.9000000000005</v>
      </c>
      <c r="Z69" s="66">
        <f t="shared" si="26"/>
        <v>8130.3227200000001</v>
      </c>
      <c r="AA69" s="32"/>
      <c r="AB69" s="32"/>
      <c r="AC69" s="32"/>
      <c r="AD69" s="32"/>
      <c r="AE69" s="32"/>
      <c r="AF69" s="32"/>
      <c r="AG69" s="32"/>
      <c r="AH69" s="32"/>
      <c r="AI69" s="32"/>
      <c r="AJ69" s="32"/>
    </row>
    <row r="70" spans="2:36" ht="27.75" customHeight="1" x14ac:dyDescent="0.25">
      <c r="B70" s="122" t="s">
        <v>69</v>
      </c>
      <c r="C70" s="123"/>
      <c r="D70" s="68"/>
      <c r="E70" s="69"/>
      <c r="F70" s="69"/>
      <c r="G70" s="70"/>
      <c r="H70" s="70"/>
      <c r="I70" s="69"/>
      <c r="J70" s="69"/>
      <c r="K70" s="69"/>
      <c r="L70" s="69"/>
      <c r="M70" s="69"/>
      <c r="N70" s="69"/>
      <c r="O70" s="69"/>
      <c r="P70" s="69"/>
      <c r="Q70" s="69"/>
      <c r="R70" s="69"/>
      <c r="S70" s="69"/>
      <c r="T70" s="69"/>
      <c r="U70" s="69"/>
      <c r="V70" s="69"/>
      <c r="W70" s="69"/>
      <c r="X70" s="69"/>
      <c r="Y70" s="69"/>
      <c r="Z70" s="69"/>
      <c r="AA70" s="76"/>
      <c r="AB70" s="76"/>
      <c r="AC70" s="76"/>
      <c r="AD70" s="76"/>
      <c r="AE70" s="76"/>
      <c r="AF70" s="76"/>
      <c r="AG70" s="76"/>
      <c r="AH70" s="76"/>
      <c r="AI70" s="76"/>
      <c r="AJ70" s="76"/>
    </row>
    <row r="71" spans="2:36" ht="27.75" customHeight="1" x14ac:dyDescent="0.25">
      <c r="B71" s="64">
        <v>55</v>
      </c>
      <c r="C71" s="90" t="s">
        <v>70</v>
      </c>
      <c r="D71" s="65">
        <v>1</v>
      </c>
      <c r="E71" s="67">
        <v>5062.2</v>
      </c>
      <c r="F71" s="66">
        <f t="shared" ref="F71:F97" si="27">+E71+(E71*$D$13)</f>
        <v>5531.9721599999993</v>
      </c>
      <c r="G71" s="66">
        <v>2607.8000000000002</v>
      </c>
      <c r="H71" s="66">
        <f t="shared" ref="H71:H97" si="28">+G71+(G71*$D$13)</f>
        <v>2849.80384</v>
      </c>
      <c r="I71" s="67">
        <v>3374.8</v>
      </c>
      <c r="J71" s="66">
        <f t="shared" ref="J71:J97" si="29">+I71+(I71*$D$13)</f>
        <v>3687.98144</v>
      </c>
      <c r="K71" s="67">
        <v>3835</v>
      </c>
      <c r="L71" s="66">
        <f t="shared" ref="L71:L97" si="30">+K71+(K71*$D$13)</f>
        <v>4190.8879999999999</v>
      </c>
      <c r="M71" s="67">
        <v>1610.7</v>
      </c>
      <c r="N71" s="66">
        <f t="shared" ref="N71:N97" si="31">+M71+(M71*$D$13)</f>
        <v>1760.1729600000001</v>
      </c>
      <c r="O71" s="67">
        <v>5905.9000000000005</v>
      </c>
      <c r="P71" s="66">
        <f t="shared" ref="P71:P97" si="32">+O71+(O71*$D$13)</f>
        <v>6453.9675200000001</v>
      </c>
      <c r="Q71" s="67">
        <v>28992.600000000002</v>
      </c>
      <c r="R71" s="66">
        <f t="shared" ref="R71:R97" si="33">+Q71+(Q71*$D$13)</f>
        <v>31683.113280000001</v>
      </c>
      <c r="S71" s="67">
        <v>7056.4000000000005</v>
      </c>
      <c r="T71" s="66">
        <f t="shared" ref="T71:T97" si="34">+S71+(S71*$D$13)</f>
        <v>7711.2339200000006</v>
      </c>
      <c r="U71" s="67">
        <v>20478.900000000001</v>
      </c>
      <c r="V71" s="66">
        <f t="shared" ref="V71:V97" si="35">+U71+(U71*$D$13)</f>
        <v>22379.341920000003</v>
      </c>
      <c r="W71" s="67">
        <v>7133.1</v>
      </c>
      <c r="X71" s="66">
        <f t="shared" ref="X71:X97" si="36">+W71+(W71*$D$13)</f>
        <v>7795.0516800000005</v>
      </c>
      <c r="Y71" s="67">
        <v>11888.5</v>
      </c>
      <c r="Z71" s="66">
        <f t="shared" ref="Z71:Z97" si="37">+Y71+(Y71*$D$13)</f>
        <v>12991.7528</v>
      </c>
    </row>
    <row r="72" spans="2:36" ht="22.5" customHeight="1" x14ac:dyDescent="0.25">
      <c r="B72" s="64">
        <v>56</v>
      </c>
      <c r="C72" s="90" t="s">
        <v>71</v>
      </c>
      <c r="D72" s="65">
        <v>1</v>
      </c>
      <c r="E72" s="67">
        <v>920.4</v>
      </c>
      <c r="F72" s="66">
        <f t="shared" si="27"/>
        <v>1005.81312</v>
      </c>
      <c r="G72" s="66">
        <v>306.8</v>
      </c>
      <c r="H72" s="66">
        <f t="shared" si="28"/>
        <v>335.27104000000003</v>
      </c>
      <c r="I72" s="67">
        <v>536.9</v>
      </c>
      <c r="J72" s="66">
        <f t="shared" si="29"/>
        <v>586.72431999999992</v>
      </c>
      <c r="K72" s="67">
        <v>536.9</v>
      </c>
      <c r="L72" s="66">
        <f t="shared" si="30"/>
        <v>586.72431999999992</v>
      </c>
      <c r="M72" s="67">
        <v>230.1</v>
      </c>
      <c r="N72" s="66">
        <f t="shared" si="31"/>
        <v>251.45328000000001</v>
      </c>
      <c r="O72" s="67">
        <v>536.9</v>
      </c>
      <c r="P72" s="66">
        <f t="shared" si="32"/>
        <v>586.72431999999992</v>
      </c>
      <c r="Q72" s="67">
        <v>690.30000000000007</v>
      </c>
      <c r="R72" s="66">
        <f t="shared" si="33"/>
        <v>754.35984000000008</v>
      </c>
      <c r="S72" s="67">
        <v>613.6</v>
      </c>
      <c r="T72" s="66">
        <f t="shared" si="34"/>
        <v>670.54208000000006</v>
      </c>
      <c r="U72" s="67">
        <v>2224.3000000000002</v>
      </c>
      <c r="V72" s="66">
        <f t="shared" si="35"/>
        <v>2430.71504</v>
      </c>
      <c r="W72" s="67">
        <v>690.30000000000007</v>
      </c>
      <c r="X72" s="66">
        <f t="shared" si="36"/>
        <v>754.35984000000008</v>
      </c>
      <c r="Y72" s="67">
        <v>1534</v>
      </c>
      <c r="Z72" s="66">
        <f t="shared" si="37"/>
        <v>1676.3552</v>
      </c>
      <c r="AA72" s="32"/>
      <c r="AB72" s="32"/>
      <c r="AC72" s="32"/>
      <c r="AD72" s="32"/>
      <c r="AE72" s="32"/>
      <c r="AF72" s="32"/>
      <c r="AG72" s="32"/>
      <c r="AH72" s="32"/>
      <c r="AI72" s="32"/>
      <c r="AJ72" s="32"/>
    </row>
    <row r="73" spans="2:36" ht="27" customHeight="1" x14ac:dyDescent="0.25">
      <c r="B73" s="64">
        <v>57</v>
      </c>
      <c r="C73" s="90" t="s">
        <v>72</v>
      </c>
      <c r="D73" s="65">
        <v>1</v>
      </c>
      <c r="E73" s="67">
        <v>25311</v>
      </c>
      <c r="F73" s="66">
        <f t="shared" si="27"/>
        <v>27659.860799999999</v>
      </c>
      <c r="G73" s="66">
        <v>7900.1</v>
      </c>
      <c r="H73" s="66">
        <f t="shared" si="28"/>
        <v>8633.2292799999996</v>
      </c>
      <c r="I73" s="67">
        <v>11198.2</v>
      </c>
      <c r="J73" s="66">
        <f t="shared" si="29"/>
        <v>12237.392960000001</v>
      </c>
      <c r="K73" s="67">
        <v>8820.5</v>
      </c>
      <c r="L73" s="66">
        <f t="shared" si="30"/>
        <v>9639.0424000000003</v>
      </c>
      <c r="M73" s="67">
        <v>4448.6000000000004</v>
      </c>
      <c r="N73" s="66">
        <f t="shared" si="31"/>
        <v>4861.4300800000001</v>
      </c>
      <c r="O73" s="67">
        <v>12425.4</v>
      </c>
      <c r="P73" s="66">
        <f t="shared" si="32"/>
        <v>13578.47712</v>
      </c>
      <c r="Q73" s="67">
        <v>21859.5</v>
      </c>
      <c r="R73" s="66">
        <f t="shared" si="33"/>
        <v>23888.061600000001</v>
      </c>
      <c r="S73" s="67">
        <v>16107</v>
      </c>
      <c r="T73" s="66">
        <f t="shared" si="34"/>
        <v>17601.729599999999</v>
      </c>
      <c r="U73" s="67">
        <v>17487.600000000002</v>
      </c>
      <c r="V73" s="66">
        <f t="shared" si="35"/>
        <v>19110.449280000001</v>
      </c>
      <c r="W73" s="67">
        <v>14956.5</v>
      </c>
      <c r="X73" s="66">
        <f t="shared" si="36"/>
        <v>16344.4632</v>
      </c>
      <c r="Y73" s="67">
        <v>2914.6</v>
      </c>
      <c r="Z73" s="66">
        <f t="shared" si="37"/>
        <v>3185.0748800000001</v>
      </c>
      <c r="AA73" s="76"/>
      <c r="AB73" s="76"/>
      <c r="AC73" s="76"/>
      <c r="AD73" s="76"/>
      <c r="AE73" s="76"/>
      <c r="AF73" s="76"/>
      <c r="AG73" s="76"/>
      <c r="AH73" s="76"/>
      <c r="AI73" s="76"/>
      <c r="AJ73" s="76"/>
    </row>
    <row r="74" spans="2:36" ht="42" customHeight="1" x14ac:dyDescent="0.25">
      <c r="B74" s="64">
        <v>58</v>
      </c>
      <c r="C74" s="90" t="s">
        <v>73</v>
      </c>
      <c r="D74" s="65">
        <v>1</v>
      </c>
      <c r="E74" s="67">
        <v>16183.7</v>
      </c>
      <c r="F74" s="66">
        <f t="shared" si="27"/>
        <v>17685.54736</v>
      </c>
      <c r="G74" s="66">
        <v>690.30000000000007</v>
      </c>
      <c r="H74" s="66">
        <f t="shared" si="28"/>
        <v>754.35984000000008</v>
      </c>
      <c r="I74" s="67">
        <v>920.4</v>
      </c>
      <c r="J74" s="66">
        <f t="shared" si="29"/>
        <v>1005.81312</v>
      </c>
      <c r="K74" s="67">
        <v>767</v>
      </c>
      <c r="L74" s="66">
        <f t="shared" si="30"/>
        <v>838.17759999999998</v>
      </c>
      <c r="M74" s="67">
        <v>1610.7</v>
      </c>
      <c r="N74" s="66">
        <f t="shared" si="31"/>
        <v>1760.1729600000001</v>
      </c>
      <c r="O74" s="67">
        <v>690.30000000000007</v>
      </c>
      <c r="P74" s="66">
        <f t="shared" si="32"/>
        <v>754.35984000000008</v>
      </c>
      <c r="Q74" s="67">
        <v>23316.799999999999</v>
      </c>
      <c r="R74" s="66">
        <f t="shared" si="33"/>
        <v>25480.599040000001</v>
      </c>
      <c r="S74" s="67">
        <v>843.7</v>
      </c>
      <c r="T74" s="66">
        <f t="shared" si="34"/>
        <v>921.99536000000001</v>
      </c>
      <c r="U74" s="67">
        <v>2147.6</v>
      </c>
      <c r="V74" s="66">
        <f t="shared" si="35"/>
        <v>2346.8972799999997</v>
      </c>
      <c r="W74" s="67">
        <v>1150.5</v>
      </c>
      <c r="X74" s="66">
        <f t="shared" si="36"/>
        <v>1257.2664</v>
      </c>
      <c r="Y74" s="67">
        <v>230.1</v>
      </c>
      <c r="Z74" s="66">
        <f t="shared" si="37"/>
        <v>251.45328000000001</v>
      </c>
    </row>
    <row r="75" spans="2:36" ht="24.75" customHeight="1" x14ac:dyDescent="0.25">
      <c r="B75" s="64">
        <v>59</v>
      </c>
      <c r="C75" s="90" t="s">
        <v>74</v>
      </c>
      <c r="D75" s="65">
        <v>1</v>
      </c>
      <c r="E75" s="67">
        <v>76239.8</v>
      </c>
      <c r="F75" s="66">
        <f t="shared" si="27"/>
        <v>83314.853440000006</v>
      </c>
      <c r="G75" s="66">
        <v>18484.7</v>
      </c>
      <c r="H75" s="66">
        <f t="shared" si="28"/>
        <v>20200.080160000001</v>
      </c>
      <c r="I75" s="67">
        <v>37659.700000000004</v>
      </c>
      <c r="J75" s="66">
        <f t="shared" si="29"/>
        <v>41154.520160000007</v>
      </c>
      <c r="K75" s="67">
        <v>24083.8</v>
      </c>
      <c r="L75" s="66">
        <f t="shared" si="30"/>
        <v>26318.77664</v>
      </c>
      <c r="M75" s="67">
        <v>15033.2</v>
      </c>
      <c r="N75" s="66">
        <f t="shared" si="31"/>
        <v>16428.28096</v>
      </c>
      <c r="O75" s="67">
        <v>40574.300000000003</v>
      </c>
      <c r="P75" s="66">
        <f t="shared" si="32"/>
        <v>44339.59504</v>
      </c>
      <c r="Q75" s="67">
        <v>209314.30000000002</v>
      </c>
      <c r="R75" s="66">
        <f t="shared" si="33"/>
        <v>228738.66704000003</v>
      </c>
      <c r="S75" s="67">
        <v>50928.800000000003</v>
      </c>
      <c r="T75" s="66">
        <f t="shared" si="34"/>
        <v>55654.992640000004</v>
      </c>
      <c r="U75" s="67">
        <v>148031</v>
      </c>
      <c r="V75" s="66">
        <f t="shared" si="35"/>
        <v>161768.27679999999</v>
      </c>
      <c r="W75" s="67">
        <v>51542.400000000001</v>
      </c>
      <c r="X75" s="66">
        <f t="shared" si="36"/>
        <v>56325.534720000003</v>
      </c>
      <c r="Y75" s="67">
        <v>5138.9000000000005</v>
      </c>
      <c r="Z75" s="66">
        <f t="shared" si="37"/>
        <v>5615.7899200000002</v>
      </c>
      <c r="AA75" s="32"/>
      <c r="AB75" s="32"/>
      <c r="AC75" s="32"/>
      <c r="AD75" s="32"/>
      <c r="AE75" s="32"/>
      <c r="AF75" s="32"/>
      <c r="AG75" s="32"/>
      <c r="AH75" s="32"/>
      <c r="AI75" s="32"/>
      <c r="AJ75" s="32"/>
    </row>
    <row r="76" spans="2:36" ht="27.75" customHeight="1" x14ac:dyDescent="0.25">
      <c r="B76" s="64">
        <v>60</v>
      </c>
      <c r="C76" s="90" t="s">
        <v>75</v>
      </c>
      <c r="D76" s="65">
        <v>1</v>
      </c>
      <c r="E76" s="67">
        <v>106229.5</v>
      </c>
      <c r="F76" s="66">
        <f t="shared" si="27"/>
        <v>116087.59759999999</v>
      </c>
      <c r="G76" s="66">
        <v>32750.9</v>
      </c>
      <c r="H76" s="66">
        <f t="shared" si="28"/>
        <v>35790.183519999999</v>
      </c>
      <c r="I76" s="67">
        <v>58292</v>
      </c>
      <c r="J76" s="66">
        <f t="shared" si="29"/>
        <v>63701.497600000002</v>
      </c>
      <c r="K76" s="67">
        <v>52462.8</v>
      </c>
      <c r="L76" s="66">
        <f t="shared" si="30"/>
        <v>57331.347840000002</v>
      </c>
      <c r="M76" s="67">
        <v>38886.9</v>
      </c>
      <c r="N76" s="66">
        <f t="shared" si="31"/>
        <v>42495.604319999999</v>
      </c>
      <c r="O76" s="67">
        <v>48781.200000000004</v>
      </c>
      <c r="P76" s="66">
        <f t="shared" si="32"/>
        <v>53308.095360000007</v>
      </c>
      <c r="Q76" s="67">
        <v>71561.100000000006</v>
      </c>
      <c r="R76" s="66">
        <f t="shared" si="33"/>
        <v>78201.970079999999</v>
      </c>
      <c r="S76" s="67">
        <v>51542.400000000001</v>
      </c>
      <c r="T76" s="66">
        <f t="shared" si="34"/>
        <v>56325.534720000003</v>
      </c>
      <c r="U76" s="67">
        <v>159536</v>
      </c>
      <c r="V76" s="66">
        <f t="shared" si="35"/>
        <v>174340.94080000001</v>
      </c>
      <c r="W76" s="67">
        <v>51772.5</v>
      </c>
      <c r="X76" s="66">
        <f t="shared" si="36"/>
        <v>56576.987999999998</v>
      </c>
      <c r="Y76" s="67">
        <v>102394.5</v>
      </c>
      <c r="Z76" s="66">
        <f t="shared" si="37"/>
        <v>111896.7096</v>
      </c>
      <c r="AA76" s="76"/>
      <c r="AB76" s="76"/>
      <c r="AC76" s="76"/>
      <c r="AD76" s="76"/>
      <c r="AE76" s="76"/>
      <c r="AF76" s="76"/>
      <c r="AG76" s="76"/>
      <c r="AH76" s="76"/>
      <c r="AI76" s="76"/>
      <c r="AJ76" s="76"/>
    </row>
    <row r="77" spans="2:36" ht="39.75" customHeight="1" x14ac:dyDescent="0.25">
      <c r="B77" s="64">
        <v>61</v>
      </c>
      <c r="C77" s="90" t="s">
        <v>76</v>
      </c>
      <c r="D77" s="65">
        <v>1</v>
      </c>
      <c r="E77" s="67">
        <v>2837.9</v>
      </c>
      <c r="F77" s="66">
        <f t="shared" si="27"/>
        <v>3101.2571200000002</v>
      </c>
      <c r="G77" s="66">
        <v>1380.6000000000001</v>
      </c>
      <c r="H77" s="66">
        <f t="shared" si="28"/>
        <v>1508.7196800000002</v>
      </c>
      <c r="I77" s="67">
        <v>2147.6</v>
      </c>
      <c r="J77" s="66">
        <f t="shared" si="29"/>
        <v>2346.8972799999997</v>
      </c>
      <c r="K77" s="67">
        <v>2531.1</v>
      </c>
      <c r="L77" s="66">
        <f t="shared" si="30"/>
        <v>2765.9860799999997</v>
      </c>
      <c r="M77" s="67">
        <v>997.1</v>
      </c>
      <c r="N77" s="66">
        <f t="shared" si="31"/>
        <v>1089.6308799999999</v>
      </c>
      <c r="O77" s="67">
        <v>3451.5</v>
      </c>
      <c r="P77" s="66">
        <f t="shared" si="32"/>
        <v>3771.7991999999999</v>
      </c>
      <c r="Q77" s="67">
        <v>306.8</v>
      </c>
      <c r="R77" s="66">
        <f t="shared" si="33"/>
        <v>335.27104000000003</v>
      </c>
      <c r="S77" s="67">
        <v>4141.8</v>
      </c>
      <c r="T77" s="66">
        <f t="shared" si="34"/>
        <v>4526.1590400000005</v>
      </c>
      <c r="U77" s="67">
        <v>3528.2000000000003</v>
      </c>
      <c r="V77" s="66">
        <f t="shared" si="35"/>
        <v>3855.6169600000003</v>
      </c>
      <c r="W77" s="67">
        <v>4295.2</v>
      </c>
      <c r="X77" s="66">
        <f t="shared" si="36"/>
        <v>4693.7945599999994</v>
      </c>
      <c r="Y77" s="67">
        <v>1840.8</v>
      </c>
      <c r="Z77" s="66">
        <f t="shared" si="37"/>
        <v>2011.6262400000001</v>
      </c>
    </row>
    <row r="78" spans="2:36" ht="27.75" customHeight="1" x14ac:dyDescent="0.25">
      <c r="B78" s="64">
        <v>62</v>
      </c>
      <c r="C78" s="90" t="s">
        <v>77</v>
      </c>
      <c r="D78" s="65">
        <v>1</v>
      </c>
      <c r="E78" s="67">
        <v>17717.7</v>
      </c>
      <c r="F78" s="66">
        <f t="shared" si="27"/>
        <v>19361.902560000002</v>
      </c>
      <c r="G78" s="66">
        <v>5292.3</v>
      </c>
      <c r="H78" s="66">
        <f t="shared" si="28"/>
        <v>5783.42544</v>
      </c>
      <c r="I78" s="67">
        <v>10431.200000000001</v>
      </c>
      <c r="J78" s="66">
        <f t="shared" si="29"/>
        <v>11399.21536</v>
      </c>
      <c r="K78" s="67">
        <v>8206.9</v>
      </c>
      <c r="L78" s="66">
        <f t="shared" si="30"/>
        <v>8968.5003199999992</v>
      </c>
      <c r="M78" s="67">
        <v>4295.2</v>
      </c>
      <c r="N78" s="66">
        <f t="shared" si="31"/>
        <v>4693.7945599999994</v>
      </c>
      <c r="O78" s="67">
        <v>7133.1</v>
      </c>
      <c r="P78" s="66">
        <f t="shared" si="32"/>
        <v>7795.0516800000005</v>
      </c>
      <c r="Q78" s="67">
        <v>52386.1</v>
      </c>
      <c r="R78" s="66">
        <f t="shared" si="33"/>
        <v>57247.530079999997</v>
      </c>
      <c r="S78" s="67">
        <v>8590.4</v>
      </c>
      <c r="T78" s="66">
        <f t="shared" si="34"/>
        <v>9387.5891199999987</v>
      </c>
      <c r="U78" s="67">
        <v>31753.8</v>
      </c>
      <c r="V78" s="66">
        <f t="shared" si="35"/>
        <v>34700.552640000002</v>
      </c>
      <c r="W78" s="67">
        <v>8743.8000000000011</v>
      </c>
      <c r="X78" s="66">
        <f t="shared" si="36"/>
        <v>9555.2246400000004</v>
      </c>
      <c r="Y78" s="67">
        <v>997.1</v>
      </c>
      <c r="Z78" s="66">
        <f t="shared" si="37"/>
        <v>1089.6308799999999</v>
      </c>
      <c r="AA78" s="32"/>
      <c r="AB78" s="32"/>
      <c r="AC78" s="32"/>
      <c r="AD78" s="32"/>
      <c r="AE78" s="32"/>
      <c r="AF78" s="32"/>
      <c r="AG78" s="32"/>
      <c r="AH78" s="32"/>
      <c r="AI78" s="32"/>
      <c r="AJ78" s="32"/>
    </row>
    <row r="79" spans="2:36" ht="27.75" customHeight="1" x14ac:dyDescent="0.25">
      <c r="B79" s="64">
        <v>63</v>
      </c>
      <c r="C79" s="90" t="s">
        <v>82</v>
      </c>
      <c r="D79" s="65">
        <v>1</v>
      </c>
      <c r="E79" s="67">
        <v>85085</v>
      </c>
      <c r="F79" s="66">
        <f t="shared" si="27"/>
        <v>92980.888000000006</v>
      </c>
      <c r="G79" s="66">
        <v>68068</v>
      </c>
      <c r="H79" s="66">
        <f t="shared" si="28"/>
        <v>74384.710399999996</v>
      </c>
      <c r="I79" s="67">
        <v>78278.2</v>
      </c>
      <c r="J79" s="66">
        <f t="shared" si="29"/>
        <v>85542.416960000002</v>
      </c>
      <c r="K79" s="67">
        <v>62622.3</v>
      </c>
      <c r="L79" s="66">
        <f t="shared" si="30"/>
        <v>68433.649440000008</v>
      </c>
      <c r="M79" s="67">
        <v>50098.1</v>
      </c>
      <c r="N79" s="66">
        <f t="shared" si="31"/>
        <v>54747.203679999999</v>
      </c>
      <c r="O79" s="67">
        <v>210411.5</v>
      </c>
      <c r="P79" s="66">
        <f t="shared" si="32"/>
        <v>229937.68719999999</v>
      </c>
      <c r="Q79" s="67">
        <v>168329.2</v>
      </c>
      <c r="R79" s="66">
        <f t="shared" si="33"/>
        <v>183950.14976</v>
      </c>
      <c r="S79" s="67">
        <v>134663.75</v>
      </c>
      <c r="T79" s="66">
        <f t="shared" si="34"/>
        <v>147160.546</v>
      </c>
      <c r="U79" s="67">
        <v>134663.75</v>
      </c>
      <c r="V79" s="66">
        <f t="shared" si="35"/>
        <v>147160.546</v>
      </c>
      <c r="W79" s="67">
        <v>86184.8</v>
      </c>
      <c r="X79" s="66">
        <f t="shared" si="36"/>
        <v>94182.74944</v>
      </c>
      <c r="Y79" s="67">
        <v>68947.45</v>
      </c>
      <c r="Z79" s="66">
        <f t="shared" si="37"/>
        <v>75345.773359999992</v>
      </c>
      <c r="AA79" s="76"/>
      <c r="AB79" s="76"/>
      <c r="AC79" s="76"/>
      <c r="AD79" s="76"/>
      <c r="AE79" s="76"/>
      <c r="AF79" s="76"/>
      <c r="AG79" s="76"/>
      <c r="AH79" s="76"/>
      <c r="AI79" s="76"/>
      <c r="AJ79" s="76"/>
    </row>
    <row r="80" spans="2:36" ht="27.75" customHeight="1" x14ac:dyDescent="0.25">
      <c r="B80" s="64">
        <v>64</v>
      </c>
      <c r="C80" s="90" t="s">
        <v>78</v>
      </c>
      <c r="D80" s="65">
        <v>1</v>
      </c>
      <c r="E80" s="67">
        <v>15186.6</v>
      </c>
      <c r="F80" s="66">
        <f t="shared" si="27"/>
        <v>16595.91648</v>
      </c>
      <c r="G80" s="66">
        <v>3758.3</v>
      </c>
      <c r="H80" s="66">
        <f t="shared" si="28"/>
        <v>4107.07024</v>
      </c>
      <c r="I80" s="67">
        <v>5292.3</v>
      </c>
      <c r="J80" s="66">
        <f t="shared" si="29"/>
        <v>5783.42544</v>
      </c>
      <c r="K80" s="67">
        <v>4525.3</v>
      </c>
      <c r="L80" s="66">
        <f t="shared" si="30"/>
        <v>4945.24784</v>
      </c>
      <c r="M80" s="67">
        <v>5522.4000000000005</v>
      </c>
      <c r="N80" s="66">
        <f t="shared" si="31"/>
        <v>6034.8787200000006</v>
      </c>
      <c r="O80" s="67">
        <v>8283.6</v>
      </c>
      <c r="P80" s="66">
        <f t="shared" si="32"/>
        <v>9052.3180800000009</v>
      </c>
      <c r="Q80" s="67">
        <v>23316.799999999999</v>
      </c>
      <c r="R80" s="66">
        <f t="shared" si="33"/>
        <v>25480.599040000001</v>
      </c>
      <c r="S80" s="67">
        <v>21245.9</v>
      </c>
      <c r="T80" s="66">
        <f t="shared" si="34"/>
        <v>23217.519520000002</v>
      </c>
      <c r="U80" s="67">
        <v>21245.9</v>
      </c>
      <c r="V80" s="66">
        <f t="shared" si="35"/>
        <v>23217.519520000002</v>
      </c>
      <c r="W80" s="67">
        <v>10738</v>
      </c>
      <c r="X80" s="66">
        <f t="shared" si="36"/>
        <v>11734.4864</v>
      </c>
      <c r="Y80" s="67">
        <v>767</v>
      </c>
      <c r="Z80" s="66">
        <f t="shared" si="37"/>
        <v>838.17759999999998</v>
      </c>
    </row>
    <row r="81" spans="2:36" ht="27.75" customHeight="1" x14ac:dyDescent="0.25">
      <c r="B81" s="64">
        <v>65</v>
      </c>
      <c r="C81" s="90" t="s">
        <v>79</v>
      </c>
      <c r="D81" s="65">
        <v>1</v>
      </c>
      <c r="E81" s="67">
        <v>262467.40000000002</v>
      </c>
      <c r="F81" s="66">
        <f t="shared" si="27"/>
        <v>286824.37472000002</v>
      </c>
      <c r="G81" s="66">
        <v>86671</v>
      </c>
      <c r="H81" s="66">
        <f t="shared" si="28"/>
        <v>94714.068799999994</v>
      </c>
      <c r="I81" s="67">
        <v>122259.8</v>
      </c>
      <c r="J81" s="66">
        <f t="shared" si="29"/>
        <v>133605.50943999999</v>
      </c>
      <c r="K81" s="67">
        <v>121032.6</v>
      </c>
      <c r="L81" s="66">
        <f t="shared" si="30"/>
        <v>132264.42528</v>
      </c>
      <c r="M81" s="67">
        <v>39730.6</v>
      </c>
      <c r="N81" s="66">
        <f t="shared" si="31"/>
        <v>43417.599679999999</v>
      </c>
      <c r="O81" s="67">
        <v>167052.6</v>
      </c>
      <c r="P81" s="66">
        <f t="shared" si="32"/>
        <v>182555.08128000001</v>
      </c>
      <c r="Q81" s="67">
        <v>339474.2</v>
      </c>
      <c r="R81" s="66">
        <f t="shared" si="33"/>
        <v>370977.40575999999</v>
      </c>
      <c r="S81" s="67">
        <v>45099.6</v>
      </c>
      <c r="T81" s="66">
        <f t="shared" si="34"/>
        <v>49284.842879999997</v>
      </c>
      <c r="U81" s="67">
        <v>114052.90000000001</v>
      </c>
      <c r="V81" s="66">
        <f t="shared" si="35"/>
        <v>124637.00912</v>
      </c>
      <c r="W81" s="67">
        <v>45099.6</v>
      </c>
      <c r="X81" s="66">
        <f t="shared" si="36"/>
        <v>49284.842879999997</v>
      </c>
      <c r="Y81" s="67">
        <v>18868.2</v>
      </c>
      <c r="Z81" s="66">
        <f t="shared" si="37"/>
        <v>20619.168959999999</v>
      </c>
      <c r="AA81" s="32"/>
      <c r="AB81" s="32"/>
      <c r="AC81" s="32"/>
      <c r="AD81" s="32"/>
      <c r="AE81" s="32"/>
      <c r="AF81" s="32"/>
      <c r="AG81" s="32"/>
      <c r="AH81" s="32"/>
      <c r="AI81" s="32"/>
      <c r="AJ81" s="32"/>
    </row>
    <row r="82" spans="2:36" ht="27.75" customHeight="1" x14ac:dyDescent="0.25">
      <c r="B82" s="64">
        <v>66</v>
      </c>
      <c r="C82" s="90" t="s">
        <v>80</v>
      </c>
      <c r="D82" s="65">
        <v>1</v>
      </c>
      <c r="E82" s="67">
        <v>2761.2000000000003</v>
      </c>
      <c r="F82" s="66">
        <f t="shared" si="27"/>
        <v>3017.4393600000003</v>
      </c>
      <c r="G82" s="66">
        <v>843.7</v>
      </c>
      <c r="H82" s="66">
        <f t="shared" si="28"/>
        <v>921.99536000000001</v>
      </c>
      <c r="I82" s="67">
        <v>1150.5</v>
      </c>
      <c r="J82" s="66">
        <f t="shared" si="29"/>
        <v>1257.2664</v>
      </c>
      <c r="K82" s="67">
        <v>920.4</v>
      </c>
      <c r="L82" s="66">
        <f t="shared" si="30"/>
        <v>1005.81312</v>
      </c>
      <c r="M82" s="67">
        <v>690.30000000000007</v>
      </c>
      <c r="N82" s="66">
        <f t="shared" si="31"/>
        <v>754.35984000000008</v>
      </c>
      <c r="O82" s="67">
        <v>2684.5</v>
      </c>
      <c r="P82" s="66">
        <f t="shared" si="32"/>
        <v>2933.6215999999999</v>
      </c>
      <c r="Q82" s="67">
        <v>5445.7</v>
      </c>
      <c r="R82" s="66">
        <f t="shared" si="33"/>
        <v>5951.0609599999998</v>
      </c>
      <c r="S82" s="67">
        <v>2761.2000000000003</v>
      </c>
      <c r="T82" s="66">
        <f t="shared" si="34"/>
        <v>3017.4393600000003</v>
      </c>
      <c r="U82" s="67">
        <v>5675.8</v>
      </c>
      <c r="V82" s="66">
        <f t="shared" si="35"/>
        <v>6202.5142400000004</v>
      </c>
      <c r="W82" s="67">
        <v>2761.2000000000003</v>
      </c>
      <c r="X82" s="66">
        <f t="shared" si="36"/>
        <v>3017.4393600000003</v>
      </c>
      <c r="Y82" s="67">
        <v>613.6</v>
      </c>
      <c r="Z82" s="66">
        <f t="shared" si="37"/>
        <v>670.54208000000006</v>
      </c>
      <c r="AA82" s="76"/>
      <c r="AB82" s="76"/>
      <c r="AC82" s="76"/>
      <c r="AD82" s="76"/>
      <c r="AE82" s="76"/>
      <c r="AF82" s="76"/>
      <c r="AG82" s="76"/>
      <c r="AH82" s="76"/>
      <c r="AI82" s="76"/>
      <c r="AJ82" s="76"/>
    </row>
    <row r="83" spans="2:36" ht="27.75" customHeight="1" x14ac:dyDescent="0.25">
      <c r="B83" s="64">
        <v>67</v>
      </c>
      <c r="C83" s="90" t="s">
        <v>81</v>
      </c>
      <c r="D83" s="65">
        <v>1</v>
      </c>
      <c r="E83" s="67">
        <v>7516.6</v>
      </c>
      <c r="F83" s="66">
        <f t="shared" si="27"/>
        <v>8214.14048</v>
      </c>
      <c r="G83" s="66">
        <v>1687.4</v>
      </c>
      <c r="H83" s="66">
        <f t="shared" si="28"/>
        <v>1843.99072</v>
      </c>
      <c r="I83" s="67">
        <v>2607.8000000000002</v>
      </c>
      <c r="J83" s="66">
        <f t="shared" si="29"/>
        <v>2849.80384</v>
      </c>
      <c r="K83" s="67">
        <v>2377.7000000000003</v>
      </c>
      <c r="L83" s="66">
        <f t="shared" si="30"/>
        <v>2598.3505600000003</v>
      </c>
      <c r="M83" s="67">
        <v>1227.2</v>
      </c>
      <c r="N83" s="66">
        <f t="shared" si="31"/>
        <v>1341.0841600000001</v>
      </c>
      <c r="O83" s="67">
        <v>2837.9</v>
      </c>
      <c r="P83" s="66">
        <f t="shared" si="32"/>
        <v>3101.2571200000002</v>
      </c>
      <c r="Q83" s="67">
        <v>13115.7</v>
      </c>
      <c r="R83" s="66">
        <f t="shared" si="33"/>
        <v>14332.836960000001</v>
      </c>
      <c r="S83" s="67">
        <v>3451.5</v>
      </c>
      <c r="T83" s="66">
        <f t="shared" si="34"/>
        <v>3771.7991999999999</v>
      </c>
      <c r="U83" s="67">
        <v>9587.5</v>
      </c>
      <c r="V83" s="66">
        <f t="shared" si="35"/>
        <v>10477.219999999999</v>
      </c>
      <c r="W83" s="67">
        <v>3451.5</v>
      </c>
      <c r="X83" s="66">
        <f t="shared" si="36"/>
        <v>3771.7991999999999</v>
      </c>
      <c r="Y83" s="67">
        <v>1227.2</v>
      </c>
      <c r="Z83" s="66">
        <f t="shared" si="37"/>
        <v>1341.0841600000001</v>
      </c>
    </row>
    <row r="84" spans="2:36" ht="27.75" customHeight="1" x14ac:dyDescent="0.25">
      <c r="B84" s="64">
        <v>68</v>
      </c>
      <c r="C84" s="90" t="s">
        <v>82</v>
      </c>
      <c r="D84" s="65">
        <v>1</v>
      </c>
      <c r="E84" s="67">
        <v>29299.4</v>
      </c>
      <c r="F84" s="66">
        <f t="shared" si="27"/>
        <v>32018.384320000001</v>
      </c>
      <c r="G84" s="66">
        <v>7439.9000000000005</v>
      </c>
      <c r="H84" s="66">
        <f t="shared" si="28"/>
        <v>8130.3227200000001</v>
      </c>
      <c r="I84" s="67">
        <v>26154.7</v>
      </c>
      <c r="J84" s="66">
        <f t="shared" si="29"/>
        <v>28581.856159999999</v>
      </c>
      <c r="K84" s="67">
        <v>24390.600000000002</v>
      </c>
      <c r="L84" s="66">
        <f t="shared" si="30"/>
        <v>26654.047680000003</v>
      </c>
      <c r="M84" s="67">
        <v>8590.4</v>
      </c>
      <c r="N84" s="66">
        <f t="shared" si="31"/>
        <v>9387.5891199999987</v>
      </c>
      <c r="O84" s="67">
        <v>12808.9</v>
      </c>
      <c r="P84" s="66">
        <f t="shared" si="32"/>
        <v>13997.565919999999</v>
      </c>
      <c r="Q84" s="67">
        <v>66192.100000000006</v>
      </c>
      <c r="R84" s="66">
        <f t="shared" si="33"/>
        <v>72334.726880000002</v>
      </c>
      <c r="S84" s="67">
        <v>14342.9</v>
      </c>
      <c r="T84" s="66">
        <f t="shared" si="34"/>
        <v>15673.921119999999</v>
      </c>
      <c r="U84" s="67">
        <v>49471.5</v>
      </c>
      <c r="V84" s="66">
        <f t="shared" si="35"/>
        <v>54062.455199999997</v>
      </c>
      <c r="W84" s="67">
        <v>14342.9</v>
      </c>
      <c r="X84" s="66">
        <f t="shared" si="36"/>
        <v>15673.921119999999</v>
      </c>
      <c r="Y84" s="67">
        <v>7593.3</v>
      </c>
      <c r="Z84" s="66">
        <f t="shared" si="37"/>
        <v>8297.9582399999999</v>
      </c>
      <c r="AA84" s="32"/>
      <c r="AB84" s="32"/>
      <c r="AC84" s="32"/>
      <c r="AD84" s="32"/>
      <c r="AE84" s="32"/>
      <c r="AF84" s="32"/>
      <c r="AG84" s="32"/>
      <c r="AH84" s="32"/>
      <c r="AI84" s="32"/>
      <c r="AJ84" s="32"/>
    </row>
    <row r="85" spans="2:36" ht="27.75" customHeight="1" x14ac:dyDescent="0.25">
      <c r="B85" s="64">
        <v>69</v>
      </c>
      <c r="C85" s="90" t="s">
        <v>83</v>
      </c>
      <c r="D85" s="65">
        <v>1</v>
      </c>
      <c r="E85" s="67">
        <v>63277.5</v>
      </c>
      <c r="F85" s="66">
        <f t="shared" si="27"/>
        <v>69149.652000000002</v>
      </c>
      <c r="G85" s="66">
        <v>23316.799999999999</v>
      </c>
      <c r="H85" s="66">
        <f t="shared" si="28"/>
        <v>25480.599040000001</v>
      </c>
      <c r="I85" s="67">
        <v>29913</v>
      </c>
      <c r="J85" s="66">
        <f t="shared" si="29"/>
        <v>32688.9264</v>
      </c>
      <c r="K85" s="67">
        <v>31293.600000000002</v>
      </c>
      <c r="L85" s="66">
        <f t="shared" si="30"/>
        <v>34197.646080000006</v>
      </c>
      <c r="M85" s="67">
        <v>42798.6</v>
      </c>
      <c r="N85" s="66">
        <f t="shared" si="31"/>
        <v>46770.310079999996</v>
      </c>
      <c r="O85" s="67">
        <v>56988.1</v>
      </c>
      <c r="P85" s="66">
        <f t="shared" si="32"/>
        <v>62276.595679999999</v>
      </c>
      <c r="Q85" s="67">
        <v>116967.5</v>
      </c>
      <c r="R85" s="66">
        <f t="shared" si="33"/>
        <v>127822.084</v>
      </c>
      <c r="S85" s="67">
        <v>68876.600000000006</v>
      </c>
      <c r="T85" s="66">
        <f t="shared" si="34"/>
        <v>75268.348480000001</v>
      </c>
      <c r="U85" s="67">
        <v>142892.1</v>
      </c>
      <c r="V85" s="66">
        <f t="shared" si="35"/>
        <v>156152.48688000001</v>
      </c>
      <c r="W85" s="67">
        <v>70180.5</v>
      </c>
      <c r="X85" s="66">
        <f t="shared" si="36"/>
        <v>76693.250400000004</v>
      </c>
      <c r="Y85" s="67">
        <v>12655.5</v>
      </c>
      <c r="Z85" s="66">
        <f t="shared" si="37"/>
        <v>13829.930399999999</v>
      </c>
      <c r="AA85" s="76"/>
      <c r="AB85" s="76"/>
      <c r="AC85" s="76"/>
      <c r="AD85" s="76"/>
      <c r="AE85" s="76"/>
      <c r="AF85" s="76"/>
      <c r="AG85" s="76"/>
      <c r="AH85" s="76"/>
      <c r="AI85" s="76"/>
      <c r="AJ85" s="76"/>
    </row>
    <row r="86" spans="2:36" ht="27.75" customHeight="1" x14ac:dyDescent="0.25">
      <c r="B86" s="64">
        <v>70</v>
      </c>
      <c r="C86" s="90" t="s">
        <v>84</v>
      </c>
      <c r="D86" s="65">
        <v>1</v>
      </c>
      <c r="E86" s="67">
        <v>3144.7000000000003</v>
      </c>
      <c r="F86" s="66">
        <f t="shared" si="27"/>
        <v>3436.5281600000003</v>
      </c>
      <c r="G86" s="66">
        <v>1917.5</v>
      </c>
      <c r="H86" s="66">
        <f t="shared" si="28"/>
        <v>2095.444</v>
      </c>
      <c r="I86" s="67">
        <v>2147.6</v>
      </c>
      <c r="J86" s="66">
        <f t="shared" si="29"/>
        <v>2346.8972799999997</v>
      </c>
      <c r="K86" s="67">
        <v>1610.7</v>
      </c>
      <c r="L86" s="66">
        <f t="shared" si="30"/>
        <v>1760.1729600000001</v>
      </c>
      <c r="M86" s="67">
        <v>1073.8</v>
      </c>
      <c r="N86" s="66">
        <f t="shared" si="31"/>
        <v>1173.4486399999998</v>
      </c>
      <c r="O86" s="67">
        <v>1917.5</v>
      </c>
      <c r="P86" s="66">
        <f t="shared" si="32"/>
        <v>2095.444</v>
      </c>
      <c r="Q86" s="67">
        <v>39270.400000000001</v>
      </c>
      <c r="R86" s="66">
        <f t="shared" si="33"/>
        <v>42914.693120000004</v>
      </c>
      <c r="S86" s="67">
        <v>2607.8000000000002</v>
      </c>
      <c r="T86" s="66">
        <f t="shared" si="34"/>
        <v>2849.80384</v>
      </c>
      <c r="U86" s="67">
        <v>6596.2</v>
      </c>
      <c r="V86" s="66">
        <f t="shared" si="35"/>
        <v>7208.3273599999993</v>
      </c>
      <c r="W86" s="67">
        <v>2761.2000000000003</v>
      </c>
      <c r="X86" s="66">
        <f t="shared" si="36"/>
        <v>3017.4393600000003</v>
      </c>
      <c r="Y86" s="67">
        <v>767</v>
      </c>
      <c r="Z86" s="66">
        <f t="shared" si="37"/>
        <v>838.17759999999998</v>
      </c>
    </row>
    <row r="87" spans="2:36" ht="27.75" customHeight="1" x14ac:dyDescent="0.25">
      <c r="B87" s="64">
        <v>71</v>
      </c>
      <c r="C87" s="90" t="s">
        <v>85</v>
      </c>
      <c r="D87" s="65">
        <v>1</v>
      </c>
      <c r="E87" s="67">
        <v>3528.2000000000003</v>
      </c>
      <c r="F87" s="66">
        <f t="shared" si="27"/>
        <v>3855.6169600000003</v>
      </c>
      <c r="G87" s="66">
        <v>5752.5</v>
      </c>
      <c r="H87" s="66">
        <f t="shared" si="28"/>
        <v>6286.3320000000003</v>
      </c>
      <c r="I87" s="67">
        <v>7133.1</v>
      </c>
      <c r="J87" s="66">
        <f t="shared" si="29"/>
        <v>7795.0516800000005</v>
      </c>
      <c r="K87" s="67">
        <v>4832.1000000000004</v>
      </c>
      <c r="L87" s="66">
        <f t="shared" si="30"/>
        <v>5280.5188800000005</v>
      </c>
      <c r="M87" s="67">
        <v>1150.5</v>
      </c>
      <c r="N87" s="66">
        <f t="shared" si="31"/>
        <v>1257.2664</v>
      </c>
      <c r="O87" s="67">
        <v>997.1</v>
      </c>
      <c r="P87" s="66">
        <f t="shared" si="32"/>
        <v>1089.6308799999999</v>
      </c>
      <c r="Q87" s="67">
        <v>21859.5</v>
      </c>
      <c r="R87" s="66">
        <f t="shared" si="33"/>
        <v>23888.061600000001</v>
      </c>
      <c r="S87" s="67">
        <v>1534</v>
      </c>
      <c r="T87" s="66">
        <f t="shared" si="34"/>
        <v>1676.3552</v>
      </c>
      <c r="U87" s="67">
        <v>3835</v>
      </c>
      <c r="V87" s="66">
        <f t="shared" si="35"/>
        <v>4190.8879999999999</v>
      </c>
      <c r="W87" s="67">
        <v>1610.7</v>
      </c>
      <c r="X87" s="66">
        <f t="shared" si="36"/>
        <v>1760.1729600000001</v>
      </c>
      <c r="Y87" s="67">
        <v>8973.9</v>
      </c>
      <c r="Z87" s="66">
        <f t="shared" si="37"/>
        <v>9806.6779200000001</v>
      </c>
      <c r="AA87" s="32"/>
      <c r="AB87" s="32"/>
      <c r="AC87" s="32"/>
      <c r="AD87" s="32"/>
      <c r="AE87" s="32"/>
      <c r="AF87" s="32"/>
      <c r="AG87" s="32"/>
      <c r="AH87" s="32"/>
      <c r="AI87" s="32"/>
      <c r="AJ87" s="32"/>
    </row>
    <row r="88" spans="2:36" ht="27.75" customHeight="1" x14ac:dyDescent="0.25">
      <c r="B88" s="64">
        <v>72</v>
      </c>
      <c r="C88" s="90" t="s">
        <v>244</v>
      </c>
      <c r="D88" s="65">
        <v>1</v>
      </c>
      <c r="E88" s="67">
        <v>690.30000000000007</v>
      </c>
      <c r="F88" s="66">
        <f t="shared" si="27"/>
        <v>754.35984000000008</v>
      </c>
      <c r="G88" s="66">
        <v>383.5</v>
      </c>
      <c r="H88" s="66">
        <f t="shared" si="28"/>
        <v>419.08879999999999</v>
      </c>
      <c r="I88" s="67">
        <v>383.5</v>
      </c>
      <c r="J88" s="66">
        <f t="shared" si="29"/>
        <v>419.08879999999999</v>
      </c>
      <c r="K88" s="67">
        <v>230.1</v>
      </c>
      <c r="L88" s="66">
        <f t="shared" si="30"/>
        <v>251.45328000000001</v>
      </c>
      <c r="M88" s="67">
        <v>306.8</v>
      </c>
      <c r="N88" s="66">
        <f t="shared" si="31"/>
        <v>335.27104000000003</v>
      </c>
      <c r="O88" s="67">
        <v>613.6</v>
      </c>
      <c r="P88" s="66">
        <f t="shared" si="32"/>
        <v>670.54208000000006</v>
      </c>
      <c r="Q88" s="67">
        <v>3911.7000000000003</v>
      </c>
      <c r="R88" s="66">
        <f t="shared" si="33"/>
        <v>4274.7057600000007</v>
      </c>
      <c r="S88" s="67">
        <v>690.30000000000007</v>
      </c>
      <c r="T88" s="66">
        <f t="shared" si="34"/>
        <v>754.35984000000008</v>
      </c>
      <c r="U88" s="67">
        <v>2070.9</v>
      </c>
      <c r="V88" s="66">
        <f t="shared" si="35"/>
        <v>2263.0795200000002</v>
      </c>
      <c r="W88" s="67">
        <v>690.30000000000007</v>
      </c>
      <c r="X88" s="66">
        <f t="shared" si="36"/>
        <v>754.35984000000008</v>
      </c>
      <c r="Y88" s="67">
        <v>153.4</v>
      </c>
      <c r="Z88" s="66">
        <f t="shared" si="37"/>
        <v>167.63552000000001</v>
      </c>
      <c r="AA88" s="76"/>
      <c r="AB88" s="76"/>
      <c r="AC88" s="76"/>
      <c r="AD88" s="76"/>
      <c r="AE88" s="76"/>
      <c r="AF88" s="76"/>
      <c r="AG88" s="76"/>
      <c r="AH88" s="76"/>
      <c r="AI88" s="76"/>
      <c r="AJ88" s="76"/>
    </row>
    <row r="89" spans="2:36" ht="27.75" customHeight="1" x14ac:dyDescent="0.25">
      <c r="B89" s="64">
        <v>73</v>
      </c>
      <c r="C89" s="90" t="s">
        <v>86</v>
      </c>
      <c r="D89" s="65">
        <v>1</v>
      </c>
      <c r="E89" s="67">
        <v>2224.3000000000002</v>
      </c>
      <c r="F89" s="66">
        <f t="shared" si="27"/>
        <v>2430.71504</v>
      </c>
      <c r="G89" s="66">
        <v>1073.8</v>
      </c>
      <c r="H89" s="66">
        <f t="shared" si="28"/>
        <v>1173.4486399999998</v>
      </c>
      <c r="I89" s="67">
        <v>843.7</v>
      </c>
      <c r="J89" s="66">
        <f t="shared" si="29"/>
        <v>921.99536000000001</v>
      </c>
      <c r="K89" s="67">
        <v>843.7</v>
      </c>
      <c r="L89" s="66">
        <f t="shared" si="30"/>
        <v>921.99536000000001</v>
      </c>
      <c r="M89" s="67">
        <v>536.9</v>
      </c>
      <c r="N89" s="66">
        <f t="shared" si="31"/>
        <v>586.72431999999992</v>
      </c>
      <c r="O89" s="67">
        <v>1687.4</v>
      </c>
      <c r="P89" s="66">
        <f t="shared" si="32"/>
        <v>1843.99072</v>
      </c>
      <c r="Q89" s="67">
        <v>2301</v>
      </c>
      <c r="R89" s="66">
        <f t="shared" si="33"/>
        <v>2514.5328</v>
      </c>
      <c r="S89" s="67">
        <v>1917.5</v>
      </c>
      <c r="T89" s="66">
        <f t="shared" si="34"/>
        <v>2095.444</v>
      </c>
      <c r="U89" s="67">
        <v>1840.8</v>
      </c>
      <c r="V89" s="66">
        <f t="shared" si="35"/>
        <v>2011.6262400000001</v>
      </c>
      <c r="W89" s="67">
        <v>1917.5</v>
      </c>
      <c r="X89" s="66">
        <f t="shared" si="36"/>
        <v>2095.444</v>
      </c>
      <c r="Y89" s="67">
        <v>306.8</v>
      </c>
      <c r="Z89" s="66">
        <f t="shared" si="37"/>
        <v>335.27104000000003</v>
      </c>
    </row>
    <row r="90" spans="2:36" ht="27.75" customHeight="1" x14ac:dyDescent="0.25">
      <c r="B90" s="64">
        <v>74</v>
      </c>
      <c r="C90" s="89" t="s">
        <v>87</v>
      </c>
      <c r="D90" s="65">
        <v>1</v>
      </c>
      <c r="E90" s="67">
        <v>1457.3</v>
      </c>
      <c r="F90" s="66">
        <f t="shared" si="27"/>
        <v>1592.5374400000001</v>
      </c>
      <c r="G90" s="66">
        <v>230.1</v>
      </c>
      <c r="H90" s="66">
        <f t="shared" si="28"/>
        <v>251.45328000000001</v>
      </c>
      <c r="I90" s="67">
        <v>230.1</v>
      </c>
      <c r="J90" s="66">
        <f t="shared" si="29"/>
        <v>251.45328000000001</v>
      </c>
      <c r="K90" s="67">
        <v>153.4</v>
      </c>
      <c r="L90" s="66">
        <f t="shared" si="30"/>
        <v>167.63552000000001</v>
      </c>
      <c r="M90" s="67">
        <v>76.7</v>
      </c>
      <c r="N90" s="66">
        <f t="shared" si="31"/>
        <v>83.817760000000007</v>
      </c>
      <c r="O90" s="67">
        <v>153.4</v>
      </c>
      <c r="P90" s="66">
        <f t="shared" si="32"/>
        <v>167.63552000000001</v>
      </c>
      <c r="Q90" s="67">
        <v>2224.3000000000002</v>
      </c>
      <c r="R90" s="66">
        <f t="shared" si="33"/>
        <v>2430.71504</v>
      </c>
      <c r="S90" s="67">
        <v>536.9</v>
      </c>
      <c r="T90" s="66">
        <f t="shared" si="34"/>
        <v>586.72431999999992</v>
      </c>
      <c r="U90" s="67">
        <v>536.9</v>
      </c>
      <c r="V90" s="66">
        <f t="shared" si="35"/>
        <v>586.72431999999992</v>
      </c>
      <c r="W90" s="67">
        <v>230.1</v>
      </c>
      <c r="X90" s="66">
        <f t="shared" si="36"/>
        <v>251.45328000000001</v>
      </c>
      <c r="Y90" s="67">
        <v>76.7</v>
      </c>
      <c r="Z90" s="66">
        <f t="shared" si="37"/>
        <v>83.817760000000007</v>
      </c>
      <c r="AA90" s="32"/>
      <c r="AB90" s="32"/>
      <c r="AC90" s="32"/>
      <c r="AD90" s="32"/>
      <c r="AE90" s="32"/>
      <c r="AF90" s="32"/>
      <c r="AG90" s="32"/>
      <c r="AH90" s="32"/>
      <c r="AI90" s="32"/>
      <c r="AJ90" s="32"/>
    </row>
    <row r="91" spans="2:36" ht="27.75" customHeight="1" x14ac:dyDescent="0.25">
      <c r="B91" s="64">
        <v>75</v>
      </c>
      <c r="C91" s="90" t="s">
        <v>88</v>
      </c>
      <c r="D91" s="65">
        <v>1</v>
      </c>
      <c r="E91" s="67">
        <v>1073.8</v>
      </c>
      <c r="F91" s="66">
        <f t="shared" si="27"/>
        <v>1173.4486399999998</v>
      </c>
      <c r="G91" s="66">
        <v>306.8</v>
      </c>
      <c r="H91" s="66">
        <f t="shared" si="28"/>
        <v>335.27104000000003</v>
      </c>
      <c r="I91" s="67">
        <v>383.5</v>
      </c>
      <c r="J91" s="66">
        <f t="shared" si="29"/>
        <v>419.08879999999999</v>
      </c>
      <c r="K91" s="67">
        <v>383.5</v>
      </c>
      <c r="L91" s="66">
        <f t="shared" si="30"/>
        <v>419.08879999999999</v>
      </c>
      <c r="M91" s="67">
        <v>690.30000000000007</v>
      </c>
      <c r="N91" s="66">
        <f t="shared" si="31"/>
        <v>754.35984000000008</v>
      </c>
      <c r="O91" s="67">
        <v>383.5</v>
      </c>
      <c r="P91" s="66">
        <f t="shared" si="32"/>
        <v>419.08879999999999</v>
      </c>
      <c r="Q91" s="67">
        <v>1457.3</v>
      </c>
      <c r="R91" s="66">
        <f t="shared" si="33"/>
        <v>1592.5374400000001</v>
      </c>
      <c r="S91" s="67">
        <v>460.2</v>
      </c>
      <c r="T91" s="66">
        <f t="shared" si="34"/>
        <v>502.90656000000001</v>
      </c>
      <c r="U91" s="67">
        <v>1150.5</v>
      </c>
      <c r="V91" s="66">
        <f t="shared" si="35"/>
        <v>1257.2664</v>
      </c>
      <c r="W91" s="67">
        <v>460.2</v>
      </c>
      <c r="X91" s="66">
        <f t="shared" si="36"/>
        <v>502.90656000000001</v>
      </c>
      <c r="Y91" s="67">
        <v>306.8</v>
      </c>
      <c r="Z91" s="66">
        <f t="shared" si="37"/>
        <v>335.27104000000003</v>
      </c>
      <c r="AA91" s="76"/>
      <c r="AB91" s="76"/>
      <c r="AC91" s="76"/>
      <c r="AD91" s="76"/>
      <c r="AE91" s="76"/>
      <c r="AF91" s="76"/>
      <c r="AG91" s="76"/>
      <c r="AH91" s="76"/>
      <c r="AI91" s="76"/>
      <c r="AJ91" s="76"/>
    </row>
    <row r="92" spans="2:36" ht="27.75" customHeight="1" x14ac:dyDescent="0.25">
      <c r="B92" s="64">
        <v>76</v>
      </c>
      <c r="C92" s="90" t="s">
        <v>89</v>
      </c>
      <c r="D92" s="65">
        <v>1</v>
      </c>
      <c r="E92" s="67">
        <v>4141.8</v>
      </c>
      <c r="F92" s="66">
        <f t="shared" si="27"/>
        <v>4526.1590400000005</v>
      </c>
      <c r="G92" s="66">
        <v>2070.9</v>
      </c>
      <c r="H92" s="66">
        <f t="shared" si="28"/>
        <v>2263.0795200000002</v>
      </c>
      <c r="I92" s="67">
        <v>2684.5</v>
      </c>
      <c r="J92" s="66">
        <f t="shared" si="29"/>
        <v>2933.6215999999999</v>
      </c>
      <c r="K92" s="67">
        <v>2377.7000000000003</v>
      </c>
      <c r="L92" s="66">
        <f t="shared" si="30"/>
        <v>2598.3505600000003</v>
      </c>
      <c r="M92" s="67">
        <v>767</v>
      </c>
      <c r="N92" s="66">
        <f t="shared" si="31"/>
        <v>838.17759999999998</v>
      </c>
      <c r="O92" s="67">
        <v>2761.2000000000003</v>
      </c>
      <c r="P92" s="66">
        <f t="shared" si="32"/>
        <v>3017.4393600000003</v>
      </c>
      <c r="Q92" s="67">
        <v>3681.6</v>
      </c>
      <c r="R92" s="66">
        <f t="shared" si="33"/>
        <v>4023.2524800000001</v>
      </c>
      <c r="S92" s="67">
        <v>3068</v>
      </c>
      <c r="T92" s="66">
        <f t="shared" si="34"/>
        <v>3352.7103999999999</v>
      </c>
      <c r="U92" s="67">
        <v>2991.3</v>
      </c>
      <c r="V92" s="66">
        <f t="shared" si="35"/>
        <v>3268.89264</v>
      </c>
      <c r="W92" s="67">
        <v>3068</v>
      </c>
      <c r="X92" s="66">
        <f t="shared" si="36"/>
        <v>3352.7103999999999</v>
      </c>
      <c r="Y92" s="67">
        <v>460.2</v>
      </c>
      <c r="Z92" s="66">
        <f t="shared" si="37"/>
        <v>502.90656000000001</v>
      </c>
    </row>
    <row r="93" spans="2:36" ht="27.75" customHeight="1" x14ac:dyDescent="0.25">
      <c r="B93" s="64">
        <v>77</v>
      </c>
      <c r="C93" s="90" t="s">
        <v>90</v>
      </c>
      <c r="D93" s="65">
        <v>1</v>
      </c>
      <c r="E93" s="67">
        <v>23010</v>
      </c>
      <c r="F93" s="66">
        <f t="shared" si="27"/>
        <v>25145.328000000001</v>
      </c>
      <c r="G93" s="66">
        <v>1534</v>
      </c>
      <c r="H93" s="66">
        <f t="shared" si="28"/>
        <v>1676.3552</v>
      </c>
      <c r="I93" s="67">
        <v>3835</v>
      </c>
      <c r="J93" s="66">
        <f t="shared" si="29"/>
        <v>4190.8879999999999</v>
      </c>
      <c r="K93" s="67">
        <v>2991.3</v>
      </c>
      <c r="L93" s="66">
        <f t="shared" si="30"/>
        <v>3268.89264</v>
      </c>
      <c r="M93" s="67">
        <v>8897.2000000000007</v>
      </c>
      <c r="N93" s="66">
        <f t="shared" si="31"/>
        <v>9722.8601600000002</v>
      </c>
      <c r="O93" s="67">
        <v>5522.4000000000005</v>
      </c>
      <c r="P93" s="66">
        <f t="shared" si="32"/>
        <v>6034.8787200000006</v>
      </c>
      <c r="Q93" s="67">
        <v>39807.300000000003</v>
      </c>
      <c r="R93" s="66">
        <f t="shared" si="33"/>
        <v>43501.417440000005</v>
      </c>
      <c r="S93" s="67">
        <v>6903</v>
      </c>
      <c r="T93" s="66">
        <f t="shared" si="34"/>
        <v>7543.5983999999999</v>
      </c>
      <c r="U93" s="67">
        <v>24620.7</v>
      </c>
      <c r="V93" s="66">
        <f t="shared" si="35"/>
        <v>26905.500960000001</v>
      </c>
      <c r="W93" s="67">
        <v>6903</v>
      </c>
      <c r="X93" s="66">
        <f t="shared" si="36"/>
        <v>7543.5983999999999</v>
      </c>
      <c r="Y93" s="67">
        <v>16337.1</v>
      </c>
      <c r="Z93" s="66">
        <f t="shared" si="37"/>
        <v>17853.18288</v>
      </c>
      <c r="AA93" s="32"/>
      <c r="AB93" s="32"/>
      <c r="AC93" s="32"/>
      <c r="AD93" s="32"/>
      <c r="AE93" s="32"/>
      <c r="AF93" s="32"/>
      <c r="AG93" s="32"/>
      <c r="AH93" s="32"/>
      <c r="AI93" s="32"/>
      <c r="AJ93" s="32"/>
    </row>
    <row r="94" spans="2:36" ht="27.75" customHeight="1" x14ac:dyDescent="0.25">
      <c r="B94" s="64">
        <v>78</v>
      </c>
      <c r="C94" s="90" t="s">
        <v>91</v>
      </c>
      <c r="D94" s="65">
        <v>1</v>
      </c>
      <c r="E94" s="67">
        <v>8590.4</v>
      </c>
      <c r="F94" s="66">
        <f t="shared" si="27"/>
        <v>9387.5891199999987</v>
      </c>
      <c r="G94" s="66">
        <v>1073.8</v>
      </c>
      <c r="H94" s="66">
        <f t="shared" si="28"/>
        <v>1173.4486399999998</v>
      </c>
      <c r="I94" s="67">
        <v>4295.2</v>
      </c>
      <c r="J94" s="66">
        <f t="shared" si="29"/>
        <v>4693.7945599999994</v>
      </c>
      <c r="K94" s="67">
        <v>3988.4</v>
      </c>
      <c r="L94" s="66">
        <f t="shared" si="30"/>
        <v>4358.5235199999997</v>
      </c>
      <c r="M94" s="67">
        <v>460.2</v>
      </c>
      <c r="N94" s="66">
        <f t="shared" si="31"/>
        <v>502.90656000000001</v>
      </c>
      <c r="O94" s="67">
        <v>3451.5</v>
      </c>
      <c r="P94" s="66">
        <f t="shared" si="32"/>
        <v>3771.7991999999999</v>
      </c>
      <c r="Q94" s="67">
        <v>11198.2</v>
      </c>
      <c r="R94" s="66">
        <f t="shared" si="33"/>
        <v>12237.392960000001</v>
      </c>
      <c r="S94" s="67">
        <v>4525.3</v>
      </c>
      <c r="T94" s="66">
        <f t="shared" si="34"/>
        <v>4945.24784</v>
      </c>
      <c r="U94" s="67">
        <v>11351.6</v>
      </c>
      <c r="V94" s="66">
        <f t="shared" si="35"/>
        <v>12405.028480000001</v>
      </c>
      <c r="W94" s="67">
        <v>4525.3</v>
      </c>
      <c r="X94" s="66">
        <f t="shared" si="36"/>
        <v>4945.24784</v>
      </c>
      <c r="Y94" s="67">
        <v>5829.2</v>
      </c>
      <c r="Z94" s="66">
        <f t="shared" si="37"/>
        <v>6370.1497600000002</v>
      </c>
      <c r="AA94" s="76"/>
      <c r="AB94" s="76"/>
      <c r="AC94" s="76"/>
      <c r="AD94" s="76"/>
      <c r="AE94" s="76"/>
      <c r="AF94" s="76"/>
      <c r="AG94" s="76"/>
      <c r="AH94" s="76"/>
      <c r="AI94" s="76"/>
      <c r="AJ94" s="76"/>
    </row>
    <row r="95" spans="2:36" ht="27.75" customHeight="1" x14ac:dyDescent="0.25">
      <c r="B95" s="64">
        <v>79</v>
      </c>
      <c r="C95" s="90" t="s">
        <v>92</v>
      </c>
      <c r="D95" s="65">
        <v>1</v>
      </c>
      <c r="E95" s="67">
        <v>25157.600000000002</v>
      </c>
      <c r="F95" s="66">
        <f t="shared" si="27"/>
        <v>27492.225280000002</v>
      </c>
      <c r="G95" s="66">
        <v>1457.3</v>
      </c>
      <c r="H95" s="66">
        <f t="shared" si="28"/>
        <v>1592.5374400000001</v>
      </c>
      <c r="I95" s="67">
        <v>1994.2</v>
      </c>
      <c r="J95" s="66">
        <f t="shared" si="29"/>
        <v>2179.2617599999999</v>
      </c>
      <c r="K95" s="67">
        <v>1610.7</v>
      </c>
      <c r="L95" s="66">
        <f t="shared" si="30"/>
        <v>1760.1729600000001</v>
      </c>
      <c r="M95" s="67">
        <v>9664.2000000000007</v>
      </c>
      <c r="N95" s="66">
        <f t="shared" si="31"/>
        <v>10561.037760000001</v>
      </c>
      <c r="O95" s="67">
        <v>1764.1000000000001</v>
      </c>
      <c r="P95" s="66">
        <f t="shared" si="32"/>
        <v>1927.8084800000001</v>
      </c>
      <c r="Q95" s="67">
        <v>43412.200000000004</v>
      </c>
      <c r="R95" s="66">
        <f t="shared" si="33"/>
        <v>47440.852160000002</v>
      </c>
      <c r="S95" s="67">
        <v>1917.5</v>
      </c>
      <c r="T95" s="66">
        <f t="shared" si="34"/>
        <v>2095.444</v>
      </c>
      <c r="U95" s="67">
        <v>4755.4000000000005</v>
      </c>
      <c r="V95" s="66">
        <f t="shared" si="35"/>
        <v>5196.7011200000006</v>
      </c>
      <c r="W95" s="67">
        <v>1994.2</v>
      </c>
      <c r="X95" s="66">
        <f t="shared" si="36"/>
        <v>2179.2617599999999</v>
      </c>
      <c r="Y95" s="67">
        <v>17794.400000000001</v>
      </c>
      <c r="Z95" s="66">
        <f t="shared" si="37"/>
        <v>19445.72032</v>
      </c>
    </row>
    <row r="96" spans="2:36" ht="27.75" customHeight="1" x14ac:dyDescent="0.25">
      <c r="B96" s="64">
        <v>80</v>
      </c>
      <c r="C96" s="90" t="s">
        <v>93</v>
      </c>
      <c r="D96" s="65">
        <v>1</v>
      </c>
      <c r="E96" s="67">
        <v>11811.800000000001</v>
      </c>
      <c r="F96" s="66">
        <f t="shared" si="27"/>
        <v>12907.93504</v>
      </c>
      <c r="G96" s="66">
        <v>2607.8000000000002</v>
      </c>
      <c r="H96" s="66">
        <f t="shared" si="28"/>
        <v>2849.80384</v>
      </c>
      <c r="I96" s="67">
        <v>6519.5</v>
      </c>
      <c r="J96" s="66">
        <f t="shared" si="29"/>
        <v>7124.5096000000003</v>
      </c>
      <c r="K96" s="67">
        <v>5599.1</v>
      </c>
      <c r="L96" s="66">
        <f t="shared" si="30"/>
        <v>6118.6964800000005</v>
      </c>
      <c r="M96" s="67">
        <v>1303.9000000000001</v>
      </c>
      <c r="N96" s="66">
        <f t="shared" si="31"/>
        <v>1424.90192</v>
      </c>
      <c r="O96" s="67">
        <v>17487.600000000002</v>
      </c>
      <c r="P96" s="66">
        <f t="shared" si="32"/>
        <v>19110.449280000001</v>
      </c>
      <c r="Q96" s="67">
        <v>2837.9</v>
      </c>
      <c r="R96" s="66">
        <f t="shared" si="33"/>
        <v>3101.2571200000002</v>
      </c>
      <c r="S96" s="67">
        <v>3298.1</v>
      </c>
      <c r="T96" s="66">
        <f t="shared" si="34"/>
        <v>3604.1636799999997</v>
      </c>
      <c r="U96" s="67">
        <v>14726.4</v>
      </c>
      <c r="V96" s="66">
        <f t="shared" si="35"/>
        <v>16093.00992</v>
      </c>
      <c r="W96" s="67">
        <v>5445.7</v>
      </c>
      <c r="X96" s="66">
        <f t="shared" si="36"/>
        <v>5951.0609599999998</v>
      </c>
      <c r="Y96" s="67">
        <v>1457.3</v>
      </c>
      <c r="Z96" s="66">
        <f t="shared" si="37"/>
        <v>1592.5374400000001</v>
      </c>
      <c r="AA96" s="32"/>
      <c r="AB96" s="32"/>
      <c r="AC96" s="32"/>
      <c r="AD96" s="32"/>
      <c r="AE96" s="32"/>
      <c r="AF96" s="32"/>
      <c r="AG96" s="32"/>
      <c r="AH96" s="32"/>
      <c r="AI96" s="32"/>
      <c r="AJ96" s="32"/>
    </row>
    <row r="97" spans="2:36" ht="27.75" customHeight="1" x14ac:dyDescent="0.25">
      <c r="B97" s="64">
        <v>81</v>
      </c>
      <c r="C97" s="90" t="s">
        <v>94</v>
      </c>
      <c r="D97" s="65">
        <v>1</v>
      </c>
      <c r="E97" s="67">
        <v>15570.1</v>
      </c>
      <c r="F97" s="66">
        <f t="shared" si="27"/>
        <v>17015.005280000001</v>
      </c>
      <c r="G97" s="66">
        <v>1840.8</v>
      </c>
      <c r="H97" s="66">
        <f t="shared" si="28"/>
        <v>2011.6262400000001</v>
      </c>
      <c r="I97" s="67">
        <v>3068</v>
      </c>
      <c r="J97" s="66">
        <f t="shared" si="29"/>
        <v>3352.7103999999999</v>
      </c>
      <c r="K97" s="67">
        <v>2991.3</v>
      </c>
      <c r="L97" s="66">
        <f t="shared" si="30"/>
        <v>3268.89264</v>
      </c>
      <c r="M97" s="67">
        <v>843.7</v>
      </c>
      <c r="N97" s="66">
        <f t="shared" si="31"/>
        <v>921.99536000000001</v>
      </c>
      <c r="O97" s="67">
        <v>2607.8000000000002</v>
      </c>
      <c r="P97" s="66">
        <f t="shared" si="32"/>
        <v>2849.80384</v>
      </c>
      <c r="Q97" s="67">
        <v>19405.100000000002</v>
      </c>
      <c r="R97" s="66">
        <f t="shared" si="33"/>
        <v>21205.893280000004</v>
      </c>
      <c r="S97" s="67">
        <v>3144.7000000000003</v>
      </c>
      <c r="T97" s="66">
        <f t="shared" si="34"/>
        <v>3436.5281600000003</v>
      </c>
      <c r="U97" s="67">
        <v>11735.1</v>
      </c>
      <c r="V97" s="66">
        <f t="shared" si="35"/>
        <v>12824.11728</v>
      </c>
      <c r="W97" s="67">
        <v>3144.7000000000003</v>
      </c>
      <c r="X97" s="66">
        <f t="shared" si="36"/>
        <v>3436.5281600000003</v>
      </c>
      <c r="Y97" s="67">
        <v>1150.5</v>
      </c>
      <c r="Z97" s="66">
        <f t="shared" si="37"/>
        <v>1257.2664</v>
      </c>
      <c r="AA97" s="76"/>
      <c r="AB97" s="76"/>
      <c r="AC97" s="76"/>
      <c r="AD97" s="76"/>
      <c r="AE97" s="76"/>
      <c r="AF97" s="76"/>
      <c r="AG97" s="76"/>
      <c r="AH97" s="76"/>
      <c r="AI97" s="76"/>
      <c r="AJ97" s="76"/>
    </row>
    <row r="98" spans="2:36" ht="27.75" customHeight="1" x14ac:dyDescent="0.25">
      <c r="B98" s="122" t="s">
        <v>95</v>
      </c>
      <c r="C98" s="123"/>
      <c r="D98" s="68"/>
      <c r="E98" s="69"/>
      <c r="F98" s="69"/>
      <c r="G98" s="70"/>
      <c r="H98" s="70"/>
      <c r="I98" s="69"/>
      <c r="J98" s="69"/>
      <c r="K98" s="69"/>
      <c r="L98" s="69"/>
      <c r="M98" s="69"/>
      <c r="N98" s="69"/>
      <c r="O98" s="69"/>
      <c r="P98" s="69"/>
      <c r="Q98" s="69"/>
      <c r="R98" s="69"/>
      <c r="S98" s="69"/>
      <c r="T98" s="69"/>
      <c r="U98" s="69"/>
      <c r="V98" s="69"/>
      <c r="W98" s="69"/>
      <c r="X98" s="69"/>
      <c r="Y98" s="69"/>
      <c r="Z98" s="69"/>
    </row>
    <row r="99" spans="2:36" ht="27.75" customHeight="1" x14ac:dyDescent="0.25">
      <c r="B99" s="64">
        <v>82</v>
      </c>
      <c r="C99" s="90" t="s">
        <v>96</v>
      </c>
      <c r="D99" s="65">
        <v>1</v>
      </c>
      <c r="E99" s="67">
        <v>6903</v>
      </c>
      <c r="F99" s="66">
        <f t="shared" ref="F99:F103" si="38">+E99+(E99*$D$13)</f>
        <v>7543.5983999999999</v>
      </c>
      <c r="G99" s="66">
        <v>3221.4</v>
      </c>
      <c r="H99" s="66">
        <f t="shared" ref="H99:H103" si="39">+G99+(G99*$D$13)</f>
        <v>3520.3459200000002</v>
      </c>
      <c r="I99" s="67">
        <v>2147.6</v>
      </c>
      <c r="J99" s="66">
        <f t="shared" ref="J99:J103" si="40">+I99+(I99*$D$13)</f>
        <v>2346.8972799999997</v>
      </c>
      <c r="K99" s="67">
        <v>1380.6000000000001</v>
      </c>
      <c r="L99" s="66">
        <f t="shared" ref="L99:L103" si="41">+K99+(K99*$D$13)</f>
        <v>1508.7196800000002</v>
      </c>
      <c r="M99" s="67">
        <v>2914.6</v>
      </c>
      <c r="N99" s="66">
        <f t="shared" ref="N99:N103" si="42">+M99+(M99*$D$13)</f>
        <v>3185.0748800000001</v>
      </c>
      <c r="O99" s="67">
        <v>2684.5</v>
      </c>
      <c r="P99" s="66">
        <f t="shared" ref="P99:P103" si="43">+O99+(O99*$D$13)</f>
        <v>2933.6215999999999</v>
      </c>
      <c r="Q99" s="67">
        <v>8053.5</v>
      </c>
      <c r="R99" s="66">
        <f t="shared" ref="R99:R103" si="44">+Q99+(Q99*$D$13)</f>
        <v>8800.8647999999994</v>
      </c>
      <c r="S99" s="67">
        <v>843.7</v>
      </c>
      <c r="T99" s="66">
        <f t="shared" ref="T99:T103" si="45">+S99+(S99*$D$13)</f>
        <v>921.99536000000001</v>
      </c>
      <c r="U99" s="67">
        <v>1994.2</v>
      </c>
      <c r="V99" s="66">
        <f t="shared" ref="V99:V103" si="46">+U99+(U99*$D$13)</f>
        <v>2179.2617599999999</v>
      </c>
      <c r="W99" s="67">
        <v>843.7</v>
      </c>
      <c r="X99" s="66">
        <f t="shared" ref="X99:X103" si="47">+W99+(W99*$D$13)</f>
        <v>921.99536000000001</v>
      </c>
      <c r="Y99" s="67">
        <v>3298.1</v>
      </c>
      <c r="Z99" s="66">
        <f t="shared" ref="Z99:Z103" si="48">+Y99+(Y99*$D$13)</f>
        <v>3604.1636799999997</v>
      </c>
      <c r="AA99" s="32"/>
      <c r="AB99" s="32"/>
      <c r="AC99" s="32"/>
      <c r="AD99" s="32"/>
      <c r="AE99" s="32"/>
      <c r="AF99" s="32"/>
      <c r="AG99" s="32"/>
      <c r="AH99" s="32"/>
      <c r="AI99" s="32"/>
      <c r="AJ99" s="32"/>
    </row>
    <row r="100" spans="2:36" ht="27.75" customHeight="1" x14ac:dyDescent="0.25">
      <c r="B100" s="64">
        <v>83</v>
      </c>
      <c r="C100" s="89" t="s">
        <v>97</v>
      </c>
      <c r="D100" s="65">
        <v>1</v>
      </c>
      <c r="E100" s="67">
        <v>14879.800000000001</v>
      </c>
      <c r="F100" s="66">
        <f t="shared" si="38"/>
        <v>16260.64544</v>
      </c>
      <c r="G100" s="66">
        <v>9510.8000000000011</v>
      </c>
      <c r="H100" s="66">
        <f t="shared" si="39"/>
        <v>10393.402240000001</v>
      </c>
      <c r="I100" s="67">
        <v>10354.5</v>
      </c>
      <c r="J100" s="66">
        <f t="shared" si="40"/>
        <v>11315.3976</v>
      </c>
      <c r="K100" s="67">
        <v>8206.9</v>
      </c>
      <c r="L100" s="66">
        <f t="shared" si="41"/>
        <v>8968.5003199999992</v>
      </c>
      <c r="M100" s="67">
        <v>6596.2</v>
      </c>
      <c r="N100" s="66">
        <f t="shared" si="42"/>
        <v>7208.3273599999993</v>
      </c>
      <c r="O100" s="67">
        <v>10968.1</v>
      </c>
      <c r="P100" s="66">
        <f t="shared" si="43"/>
        <v>11985.939679999999</v>
      </c>
      <c r="Q100" s="67">
        <v>3144.7000000000003</v>
      </c>
      <c r="R100" s="66">
        <f t="shared" si="44"/>
        <v>3436.5281600000003</v>
      </c>
      <c r="S100" s="67">
        <v>3144.7000000000003</v>
      </c>
      <c r="T100" s="66">
        <f t="shared" si="45"/>
        <v>3436.5281600000003</v>
      </c>
      <c r="U100" s="67">
        <v>7900.1</v>
      </c>
      <c r="V100" s="66">
        <f t="shared" si="46"/>
        <v>8633.2292799999996</v>
      </c>
      <c r="W100" s="67">
        <v>3144.7000000000003</v>
      </c>
      <c r="X100" s="66">
        <f t="shared" si="47"/>
        <v>3436.5281600000003</v>
      </c>
      <c r="Y100" s="67">
        <v>1380.6000000000001</v>
      </c>
      <c r="Z100" s="66">
        <f t="shared" si="48"/>
        <v>1508.7196800000002</v>
      </c>
      <c r="AA100" s="76"/>
      <c r="AB100" s="76"/>
      <c r="AC100" s="76"/>
      <c r="AD100" s="76"/>
      <c r="AE100" s="76"/>
      <c r="AF100" s="76"/>
      <c r="AG100" s="76"/>
      <c r="AH100" s="76"/>
      <c r="AI100" s="76"/>
      <c r="AJ100" s="76"/>
    </row>
    <row r="101" spans="2:36" ht="27.75" customHeight="1" x14ac:dyDescent="0.25">
      <c r="B101" s="64">
        <v>84</v>
      </c>
      <c r="C101" s="90" t="s">
        <v>98</v>
      </c>
      <c r="D101" s="65">
        <v>1</v>
      </c>
      <c r="E101" s="67">
        <v>24083.8</v>
      </c>
      <c r="F101" s="66">
        <f t="shared" si="38"/>
        <v>26318.77664</v>
      </c>
      <c r="G101" s="66">
        <v>11965.2</v>
      </c>
      <c r="H101" s="66">
        <f t="shared" si="39"/>
        <v>13075.57056</v>
      </c>
      <c r="I101" s="67">
        <v>7209.8</v>
      </c>
      <c r="J101" s="66">
        <f t="shared" si="40"/>
        <v>7878.8694400000004</v>
      </c>
      <c r="K101" s="67">
        <v>3988.4</v>
      </c>
      <c r="L101" s="66">
        <f t="shared" si="41"/>
        <v>4358.5235199999997</v>
      </c>
      <c r="M101" s="67">
        <v>10891.4</v>
      </c>
      <c r="N101" s="66">
        <f t="shared" si="42"/>
        <v>11902.12192</v>
      </c>
      <c r="O101" s="67">
        <v>5522.4000000000005</v>
      </c>
      <c r="P101" s="66">
        <f t="shared" si="43"/>
        <v>6034.8787200000006</v>
      </c>
      <c r="Q101" s="67">
        <v>3528.2000000000003</v>
      </c>
      <c r="R101" s="66">
        <f t="shared" si="44"/>
        <v>3855.6169600000003</v>
      </c>
      <c r="S101" s="67">
        <v>3298.1</v>
      </c>
      <c r="T101" s="66">
        <f t="shared" si="45"/>
        <v>3604.1636799999997</v>
      </c>
      <c r="U101" s="67">
        <v>8206.9</v>
      </c>
      <c r="V101" s="66">
        <f t="shared" si="46"/>
        <v>8968.5003199999992</v>
      </c>
      <c r="W101" s="67">
        <v>3298.1</v>
      </c>
      <c r="X101" s="66">
        <f t="shared" si="47"/>
        <v>3604.1636799999997</v>
      </c>
      <c r="Y101" s="67">
        <v>2684.5</v>
      </c>
      <c r="Z101" s="66">
        <f t="shared" si="48"/>
        <v>2933.6215999999999</v>
      </c>
    </row>
    <row r="102" spans="2:36" ht="27.75" customHeight="1" x14ac:dyDescent="0.25">
      <c r="B102" s="64">
        <v>85</v>
      </c>
      <c r="C102" s="90" t="s">
        <v>99</v>
      </c>
      <c r="D102" s="65">
        <v>1</v>
      </c>
      <c r="E102" s="67">
        <v>29913</v>
      </c>
      <c r="F102" s="66">
        <f t="shared" si="38"/>
        <v>32688.9264</v>
      </c>
      <c r="G102" s="66">
        <v>13499.2</v>
      </c>
      <c r="H102" s="66">
        <f t="shared" si="39"/>
        <v>14751.92576</v>
      </c>
      <c r="I102" s="67">
        <v>14036.1</v>
      </c>
      <c r="J102" s="66">
        <f t="shared" si="40"/>
        <v>15338.650079999999</v>
      </c>
      <c r="K102" s="67">
        <v>6136</v>
      </c>
      <c r="L102" s="66">
        <f t="shared" si="41"/>
        <v>6705.4207999999999</v>
      </c>
      <c r="M102" s="67">
        <v>13575.9</v>
      </c>
      <c r="N102" s="66">
        <f t="shared" si="42"/>
        <v>14835.74352</v>
      </c>
      <c r="O102" s="67">
        <v>23010</v>
      </c>
      <c r="P102" s="66">
        <f t="shared" si="43"/>
        <v>25145.328000000001</v>
      </c>
      <c r="Q102" s="67">
        <v>6826.3</v>
      </c>
      <c r="R102" s="66">
        <f t="shared" si="44"/>
        <v>7459.7806399999999</v>
      </c>
      <c r="S102" s="67">
        <v>3988.4</v>
      </c>
      <c r="T102" s="66">
        <f t="shared" si="45"/>
        <v>4358.5235199999997</v>
      </c>
      <c r="U102" s="67">
        <v>11965.2</v>
      </c>
      <c r="V102" s="66">
        <f t="shared" si="46"/>
        <v>13075.57056</v>
      </c>
      <c r="W102" s="67">
        <v>4755.4000000000005</v>
      </c>
      <c r="X102" s="66">
        <f t="shared" si="47"/>
        <v>5196.7011200000006</v>
      </c>
      <c r="Y102" s="67">
        <v>4678.7</v>
      </c>
      <c r="Z102" s="66">
        <f t="shared" si="48"/>
        <v>5112.8833599999998</v>
      </c>
      <c r="AA102" s="32"/>
      <c r="AB102" s="32"/>
      <c r="AC102" s="32"/>
      <c r="AD102" s="32"/>
      <c r="AE102" s="32"/>
      <c r="AF102" s="32"/>
      <c r="AG102" s="32"/>
      <c r="AH102" s="32"/>
      <c r="AI102" s="32"/>
      <c r="AJ102" s="32"/>
    </row>
    <row r="103" spans="2:36" ht="27.75" customHeight="1" x14ac:dyDescent="0.25">
      <c r="B103" s="64">
        <v>86</v>
      </c>
      <c r="C103" s="90" t="s">
        <v>100</v>
      </c>
      <c r="D103" s="65">
        <v>1</v>
      </c>
      <c r="E103" s="67">
        <v>15493.4</v>
      </c>
      <c r="F103" s="66">
        <f t="shared" si="38"/>
        <v>16931.187519999999</v>
      </c>
      <c r="G103" s="66">
        <v>8973.9</v>
      </c>
      <c r="H103" s="66">
        <f t="shared" si="39"/>
        <v>9806.6779200000001</v>
      </c>
      <c r="I103" s="67">
        <v>9587.5</v>
      </c>
      <c r="J103" s="66">
        <f t="shared" si="40"/>
        <v>10477.219999999999</v>
      </c>
      <c r="K103" s="67">
        <v>4371.9000000000005</v>
      </c>
      <c r="L103" s="66">
        <f t="shared" si="41"/>
        <v>4777.6123200000002</v>
      </c>
      <c r="M103" s="67">
        <v>9434.1</v>
      </c>
      <c r="N103" s="66">
        <f t="shared" si="42"/>
        <v>10309.58448</v>
      </c>
      <c r="O103" s="67">
        <v>4371.9000000000005</v>
      </c>
      <c r="P103" s="66">
        <f t="shared" si="43"/>
        <v>4777.6123200000002</v>
      </c>
      <c r="Q103" s="67">
        <v>4371.9000000000005</v>
      </c>
      <c r="R103" s="66">
        <f t="shared" si="44"/>
        <v>4777.6123200000002</v>
      </c>
      <c r="S103" s="67">
        <v>4371.9000000000005</v>
      </c>
      <c r="T103" s="66">
        <f t="shared" si="45"/>
        <v>4777.6123200000002</v>
      </c>
      <c r="U103" s="67">
        <v>16030.300000000001</v>
      </c>
      <c r="V103" s="66">
        <f t="shared" si="46"/>
        <v>17517.911840000001</v>
      </c>
      <c r="W103" s="67">
        <v>4371.9000000000005</v>
      </c>
      <c r="X103" s="66">
        <f t="shared" si="47"/>
        <v>4777.6123200000002</v>
      </c>
      <c r="Y103" s="67">
        <v>8513.7000000000007</v>
      </c>
      <c r="Z103" s="66">
        <f t="shared" si="48"/>
        <v>9303.7713600000006</v>
      </c>
      <c r="AA103" s="76"/>
      <c r="AB103" s="76"/>
      <c r="AC103" s="76"/>
      <c r="AD103" s="76"/>
      <c r="AE103" s="76"/>
      <c r="AF103" s="76"/>
      <c r="AG103" s="76"/>
      <c r="AH103" s="76"/>
      <c r="AI103" s="76"/>
      <c r="AJ103" s="76"/>
    </row>
    <row r="104" spans="2:36" ht="27.75" customHeight="1" x14ac:dyDescent="0.25">
      <c r="B104" s="122" t="s">
        <v>101</v>
      </c>
      <c r="C104" s="123"/>
      <c r="D104" s="68"/>
      <c r="E104" s="69"/>
      <c r="F104" s="69"/>
      <c r="G104" s="70"/>
      <c r="H104" s="70"/>
      <c r="I104" s="69"/>
      <c r="J104" s="69"/>
      <c r="K104" s="69"/>
      <c r="L104" s="69"/>
      <c r="M104" s="69"/>
      <c r="N104" s="69"/>
      <c r="O104" s="69"/>
      <c r="P104" s="69"/>
      <c r="Q104" s="69"/>
      <c r="R104" s="69"/>
      <c r="S104" s="69"/>
      <c r="T104" s="69"/>
      <c r="U104" s="69"/>
      <c r="V104" s="69"/>
      <c r="W104" s="69"/>
      <c r="X104" s="69"/>
      <c r="Y104" s="69"/>
      <c r="Z104" s="69"/>
    </row>
    <row r="105" spans="2:36" ht="27.75" customHeight="1" x14ac:dyDescent="0.25">
      <c r="B105" s="64">
        <v>87</v>
      </c>
      <c r="C105" s="90" t="s">
        <v>102</v>
      </c>
      <c r="D105" s="65">
        <v>1</v>
      </c>
      <c r="E105" s="67">
        <v>50161.8</v>
      </c>
      <c r="F105" s="66">
        <f>+E105+(E105*$D$13)</f>
        <v>54816.815040000001</v>
      </c>
      <c r="G105" s="66">
        <v>14342.9</v>
      </c>
      <c r="H105" s="66">
        <f>+G105+(G105*$D$13)</f>
        <v>15673.921119999999</v>
      </c>
      <c r="I105" s="67">
        <v>27995.5</v>
      </c>
      <c r="J105" s="66">
        <f>+I105+(I105*$D$13)</f>
        <v>30593.482400000001</v>
      </c>
      <c r="K105" s="67">
        <v>19175</v>
      </c>
      <c r="L105" s="66">
        <f>+K105+(K105*$D$13)</f>
        <v>20954.439999999999</v>
      </c>
      <c r="M105" s="67">
        <v>20172.100000000002</v>
      </c>
      <c r="N105" s="66">
        <f>+M105+(M105*$D$13)</f>
        <v>22044.070880000003</v>
      </c>
      <c r="O105" s="67">
        <v>35435.4</v>
      </c>
      <c r="P105" s="66">
        <f>+O105+(O105*$D$13)</f>
        <v>38723.805120000005</v>
      </c>
      <c r="Q105" s="67">
        <v>11658.4</v>
      </c>
      <c r="R105" s="66">
        <f>+Q105+(Q105*$D$13)</f>
        <v>12740.29952</v>
      </c>
      <c r="S105" s="67">
        <v>21322.600000000002</v>
      </c>
      <c r="T105" s="66">
        <f>+S105+(S105*$D$13)</f>
        <v>23301.337280000003</v>
      </c>
      <c r="U105" s="67">
        <v>21859.5</v>
      </c>
      <c r="V105" s="66">
        <f>+U105+(U105*$D$13)</f>
        <v>23888.061600000001</v>
      </c>
      <c r="W105" s="67">
        <v>8437</v>
      </c>
      <c r="X105" s="66">
        <f>+W105+(W105*$D$13)</f>
        <v>9219.9536000000007</v>
      </c>
      <c r="Y105" s="67">
        <v>8667.1</v>
      </c>
      <c r="Z105" s="66">
        <f>+Y105+(Y105*$D$13)</f>
        <v>9471.4068800000005</v>
      </c>
      <c r="AA105" s="32"/>
      <c r="AB105" s="32"/>
      <c r="AC105" s="32"/>
      <c r="AD105" s="32"/>
      <c r="AE105" s="32"/>
      <c r="AF105" s="32"/>
      <c r="AG105" s="32"/>
      <c r="AH105" s="32"/>
      <c r="AI105" s="32"/>
      <c r="AJ105" s="32"/>
    </row>
    <row r="106" spans="2:36" ht="27.75" customHeight="1" x14ac:dyDescent="0.25">
      <c r="B106" s="122" t="s">
        <v>103</v>
      </c>
      <c r="C106" s="123"/>
      <c r="D106" s="68"/>
      <c r="E106" s="69"/>
      <c r="F106" s="69"/>
      <c r="G106" s="70"/>
      <c r="H106" s="70"/>
      <c r="I106" s="69"/>
      <c r="J106" s="69"/>
      <c r="K106" s="69"/>
      <c r="L106" s="69"/>
      <c r="M106" s="69"/>
      <c r="N106" s="69"/>
      <c r="O106" s="69"/>
      <c r="P106" s="69"/>
      <c r="Q106" s="69"/>
      <c r="R106" s="69"/>
      <c r="S106" s="69"/>
      <c r="T106" s="69"/>
      <c r="U106" s="69"/>
      <c r="V106" s="69"/>
      <c r="W106" s="69"/>
      <c r="X106" s="69"/>
      <c r="Y106" s="69"/>
      <c r="Z106" s="69"/>
      <c r="AA106" s="76"/>
      <c r="AB106" s="76"/>
      <c r="AC106" s="76"/>
      <c r="AD106" s="76"/>
      <c r="AE106" s="76"/>
      <c r="AF106" s="76"/>
      <c r="AG106" s="76"/>
      <c r="AH106" s="76"/>
      <c r="AI106" s="76"/>
      <c r="AJ106" s="76"/>
    </row>
    <row r="107" spans="2:36" ht="27.75" customHeight="1" x14ac:dyDescent="0.25">
      <c r="B107" s="64">
        <v>88</v>
      </c>
      <c r="C107" s="90" t="s">
        <v>104</v>
      </c>
      <c r="D107" s="65">
        <v>1</v>
      </c>
      <c r="E107" s="67">
        <v>3068</v>
      </c>
      <c r="F107" s="66">
        <f t="shared" ref="F107:F109" si="49">+E107+(E107*$D$13)</f>
        <v>3352.7103999999999</v>
      </c>
      <c r="G107" s="66">
        <v>6903</v>
      </c>
      <c r="H107" s="66">
        <f t="shared" ref="H107:H133" si="50">+G107+(G107*$D$13)</f>
        <v>7543.5983999999999</v>
      </c>
      <c r="I107" s="67">
        <v>24083.8</v>
      </c>
      <c r="J107" s="66">
        <f t="shared" ref="J107:J133" si="51">+I107+(I107*$D$13)</f>
        <v>26318.77664</v>
      </c>
      <c r="K107" s="67">
        <v>25311</v>
      </c>
      <c r="L107" s="66">
        <f t="shared" ref="L107:L133" si="52">+K107+(K107*$D$13)</f>
        <v>27659.860799999999</v>
      </c>
      <c r="M107" s="67">
        <v>9204</v>
      </c>
      <c r="N107" s="66">
        <f t="shared" ref="N107:N133" si="53">+M107+(M107*$D$13)</f>
        <v>10058.1312</v>
      </c>
      <c r="O107" s="67">
        <v>84906.900000000009</v>
      </c>
      <c r="P107" s="66">
        <f t="shared" ref="P107:P133" si="54">+O107+(O107*$D$13)</f>
        <v>92786.260320000016</v>
      </c>
      <c r="Q107" s="67">
        <v>67956.2</v>
      </c>
      <c r="R107" s="66">
        <f t="shared" ref="R107:R133" si="55">+Q107+(Q107*$D$13)</f>
        <v>74262.535359999994</v>
      </c>
      <c r="S107" s="67">
        <v>54380.3</v>
      </c>
      <c r="T107" s="66">
        <f t="shared" ref="T107:T133" si="56">+S107+(S107*$D$13)</f>
        <v>59426.791840000005</v>
      </c>
      <c r="U107" s="67">
        <v>54380.3</v>
      </c>
      <c r="V107" s="66">
        <f t="shared" ref="V107:V133" si="57">+U107+(U107*$D$13)</f>
        <v>59426.791840000005</v>
      </c>
      <c r="W107" s="67">
        <v>9050.6</v>
      </c>
      <c r="X107" s="66">
        <f t="shared" ref="X107:X133" si="58">+W107+(W107*$D$13)</f>
        <v>9890.49568</v>
      </c>
      <c r="Y107" s="67">
        <v>5599.1</v>
      </c>
      <c r="Z107" s="66">
        <f t="shared" ref="Z107:Z133" si="59">+Y107+(Y107*$D$13)</f>
        <v>6118.6964800000005</v>
      </c>
    </row>
    <row r="108" spans="2:36" ht="27.75" customHeight="1" x14ac:dyDescent="0.25">
      <c r="B108" s="64">
        <v>89</v>
      </c>
      <c r="C108" s="90" t="s">
        <v>105</v>
      </c>
      <c r="D108" s="65">
        <v>1</v>
      </c>
      <c r="E108" s="67">
        <v>40420.9</v>
      </c>
      <c r="F108" s="66">
        <f t="shared" si="49"/>
        <v>44171.959520000004</v>
      </c>
      <c r="G108" s="66">
        <v>32290.7</v>
      </c>
      <c r="H108" s="66">
        <f t="shared" si="50"/>
        <v>35287.276960000003</v>
      </c>
      <c r="I108" s="67">
        <v>19251.7</v>
      </c>
      <c r="J108" s="66">
        <f t="shared" si="51"/>
        <v>21038.25776</v>
      </c>
      <c r="K108" s="67">
        <v>16183.7</v>
      </c>
      <c r="L108" s="66">
        <f t="shared" si="52"/>
        <v>17685.54736</v>
      </c>
      <c r="M108" s="67">
        <v>11428.300000000001</v>
      </c>
      <c r="N108" s="66">
        <f t="shared" si="53"/>
        <v>12488.846240000001</v>
      </c>
      <c r="O108" s="67">
        <v>29836.3</v>
      </c>
      <c r="P108" s="66">
        <f t="shared" si="54"/>
        <v>32605.108639999999</v>
      </c>
      <c r="Q108" s="67">
        <v>26691.600000000002</v>
      </c>
      <c r="R108" s="66">
        <f t="shared" si="55"/>
        <v>29168.580480000004</v>
      </c>
      <c r="S108" s="67">
        <v>6826.3</v>
      </c>
      <c r="T108" s="66">
        <f t="shared" si="56"/>
        <v>7459.7806399999999</v>
      </c>
      <c r="U108" s="67">
        <v>17257.5</v>
      </c>
      <c r="V108" s="66">
        <f t="shared" si="57"/>
        <v>18858.995999999999</v>
      </c>
      <c r="W108" s="67">
        <v>11198.2</v>
      </c>
      <c r="X108" s="66">
        <f t="shared" si="58"/>
        <v>12237.392960000001</v>
      </c>
      <c r="Y108" s="67">
        <v>53613.3</v>
      </c>
      <c r="Z108" s="66">
        <f t="shared" si="59"/>
        <v>58588.614240000003</v>
      </c>
      <c r="AA108" s="32"/>
      <c r="AB108" s="32"/>
      <c r="AC108" s="32"/>
      <c r="AD108" s="32"/>
      <c r="AE108" s="32"/>
      <c r="AF108" s="32"/>
      <c r="AG108" s="32"/>
      <c r="AH108" s="32"/>
      <c r="AI108" s="32"/>
      <c r="AJ108" s="32"/>
    </row>
    <row r="109" spans="2:36" ht="27.75" customHeight="1" x14ac:dyDescent="0.25">
      <c r="B109" s="64">
        <v>90</v>
      </c>
      <c r="C109" s="90" t="s">
        <v>106</v>
      </c>
      <c r="D109" s="65">
        <v>1</v>
      </c>
      <c r="E109" s="67">
        <v>3758.3</v>
      </c>
      <c r="F109" s="66">
        <f t="shared" si="49"/>
        <v>4107.07024</v>
      </c>
      <c r="G109" s="66">
        <v>39807.300000000003</v>
      </c>
      <c r="H109" s="66">
        <f t="shared" si="50"/>
        <v>43501.417440000005</v>
      </c>
      <c r="I109" s="67">
        <v>25387.7</v>
      </c>
      <c r="J109" s="66">
        <f t="shared" si="51"/>
        <v>27743.67856</v>
      </c>
      <c r="K109" s="67">
        <v>18024.5</v>
      </c>
      <c r="L109" s="66">
        <f t="shared" si="52"/>
        <v>19697.173599999998</v>
      </c>
      <c r="M109" s="67">
        <v>38963.599999999999</v>
      </c>
      <c r="N109" s="66">
        <f t="shared" si="53"/>
        <v>42579.422079999997</v>
      </c>
      <c r="O109" s="67">
        <v>34821.800000000003</v>
      </c>
      <c r="P109" s="66">
        <f t="shared" si="54"/>
        <v>38053.263040000005</v>
      </c>
      <c r="Q109" s="67">
        <v>10584.6</v>
      </c>
      <c r="R109" s="66">
        <f t="shared" si="55"/>
        <v>11566.85088</v>
      </c>
      <c r="S109" s="67">
        <v>6826.3</v>
      </c>
      <c r="T109" s="66">
        <f t="shared" si="56"/>
        <v>7459.7806399999999</v>
      </c>
      <c r="U109" s="67">
        <v>17257.5</v>
      </c>
      <c r="V109" s="66">
        <f t="shared" si="57"/>
        <v>18858.995999999999</v>
      </c>
      <c r="W109" s="67">
        <v>67035.8</v>
      </c>
      <c r="X109" s="66">
        <f t="shared" si="58"/>
        <v>73256.722240000003</v>
      </c>
      <c r="Y109" s="67">
        <v>53613.3</v>
      </c>
      <c r="Z109" s="66">
        <f t="shared" si="59"/>
        <v>58588.614240000003</v>
      </c>
      <c r="AA109" s="76"/>
      <c r="AB109" s="76"/>
      <c r="AC109" s="76"/>
      <c r="AD109" s="76"/>
      <c r="AE109" s="76"/>
      <c r="AF109" s="76"/>
      <c r="AG109" s="76"/>
      <c r="AH109" s="76"/>
      <c r="AI109" s="76"/>
      <c r="AJ109" s="76"/>
    </row>
    <row r="110" spans="2:36" ht="27.75" customHeight="1" x14ac:dyDescent="0.25">
      <c r="B110" s="64">
        <v>91</v>
      </c>
      <c r="C110" s="90" t="s">
        <v>107</v>
      </c>
      <c r="D110" s="65">
        <v>1</v>
      </c>
      <c r="E110" s="78" t="s">
        <v>253</v>
      </c>
      <c r="F110" s="78" t="s">
        <v>253</v>
      </c>
      <c r="G110" s="66">
        <v>44562.700000000004</v>
      </c>
      <c r="H110" s="66">
        <f t="shared" si="50"/>
        <v>48698.118560000003</v>
      </c>
      <c r="I110" s="67">
        <v>59212.4</v>
      </c>
      <c r="J110" s="66">
        <f t="shared" si="51"/>
        <v>64707.310720000001</v>
      </c>
      <c r="K110" s="67">
        <v>39193.700000000004</v>
      </c>
      <c r="L110" s="66">
        <f t="shared" si="52"/>
        <v>42830.875360000005</v>
      </c>
      <c r="M110" s="67">
        <v>64581.4</v>
      </c>
      <c r="N110" s="66">
        <f t="shared" si="53"/>
        <v>70574.553920000006</v>
      </c>
      <c r="O110" s="67">
        <v>122643.3</v>
      </c>
      <c r="P110" s="66">
        <f t="shared" si="54"/>
        <v>134024.59823999999</v>
      </c>
      <c r="Q110" s="67">
        <v>152633</v>
      </c>
      <c r="R110" s="66">
        <f t="shared" si="55"/>
        <v>166797.34239999999</v>
      </c>
      <c r="S110" s="67">
        <v>84216.6</v>
      </c>
      <c r="T110" s="66">
        <f t="shared" si="56"/>
        <v>92031.900480000011</v>
      </c>
      <c r="U110" s="67">
        <v>84216.6</v>
      </c>
      <c r="V110" s="66">
        <f t="shared" si="57"/>
        <v>92031.900480000011</v>
      </c>
      <c r="W110" s="67">
        <v>70717.400000000009</v>
      </c>
      <c r="X110" s="66">
        <f t="shared" si="58"/>
        <v>77279.974720000013</v>
      </c>
      <c r="Y110" s="67">
        <v>20172.100000000002</v>
      </c>
      <c r="Z110" s="66">
        <f t="shared" si="59"/>
        <v>22044.070880000003</v>
      </c>
    </row>
    <row r="111" spans="2:36" ht="27.75" customHeight="1" x14ac:dyDescent="0.25">
      <c r="B111" s="64">
        <v>92</v>
      </c>
      <c r="C111" s="90" t="s">
        <v>108</v>
      </c>
      <c r="D111" s="65">
        <v>1</v>
      </c>
      <c r="E111" s="67">
        <v>387104.9</v>
      </c>
      <c r="F111" s="66">
        <f t="shared" ref="F111:F131" si="60">+E111+(E111*$D$13)</f>
        <v>423028.23472000001</v>
      </c>
      <c r="G111" s="66">
        <v>61973.599999999999</v>
      </c>
      <c r="H111" s="66">
        <f t="shared" si="50"/>
        <v>67724.750079999998</v>
      </c>
      <c r="I111" s="67">
        <v>78310.7</v>
      </c>
      <c r="J111" s="66">
        <f t="shared" si="51"/>
        <v>85577.932959999991</v>
      </c>
      <c r="K111" s="67">
        <v>188912.1</v>
      </c>
      <c r="L111" s="66">
        <f t="shared" si="52"/>
        <v>206443.14288</v>
      </c>
      <c r="M111" s="67">
        <v>35051.9</v>
      </c>
      <c r="N111" s="66">
        <f t="shared" si="53"/>
        <v>38304.71632</v>
      </c>
      <c r="O111" s="67">
        <v>236159.30000000002</v>
      </c>
      <c r="P111" s="66">
        <f t="shared" si="54"/>
        <v>258074.88304000002</v>
      </c>
      <c r="Q111" s="67">
        <v>19788.600000000002</v>
      </c>
      <c r="R111" s="66">
        <f t="shared" si="55"/>
        <v>21624.982080000002</v>
      </c>
      <c r="S111" s="67">
        <v>16797.3</v>
      </c>
      <c r="T111" s="66">
        <f t="shared" si="56"/>
        <v>18356.08944</v>
      </c>
      <c r="U111" s="67">
        <v>42338.400000000001</v>
      </c>
      <c r="V111" s="66">
        <f t="shared" si="57"/>
        <v>46267.40352</v>
      </c>
      <c r="W111" s="67">
        <v>34361.599999999999</v>
      </c>
      <c r="X111" s="66">
        <f t="shared" si="58"/>
        <v>37550.356479999995</v>
      </c>
      <c r="Y111" s="67">
        <v>21092.5</v>
      </c>
      <c r="Z111" s="66">
        <f t="shared" si="59"/>
        <v>23049.883999999998</v>
      </c>
      <c r="AA111" s="32"/>
      <c r="AB111" s="32"/>
      <c r="AC111" s="32"/>
      <c r="AD111" s="32"/>
      <c r="AE111" s="32"/>
      <c r="AF111" s="32"/>
      <c r="AG111" s="32"/>
      <c r="AH111" s="32"/>
      <c r="AI111" s="32"/>
      <c r="AJ111" s="32"/>
    </row>
    <row r="112" spans="2:36" ht="27.75" customHeight="1" x14ac:dyDescent="0.25">
      <c r="B112" s="64">
        <v>93</v>
      </c>
      <c r="C112" s="90" t="s">
        <v>109</v>
      </c>
      <c r="D112" s="65">
        <v>1</v>
      </c>
      <c r="E112" s="67">
        <v>137829.9</v>
      </c>
      <c r="F112" s="66">
        <f t="shared" si="60"/>
        <v>150620.51471999998</v>
      </c>
      <c r="G112" s="66">
        <v>203791.9</v>
      </c>
      <c r="H112" s="66">
        <f t="shared" si="50"/>
        <v>222703.78831999999</v>
      </c>
      <c r="I112" s="67">
        <v>91886.6</v>
      </c>
      <c r="J112" s="66">
        <f t="shared" si="51"/>
        <v>100413.67648000001</v>
      </c>
      <c r="K112" s="67">
        <v>220742.6</v>
      </c>
      <c r="L112" s="66">
        <f t="shared" si="52"/>
        <v>241227.51328000001</v>
      </c>
      <c r="M112" s="67">
        <v>175106.1</v>
      </c>
      <c r="N112" s="66">
        <f t="shared" si="53"/>
        <v>191355.94607999999</v>
      </c>
      <c r="O112" s="67">
        <v>124560.8</v>
      </c>
      <c r="P112" s="66">
        <f t="shared" si="54"/>
        <v>136120.04224000001</v>
      </c>
      <c r="Q112" s="67">
        <v>6826.3</v>
      </c>
      <c r="R112" s="66">
        <f t="shared" si="55"/>
        <v>7459.7806399999999</v>
      </c>
      <c r="S112" s="67">
        <v>25771.200000000001</v>
      </c>
      <c r="T112" s="66">
        <f t="shared" si="56"/>
        <v>28162.767360000002</v>
      </c>
      <c r="U112" s="67">
        <v>65195</v>
      </c>
      <c r="V112" s="66">
        <f t="shared" si="57"/>
        <v>71245.096000000005</v>
      </c>
      <c r="W112" s="67">
        <v>301277.60000000003</v>
      </c>
      <c r="X112" s="66">
        <f t="shared" si="58"/>
        <v>329236.16128000006</v>
      </c>
      <c r="Y112" s="67">
        <v>89585.600000000006</v>
      </c>
      <c r="Z112" s="66">
        <f t="shared" si="59"/>
        <v>97899.143680000008</v>
      </c>
      <c r="AA112" s="76"/>
      <c r="AB112" s="76"/>
      <c r="AC112" s="76"/>
      <c r="AD112" s="76"/>
      <c r="AE112" s="76"/>
      <c r="AF112" s="76"/>
      <c r="AG112" s="76"/>
      <c r="AH112" s="76"/>
      <c r="AI112" s="76"/>
      <c r="AJ112" s="76"/>
    </row>
    <row r="113" spans="2:36" ht="38.25" customHeight="1" x14ac:dyDescent="0.25">
      <c r="B113" s="64">
        <v>94</v>
      </c>
      <c r="C113" s="90" t="s">
        <v>110</v>
      </c>
      <c r="D113" s="65">
        <v>1</v>
      </c>
      <c r="E113" s="67">
        <v>1687.4</v>
      </c>
      <c r="F113" s="66">
        <f t="shared" si="60"/>
        <v>1843.99072</v>
      </c>
      <c r="G113" s="66">
        <v>1303.9000000000001</v>
      </c>
      <c r="H113" s="66">
        <f t="shared" si="50"/>
        <v>1424.90192</v>
      </c>
      <c r="I113" s="67">
        <v>1380.6000000000001</v>
      </c>
      <c r="J113" s="66">
        <f t="shared" si="51"/>
        <v>1508.7196800000002</v>
      </c>
      <c r="K113" s="67">
        <v>1150.5</v>
      </c>
      <c r="L113" s="66">
        <f t="shared" si="52"/>
        <v>1257.2664</v>
      </c>
      <c r="M113" s="67">
        <v>1227.2</v>
      </c>
      <c r="N113" s="66">
        <f t="shared" si="53"/>
        <v>1341.0841600000001</v>
      </c>
      <c r="O113" s="67">
        <v>4295.2</v>
      </c>
      <c r="P113" s="66">
        <f t="shared" si="54"/>
        <v>4693.7945599999994</v>
      </c>
      <c r="Q113" s="67">
        <v>460.2</v>
      </c>
      <c r="R113" s="66">
        <f t="shared" si="55"/>
        <v>502.90656000000001</v>
      </c>
      <c r="S113" s="67">
        <v>460.2</v>
      </c>
      <c r="T113" s="66">
        <f t="shared" si="56"/>
        <v>502.90656000000001</v>
      </c>
      <c r="U113" s="67">
        <v>1150.5</v>
      </c>
      <c r="V113" s="66">
        <f t="shared" si="57"/>
        <v>1257.2664</v>
      </c>
      <c r="W113" s="67">
        <v>2070.9</v>
      </c>
      <c r="X113" s="66">
        <f t="shared" si="58"/>
        <v>2263.0795200000002</v>
      </c>
      <c r="Y113" s="67">
        <v>1687.4</v>
      </c>
      <c r="Z113" s="66">
        <f t="shared" si="59"/>
        <v>1843.99072</v>
      </c>
    </row>
    <row r="114" spans="2:36" ht="27.75" customHeight="1" x14ac:dyDescent="0.25">
      <c r="B114" s="64">
        <v>95</v>
      </c>
      <c r="C114" s="90" t="s">
        <v>111</v>
      </c>
      <c r="D114" s="65">
        <v>1</v>
      </c>
      <c r="E114" s="67">
        <v>18714.8</v>
      </c>
      <c r="F114" s="66">
        <f t="shared" si="60"/>
        <v>20451.533439999999</v>
      </c>
      <c r="G114" s="66">
        <v>6749.6</v>
      </c>
      <c r="H114" s="66">
        <f t="shared" si="50"/>
        <v>7375.96288</v>
      </c>
      <c r="I114" s="67">
        <v>8513.7000000000007</v>
      </c>
      <c r="J114" s="66">
        <f t="shared" si="51"/>
        <v>9303.7713600000006</v>
      </c>
      <c r="K114" s="67">
        <v>10584.6</v>
      </c>
      <c r="L114" s="66">
        <f t="shared" si="52"/>
        <v>11566.85088</v>
      </c>
      <c r="M114" s="67">
        <v>11735.1</v>
      </c>
      <c r="N114" s="66">
        <f t="shared" si="53"/>
        <v>12824.11728</v>
      </c>
      <c r="O114" s="67">
        <v>16797.3</v>
      </c>
      <c r="P114" s="66">
        <f t="shared" si="54"/>
        <v>18356.08944</v>
      </c>
      <c r="Q114" s="67">
        <v>5599.1</v>
      </c>
      <c r="R114" s="66">
        <f t="shared" si="55"/>
        <v>6118.6964800000005</v>
      </c>
      <c r="S114" s="67">
        <v>3298.1</v>
      </c>
      <c r="T114" s="66">
        <f t="shared" si="56"/>
        <v>3604.1636799999997</v>
      </c>
      <c r="U114" s="67">
        <v>8206.9</v>
      </c>
      <c r="V114" s="66">
        <f t="shared" si="57"/>
        <v>8968.5003199999992</v>
      </c>
      <c r="W114" s="67">
        <v>20095.400000000001</v>
      </c>
      <c r="X114" s="66">
        <f t="shared" si="58"/>
        <v>21960.253120000001</v>
      </c>
      <c r="Y114" s="67">
        <v>6979.7</v>
      </c>
      <c r="Z114" s="66">
        <f t="shared" si="59"/>
        <v>7627.4161599999998</v>
      </c>
      <c r="AA114" s="32"/>
      <c r="AB114" s="32"/>
      <c r="AC114" s="32"/>
      <c r="AD114" s="32"/>
      <c r="AE114" s="32"/>
      <c r="AF114" s="32"/>
      <c r="AG114" s="32"/>
      <c r="AH114" s="32"/>
      <c r="AI114" s="32"/>
      <c r="AJ114" s="32"/>
    </row>
    <row r="115" spans="2:36" ht="27.75" customHeight="1" x14ac:dyDescent="0.25">
      <c r="B115" s="64">
        <v>96</v>
      </c>
      <c r="C115" s="90" t="s">
        <v>112</v>
      </c>
      <c r="D115" s="65">
        <v>1</v>
      </c>
      <c r="E115" s="67">
        <v>11198.2</v>
      </c>
      <c r="F115" s="66">
        <f t="shared" si="60"/>
        <v>12237.392960000001</v>
      </c>
      <c r="G115" s="66">
        <v>5369</v>
      </c>
      <c r="H115" s="66">
        <f t="shared" si="50"/>
        <v>5867.2431999999999</v>
      </c>
      <c r="I115" s="67">
        <v>6136</v>
      </c>
      <c r="J115" s="66">
        <f t="shared" si="51"/>
        <v>6705.4207999999999</v>
      </c>
      <c r="K115" s="67">
        <v>6519.5</v>
      </c>
      <c r="L115" s="66">
        <f t="shared" si="52"/>
        <v>7124.5096000000003</v>
      </c>
      <c r="M115" s="67">
        <v>5215.6000000000004</v>
      </c>
      <c r="N115" s="66">
        <f t="shared" si="53"/>
        <v>5699.6076800000001</v>
      </c>
      <c r="O115" s="67">
        <v>21859.5</v>
      </c>
      <c r="P115" s="66">
        <f t="shared" si="54"/>
        <v>23888.061600000001</v>
      </c>
      <c r="Q115" s="67">
        <v>17487.600000000002</v>
      </c>
      <c r="R115" s="66">
        <f t="shared" si="55"/>
        <v>19110.449280000001</v>
      </c>
      <c r="S115" s="67">
        <v>13959.4</v>
      </c>
      <c r="T115" s="66">
        <f t="shared" si="56"/>
        <v>15254.83232</v>
      </c>
      <c r="U115" s="67">
        <v>13959.4</v>
      </c>
      <c r="V115" s="66">
        <f t="shared" si="57"/>
        <v>15254.83232</v>
      </c>
      <c r="W115" s="67">
        <v>8973.9</v>
      </c>
      <c r="X115" s="66">
        <f t="shared" si="58"/>
        <v>9806.6779200000001</v>
      </c>
      <c r="Y115" s="67">
        <v>7209.8</v>
      </c>
      <c r="Z115" s="66">
        <f t="shared" si="59"/>
        <v>7878.8694400000004</v>
      </c>
      <c r="AA115" s="76"/>
      <c r="AB115" s="76"/>
      <c r="AC115" s="76"/>
      <c r="AD115" s="76"/>
      <c r="AE115" s="76"/>
      <c r="AF115" s="76"/>
      <c r="AG115" s="76"/>
      <c r="AH115" s="76"/>
      <c r="AI115" s="76"/>
      <c r="AJ115" s="76"/>
    </row>
    <row r="116" spans="2:36" ht="27.75" customHeight="1" x14ac:dyDescent="0.25">
      <c r="B116" s="64">
        <v>97</v>
      </c>
      <c r="C116" s="90" t="s">
        <v>113</v>
      </c>
      <c r="D116" s="65">
        <v>1</v>
      </c>
      <c r="E116" s="67">
        <v>52539.5</v>
      </c>
      <c r="F116" s="66">
        <f t="shared" si="60"/>
        <v>57415.1656</v>
      </c>
      <c r="G116" s="66">
        <v>11505</v>
      </c>
      <c r="H116" s="66">
        <f t="shared" si="50"/>
        <v>12572.664000000001</v>
      </c>
      <c r="I116" s="67">
        <v>28072.2</v>
      </c>
      <c r="J116" s="66">
        <f t="shared" si="51"/>
        <v>30677.300159999999</v>
      </c>
      <c r="K116" s="67">
        <v>26538.2</v>
      </c>
      <c r="L116" s="66">
        <f t="shared" si="52"/>
        <v>29000.944960000001</v>
      </c>
      <c r="M116" s="67">
        <v>6979.7</v>
      </c>
      <c r="N116" s="66">
        <f t="shared" si="53"/>
        <v>7627.4161599999998</v>
      </c>
      <c r="O116" s="67">
        <v>55454.1</v>
      </c>
      <c r="P116" s="66">
        <f t="shared" si="54"/>
        <v>60600.24048</v>
      </c>
      <c r="Q116" s="67">
        <v>6672.9000000000005</v>
      </c>
      <c r="R116" s="66">
        <f t="shared" si="55"/>
        <v>7292.145120000001</v>
      </c>
      <c r="S116" s="67">
        <v>9587.5</v>
      </c>
      <c r="T116" s="66">
        <f t="shared" si="56"/>
        <v>10477.219999999999</v>
      </c>
      <c r="U116" s="67">
        <v>18484.7</v>
      </c>
      <c r="V116" s="66">
        <f t="shared" si="57"/>
        <v>20200.080160000001</v>
      </c>
      <c r="W116" s="67">
        <v>7516.6</v>
      </c>
      <c r="X116" s="66">
        <f t="shared" si="58"/>
        <v>8214.14048</v>
      </c>
      <c r="Y116" s="67">
        <v>6212.7</v>
      </c>
      <c r="Z116" s="66">
        <f t="shared" si="59"/>
        <v>6789.2385599999998</v>
      </c>
    </row>
    <row r="117" spans="2:36" ht="27.75" customHeight="1" x14ac:dyDescent="0.25">
      <c r="B117" s="64">
        <v>98</v>
      </c>
      <c r="C117" s="90" t="s">
        <v>114</v>
      </c>
      <c r="D117" s="65">
        <v>1</v>
      </c>
      <c r="E117" s="67">
        <v>15953.6</v>
      </c>
      <c r="F117" s="66">
        <f t="shared" si="60"/>
        <v>17434.094079999999</v>
      </c>
      <c r="G117" s="66">
        <v>8130.2000000000007</v>
      </c>
      <c r="H117" s="66">
        <f t="shared" si="50"/>
        <v>8884.6825600000011</v>
      </c>
      <c r="I117" s="67">
        <v>8743.8000000000011</v>
      </c>
      <c r="J117" s="66">
        <f t="shared" si="51"/>
        <v>9555.2246400000004</v>
      </c>
      <c r="K117" s="67">
        <v>10584.6</v>
      </c>
      <c r="L117" s="66">
        <f t="shared" si="52"/>
        <v>11566.85088</v>
      </c>
      <c r="M117" s="67">
        <v>7823.4000000000005</v>
      </c>
      <c r="N117" s="66">
        <f t="shared" si="53"/>
        <v>8549.4115200000015</v>
      </c>
      <c r="O117" s="67">
        <v>15570.1</v>
      </c>
      <c r="P117" s="66">
        <f t="shared" si="54"/>
        <v>17015.005280000001</v>
      </c>
      <c r="Q117" s="67">
        <v>26231.4</v>
      </c>
      <c r="R117" s="66">
        <f t="shared" si="55"/>
        <v>28665.673920000001</v>
      </c>
      <c r="S117" s="67">
        <v>3528.2000000000003</v>
      </c>
      <c r="T117" s="66">
        <f t="shared" si="56"/>
        <v>3855.6169600000003</v>
      </c>
      <c r="U117" s="67">
        <v>8820.5</v>
      </c>
      <c r="V117" s="66">
        <f t="shared" si="57"/>
        <v>9639.0424000000003</v>
      </c>
      <c r="W117" s="67">
        <v>13422.5</v>
      </c>
      <c r="X117" s="66">
        <f t="shared" si="58"/>
        <v>14668.108</v>
      </c>
      <c r="Y117" s="67">
        <v>10738</v>
      </c>
      <c r="Z117" s="66">
        <f t="shared" si="59"/>
        <v>11734.4864</v>
      </c>
      <c r="AA117" s="32"/>
      <c r="AB117" s="32"/>
      <c r="AC117" s="32"/>
      <c r="AD117" s="32"/>
      <c r="AE117" s="32"/>
      <c r="AF117" s="32"/>
      <c r="AG117" s="32"/>
      <c r="AH117" s="32"/>
      <c r="AI117" s="32"/>
      <c r="AJ117" s="32"/>
    </row>
    <row r="118" spans="2:36" ht="27.75" customHeight="1" x14ac:dyDescent="0.25">
      <c r="B118" s="64">
        <v>99</v>
      </c>
      <c r="C118" s="90" t="s">
        <v>115</v>
      </c>
      <c r="D118" s="65">
        <v>1</v>
      </c>
      <c r="E118" s="67">
        <v>29759.600000000002</v>
      </c>
      <c r="F118" s="66">
        <f t="shared" si="60"/>
        <v>32521.29088</v>
      </c>
      <c r="G118" s="66">
        <v>14342.9</v>
      </c>
      <c r="H118" s="66">
        <f t="shared" si="50"/>
        <v>15673.921119999999</v>
      </c>
      <c r="I118" s="67">
        <v>16413.8</v>
      </c>
      <c r="J118" s="66">
        <f t="shared" si="51"/>
        <v>17937.000639999998</v>
      </c>
      <c r="K118" s="67">
        <v>17180.8</v>
      </c>
      <c r="L118" s="66">
        <f t="shared" si="52"/>
        <v>18775.178239999997</v>
      </c>
      <c r="M118" s="67">
        <v>13729.300000000001</v>
      </c>
      <c r="N118" s="66">
        <f t="shared" si="53"/>
        <v>15003.379040000002</v>
      </c>
      <c r="O118" s="67">
        <v>57525</v>
      </c>
      <c r="P118" s="66">
        <f t="shared" si="54"/>
        <v>62863.32</v>
      </c>
      <c r="Q118" s="67">
        <v>46020</v>
      </c>
      <c r="R118" s="66">
        <f t="shared" si="55"/>
        <v>50290.656000000003</v>
      </c>
      <c r="S118" s="67">
        <v>36816</v>
      </c>
      <c r="T118" s="66">
        <f t="shared" si="56"/>
        <v>40232.524799999999</v>
      </c>
      <c r="U118" s="67">
        <v>36816</v>
      </c>
      <c r="V118" s="66">
        <f t="shared" si="57"/>
        <v>40232.524799999999</v>
      </c>
      <c r="W118" s="67">
        <v>23623.600000000002</v>
      </c>
      <c r="X118" s="66">
        <f t="shared" si="58"/>
        <v>25815.870080000001</v>
      </c>
      <c r="Y118" s="67">
        <v>3911.7000000000003</v>
      </c>
      <c r="Z118" s="66">
        <f t="shared" si="59"/>
        <v>4274.7057600000007</v>
      </c>
      <c r="AA118" s="76"/>
      <c r="AB118" s="76"/>
      <c r="AC118" s="76"/>
      <c r="AD118" s="76"/>
      <c r="AE118" s="76"/>
      <c r="AF118" s="76"/>
      <c r="AG118" s="76"/>
      <c r="AH118" s="76"/>
      <c r="AI118" s="76"/>
      <c r="AJ118" s="76"/>
    </row>
    <row r="119" spans="2:36" ht="27.75" customHeight="1" x14ac:dyDescent="0.25">
      <c r="B119" s="64">
        <v>100</v>
      </c>
      <c r="C119" s="90" t="s">
        <v>116</v>
      </c>
      <c r="D119" s="65">
        <v>1</v>
      </c>
      <c r="E119" s="67">
        <v>32827.599999999999</v>
      </c>
      <c r="F119" s="66">
        <f t="shared" si="60"/>
        <v>35874.001279999997</v>
      </c>
      <c r="G119" s="66">
        <v>15493.4</v>
      </c>
      <c r="H119" s="66">
        <f t="shared" si="50"/>
        <v>16931.187519999999</v>
      </c>
      <c r="I119" s="67">
        <v>18101.2</v>
      </c>
      <c r="J119" s="66">
        <f t="shared" si="51"/>
        <v>19780.99136</v>
      </c>
      <c r="K119" s="67">
        <v>18944.900000000001</v>
      </c>
      <c r="L119" s="66">
        <f t="shared" si="52"/>
        <v>20702.986720000001</v>
      </c>
      <c r="M119" s="67">
        <v>15186.6</v>
      </c>
      <c r="N119" s="66">
        <f t="shared" si="53"/>
        <v>16595.91648</v>
      </c>
      <c r="O119" s="67">
        <v>63584.3</v>
      </c>
      <c r="P119" s="66">
        <f t="shared" si="54"/>
        <v>69484.923040000009</v>
      </c>
      <c r="Q119" s="67">
        <v>31140.2</v>
      </c>
      <c r="R119" s="66">
        <f t="shared" si="55"/>
        <v>34030.010560000002</v>
      </c>
      <c r="S119" s="67">
        <v>40727.700000000004</v>
      </c>
      <c r="T119" s="66">
        <f t="shared" si="56"/>
        <v>44507.230560000004</v>
      </c>
      <c r="U119" s="67">
        <v>40727.700000000004</v>
      </c>
      <c r="V119" s="66">
        <f t="shared" si="57"/>
        <v>44507.230560000004</v>
      </c>
      <c r="W119" s="67">
        <v>26078</v>
      </c>
      <c r="X119" s="66">
        <f t="shared" si="58"/>
        <v>28498.038400000001</v>
      </c>
      <c r="Y119" s="67">
        <v>14419.6</v>
      </c>
      <c r="Z119" s="66">
        <f t="shared" si="59"/>
        <v>15757.738880000001</v>
      </c>
    </row>
    <row r="120" spans="2:36" ht="27.75" customHeight="1" x14ac:dyDescent="0.25">
      <c r="B120" s="64">
        <v>101</v>
      </c>
      <c r="C120" s="90" t="s">
        <v>117</v>
      </c>
      <c r="D120" s="65">
        <v>1</v>
      </c>
      <c r="E120" s="67">
        <v>5369</v>
      </c>
      <c r="F120" s="66">
        <f t="shared" si="60"/>
        <v>5867.2431999999999</v>
      </c>
      <c r="G120" s="66">
        <v>3298.1</v>
      </c>
      <c r="H120" s="66">
        <f t="shared" si="50"/>
        <v>3604.1636799999997</v>
      </c>
      <c r="I120" s="67">
        <v>3298.1</v>
      </c>
      <c r="J120" s="66">
        <f t="shared" si="51"/>
        <v>3604.1636799999997</v>
      </c>
      <c r="K120" s="67">
        <v>3221.4</v>
      </c>
      <c r="L120" s="66">
        <f t="shared" si="52"/>
        <v>3520.3459200000002</v>
      </c>
      <c r="M120" s="67">
        <v>3298.1</v>
      </c>
      <c r="N120" s="66">
        <f t="shared" si="53"/>
        <v>3604.1636799999997</v>
      </c>
      <c r="O120" s="67">
        <v>3221.4</v>
      </c>
      <c r="P120" s="66">
        <f t="shared" si="54"/>
        <v>3520.3459200000002</v>
      </c>
      <c r="Q120" s="67">
        <v>3221.4</v>
      </c>
      <c r="R120" s="66">
        <f t="shared" si="55"/>
        <v>3520.3459200000002</v>
      </c>
      <c r="S120" s="67">
        <v>3221.4</v>
      </c>
      <c r="T120" s="66">
        <f t="shared" si="56"/>
        <v>3520.3459200000002</v>
      </c>
      <c r="U120" s="67">
        <v>8206.9</v>
      </c>
      <c r="V120" s="66">
        <f t="shared" si="57"/>
        <v>8968.5003199999992</v>
      </c>
      <c r="W120" s="67">
        <v>3221.4</v>
      </c>
      <c r="X120" s="66">
        <f t="shared" si="58"/>
        <v>3520.3459200000002</v>
      </c>
      <c r="Y120" s="67">
        <v>2761.2000000000003</v>
      </c>
      <c r="Z120" s="66">
        <f t="shared" si="59"/>
        <v>3017.4393600000003</v>
      </c>
      <c r="AA120" s="32"/>
      <c r="AB120" s="32"/>
      <c r="AC120" s="32"/>
      <c r="AD120" s="32"/>
      <c r="AE120" s="32"/>
      <c r="AF120" s="32"/>
      <c r="AG120" s="32"/>
      <c r="AH120" s="32"/>
      <c r="AI120" s="32"/>
      <c r="AJ120" s="32"/>
    </row>
    <row r="121" spans="2:36" ht="27.75" customHeight="1" x14ac:dyDescent="0.25">
      <c r="B121" s="64">
        <v>102</v>
      </c>
      <c r="C121" s="90" t="s">
        <v>118</v>
      </c>
      <c r="D121" s="65">
        <v>1</v>
      </c>
      <c r="E121" s="67">
        <v>6519.5</v>
      </c>
      <c r="F121" s="66">
        <f t="shared" si="60"/>
        <v>7124.5096000000003</v>
      </c>
      <c r="G121" s="66">
        <v>2070.9</v>
      </c>
      <c r="H121" s="66">
        <f t="shared" si="50"/>
        <v>2263.0795200000002</v>
      </c>
      <c r="I121" s="67">
        <v>2531.1</v>
      </c>
      <c r="J121" s="66">
        <f t="shared" si="51"/>
        <v>2765.9860799999997</v>
      </c>
      <c r="K121" s="67">
        <v>1840.8</v>
      </c>
      <c r="L121" s="66">
        <f t="shared" si="52"/>
        <v>2011.6262400000001</v>
      </c>
      <c r="M121" s="67">
        <v>1227.2</v>
      </c>
      <c r="N121" s="66">
        <f t="shared" si="53"/>
        <v>1341.0841600000001</v>
      </c>
      <c r="O121" s="67">
        <v>4371.9000000000005</v>
      </c>
      <c r="P121" s="66">
        <f t="shared" si="54"/>
        <v>4777.6123200000002</v>
      </c>
      <c r="Q121" s="67">
        <v>843.7</v>
      </c>
      <c r="R121" s="66">
        <f t="shared" si="55"/>
        <v>921.99536000000001</v>
      </c>
      <c r="S121" s="67">
        <v>690.30000000000007</v>
      </c>
      <c r="T121" s="66">
        <f t="shared" si="56"/>
        <v>754.35984000000008</v>
      </c>
      <c r="U121" s="67">
        <v>2377.7000000000003</v>
      </c>
      <c r="V121" s="66">
        <f t="shared" si="57"/>
        <v>2598.3505600000003</v>
      </c>
      <c r="W121" s="67">
        <v>1227.2</v>
      </c>
      <c r="X121" s="66">
        <f t="shared" si="58"/>
        <v>1341.0841600000001</v>
      </c>
      <c r="Y121" s="67">
        <v>613.6</v>
      </c>
      <c r="Z121" s="66">
        <f t="shared" si="59"/>
        <v>670.54208000000006</v>
      </c>
      <c r="AA121" s="76"/>
      <c r="AB121" s="76"/>
      <c r="AC121" s="76"/>
      <c r="AD121" s="76"/>
      <c r="AE121" s="76"/>
      <c r="AF121" s="76"/>
      <c r="AG121" s="76"/>
      <c r="AH121" s="76"/>
      <c r="AI121" s="76"/>
      <c r="AJ121" s="76"/>
    </row>
    <row r="122" spans="2:36" ht="27.75" customHeight="1" x14ac:dyDescent="0.25">
      <c r="B122" s="64">
        <v>103</v>
      </c>
      <c r="C122" s="90" t="s">
        <v>119</v>
      </c>
      <c r="D122" s="65">
        <v>1</v>
      </c>
      <c r="E122" s="67">
        <v>4832.1000000000004</v>
      </c>
      <c r="F122" s="66">
        <f t="shared" si="60"/>
        <v>5280.5188800000005</v>
      </c>
      <c r="G122" s="66">
        <v>1303.9000000000001</v>
      </c>
      <c r="H122" s="66">
        <f t="shared" si="50"/>
        <v>1424.90192</v>
      </c>
      <c r="I122" s="67">
        <v>2301</v>
      </c>
      <c r="J122" s="66">
        <f t="shared" si="51"/>
        <v>2514.5328</v>
      </c>
      <c r="K122" s="67">
        <v>1457.3</v>
      </c>
      <c r="L122" s="66">
        <f t="shared" si="52"/>
        <v>1592.5374400000001</v>
      </c>
      <c r="M122" s="67">
        <v>1227.2</v>
      </c>
      <c r="N122" s="66">
        <f t="shared" si="53"/>
        <v>1341.0841600000001</v>
      </c>
      <c r="O122" s="67">
        <v>3221.4</v>
      </c>
      <c r="P122" s="66">
        <f t="shared" si="54"/>
        <v>3520.3459200000002</v>
      </c>
      <c r="Q122" s="67">
        <v>536.9</v>
      </c>
      <c r="R122" s="66">
        <f t="shared" si="55"/>
        <v>586.72431999999992</v>
      </c>
      <c r="S122" s="67">
        <v>690.30000000000007</v>
      </c>
      <c r="T122" s="66">
        <f t="shared" si="56"/>
        <v>754.35984000000008</v>
      </c>
      <c r="U122" s="67">
        <v>2454.4</v>
      </c>
      <c r="V122" s="66">
        <f t="shared" si="57"/>
        <v>2682.1683200000002</v>
      </c>
      <c r="W122" s="67">
        <v>1994.2</v>
      </c>
      <c r="X122" s="66">
        <f t="shared" si="58"/>
        <v>2179.2617599999999</v>
      </c>
      <c r="Y122" s="67">
        <v>1150.5</v>
      </c>
      <c r="Z122" s="66">
        <f t="shared" si="59"/>
        <v>1257.2664</v>
      </c>
    </row>
    <row r="123" spans="2:36" ht="27.75" customHeight="1" x14ac:dyDescent="0.25">
      <c r="B123" s="64">
        <v>104</v>
      </c>
      <c r="C123" s="90" t="s">
        <v>120</v>
      </c>
      <c r="D123" s="65">
        <v>1</v>
      </c>
      <c r="E123" s="67">
        <v>920.4</v>
      </c>
      <c r="F123" s="66">
        <f t="shared" si="60"/>
        <v>1005.81312</v>
      </c>
      <c r="G123" s="66">
        <v>383.5</v>
      </c>
      <c r="H123" s="66">
        <f t="shared" si="50"/>
        <v>419.08879999999999</v>
      </c>
      <c r="I123" s="67">
        <v>613.6</v>
      </c>
      <c r="J123" s="66">
        <f t="shared" si="51"/>
        <v>670.54208000000006</v>
      </c>
      <c r="K123" s="67">
        <v>460.2</v>
      </c>
      <c r="L123" s="66">
        <f t="shared" si="52"/>
        <v>502.90656000000001</v>
      </c>
      <c r="M123" s="67">
        <v>460.2</v>
      </c>
      <c r="N123" s="66">
        <f t="shared" si="53"/>
        <v>502.90656000000001</v>
      </c>
      <c r="O123" s="67">
        <v>1840.8</v>
      </c>
      <c r="P123" s="66">
        <f t="shared" si="54"/>
        <v>2011.6262400000001</v>
      </c>
      <c r="Q123" s="67">
        <v>536.9</v>
      </c>
      <c r="R123" s="66">
        <f t="shared" si="55"/>
        <v>586.72431999999992</v>
      </c>
      <c r="S123" s="67">
        <v>460.2</v>
      </c>
      <c r="T123" s="66">
        <f t="shared" si="56"/>
        <v>502.90656000000001</v>
      </c>
      <c r="U123" s="67">
        <v>997.1</v>
      </c>
      <c r="V123" s="66">
        <f t="shared" si="57"/>
        <v>1089.6308799999999</v>
      </c>
      <c r="W123" s="67">
        <v>460.2</v>
      </c>
      <c r="X123" s="66">
        <f t="shared" si="58"/>
        <v>502.90656000000001</v>
      </c>
      <c r="Y123" s="67">
        <v>230.1</v>
      </c>
      <c r="Z123" s="66">
        <f t="shared" si="59"/>
        <v>251.45328000000001</v>
      </c>
      <c r="AA123" s="32"/>
      <c r="AB123" s="32"/>
      <c r="AC123" s="32"/>
      <c r="AD123" s="32"/>
      <c r="AE123" s="32"/>
      <c r="AF123" s="32"/>
      <c r="AG123" s="32"/>
      <c r="AH123" s="32"/>
      <c r="AI123" s="32"/>
      <c r="AJ123" s="32"/>
    </row>
    <row r="124" spans="2:36" ht="27.75" customHeight="1" x14ac:dyDescent="0.25">
      <c r="B124" s="64">
        <v>105</v>
      </c>
      <c r="C124" s="90" t="s">
        <v>121</v>
      </c>
      <c r="D124" s="65">
        <v>1</v>
      </c>
      <c r="E124" s="67">
        <v>50852.1</v>
      </c>
      <c r="F124" s="66">
        <f t="shared" si="60"/>
        <v>55571.174879999999</v>
      </c>
      <c r="G124" s="66">
        <v>15570.1</v>
      </c>
      <c r="H124" s="66">
        <f t="shared" si="50"/>
        <v>17015.005280000001</v>
      </c>
      <c r="I124" s="67">
        <v>28532.400000000001</v>
      </c>
      <c r="J124" s="66">
        <f t="shared" si="51"/>
        <v>31180.206720000002</v>
      </c>
      <c r="K124" s="67">
        <v>17717.7</v>
      </c>
      <c r="L124" s="66">
        <f t="shared" si="52"/>
        <v>19361.902560000002</v>
      </c>
      <c r="M124" s="67">
        <v>9280.7000000000007</v>
      </c>
      <c r="N124" s="66">
        <f t="shared" si="53"/>
        <v>10141.948960000002</v>
      </c>
      <c r="O124" s="67">
        <v>49088</v>
      </c>
      <c r="P124" s="66">
        <f t="shared" si="54"/>
        <v>53643.366399999999</v>
      </c>
      <c r="Q124" s="67">
        <v>3681.6</v>
      </c>
      <c r="R124" s="66">
        <f t="shared" si="55"/>
        <v>4023.2524800000001</v>
      </c>
      <c r="S124" s="67">
        <v>8590.4</v>
      </c>
      <c r="T124" s="66">
        <f t="shared" si="56"/>
        <v>9387.5891199999987</v>
      </c>
      <c r="U124" s="67">
        <v>21629.4</v>
      </c>
      <c r="V124" s="66">
        <f t="shared" si="57"/>
        <v>23636.608320000003</v>
      </c>
      <c r="W124" s="67">
        <v>9127.3000000000011</v>
      </c>
      <c r="X124" s="66">
        <f t="shared" si="58"/>
        <v>9974.3134400000017</v>
      </c>
      <c r="Y124" s="67">
        <v>7746.7</v>
      </c>
      <c r="Z124" s="66">
        <f t="shared" si="59"/>
        <v>8465.5937599999997</v>
      </c>
      <c r="AA124" s="76"/>
      <c r="AB124" s="76"/>
      <c r="AC124" s="76"/>
      <c r="AD124" s="76"/>
      <c r="AE124" s="76"/>
      <c r="AF124" s="76"/>
      <c r="AG124" s="76"/>
      <c r="AH124" s="76"/>
      <c r="AI124" s="76"/>
      <c r="AJ124" s="76"/>
    </row>
    <row r="125" spans="2:36" ht="27.75" customHeight="1" x14ac:dyDescent="0.25">
      <c r="B125" s="64">
        <v>106</v>
      </c>
      <c r="C125" s="90" t="s">
        <v>122</v>
      </c>
      <c r="D125" s="65">
        <v>1</v>
      </c>
      <c r="E125" s="67">
        <v>38733.5</v>
      </c>
      <c r="F125" s="66">
        <f t="shared" si="60"/>
        <v>42327.968800000002</v>
      </c>
      <c r="G125" s="66">
        <v>26538.2</v>
      </c>
      <c r="H125" s="66">
        <f t="shared" si="50"/>
        <v>29000.944960000001</v>
      </c>
      <c r="I125" s="67">
        <v>19558.5</v>
      </c>
      <c r="J125" s="66">
        <f t="shared" si="51"/>
        <v>21373.5288</v>
      </c>
      <c r="K125" s="67">
        <v>18791.5</v>
      </c>
      <c r="L125" s="66">
        <f t="shared" si="52"/>
        <v>20535.351200000001</v>
      </c>
      <c r="M125" s="67">
        <v>26001.3</v>
      </c>
      <c r="N125" s="66">
        <f t="shared" si="53"/>
        <v>28414.22064</v>
      </c>
      <c r="O125" s="67">
        <v>32060.600000000002</v>
      </c>
      <c r="P125" s="66">
        <f t="shared" si="54"/>
        <v>35035.823680000001</v>
      </c>
      <c r="Q125" s="67">
        <v>2761.2000000000003</v>
      </c>
      <c r="R125" s="66">
        <f t="shared" si="55"/>
        <v>3017.4393600000003</v>
      </c>
      <c r="S125" s="67">
        <v>7439.9000000000005</v>
      </c>
      <c r="T125" s="66">
        <f t="shared" si="56"/>
        <v>8130.3227200000001</v>
      </c>
      <c r="U125" s="67">
        <v>18714.8</v>
      </c>
      <c r="V125" s="66">
        <f t="shared" si="57"/>
        <v>20451.533439999999</v>
      </c>
      <c r="W125" s="67">
        <v>44716.1</v>
      </c>
      <c r="X125" s="66">
        <f t="shared" si="58"/>
        <v>48865.754079999999</v>
      </c>
      <c r="Y125" s="67">
        <v>24697.4</v>
      </c>
      <c r="Z125" s="66">
        <f t="shared" si="59"/>
        <v>26989.318720000003</v>
      </c>
    </row>
    <row r="126" spans="2:36" ht="27.75" customHeight="1" x14ac:dyDescent="0.25">
      <c r="B126" s="64">
        <v>107</v>
      </c>
      <c r="C126" s="90" t="s">
        <v>123</v>
      </c>
      <c r="D126" s="65">
        <v>1</v>
      </c>
      <c r="E126" s="67">
        <v>10124.4</v>
      </c>
      <c r="F126" s="66">
        <f t="shared" si="60"/>
        <v>11063.944319999999</v>
      </c>
      <c r="G126" s="66">
        <v>4371.9000000000005</v>
      </c>
      <c r="H126" s="66">
        <f t="shared" si="50"/>
        <v>4777.6123200000002</v>
      </c>
      <c r="I126" s="67">
        <v>12425.4</v>
      </c>
      <c r="J126" s="66">
        <f t="shared" si="51"/>
        <v>13578.47712</v>
      </c>
      <c r="K126" s="67">
        <v>8206.9</v>
      </c>
      <c r="L126" s="66">
        <f t="shared" si="52"/>
        <v>8968.5003199999992</v>
      </c>
      <c r="M126" s="67">
        <v>4832.1000000000004</v>
      </c>
      <c r="N126" s="66">
        <f t="shared" si="53"/>
        <v>5280.5188800000005</v>
      </c>
      <c r="O126" s="67">
        <v>14189.5</v>
      </c>
      <c r="P126" s="66">
        <f t="shared" si="54"/>
        <v>15506.285599999999</v>
      </c>
      <c r="Q126" s="67">
        <v>5369</v>
      </c>
      <c r="R126" s="66">
        <f t="shared" si="55"/>
        <v>5867.2431999999999</v>
      </c>
      <c r="S126" s="67">
        <v>3911.7000000000003</v>
      </c>
      <c r="T126" s="66">
        <f t="shared" si="56"/>
        <v>4274.7057600000007</v>
      </c>
      <c r="U126" s="67">
        <v>13652.6</v>
      </c>
      <c r="V126" s="66">
        <f t="shared" si="57"/>
        <v>14919.56128</v>
      </c>
      <c r="W126" s="67">
        <v>4755.4000000000005</v>
      </c>
      <c r="X126" s="66">
        <f t="shared" si="58"/>
        <v>5196.7011200000006</v>
      </c>
      <c r="Y126" s="67">
        <v>1073.8</v>
      </c>
      <c r="Z126" s="66">
        <f t="shared" si="59"/>
        <v>1173.4486399999998</v>
      </c>
      <c r="AA126" s="32"/>
      <c r="AB126" s="32"/>
      <c r="AC126" s="32"/>
      <c r="AD126" s="32"/>
      <c r="AE126" s="32"/>
      <c r="AF126" s="32"/>
      <c r="AG126" s="32"/>
      <c r="AH126" s="32"/>
      <c r="AI126" s="32"/>
      <c r="AJ126" s="32"/>
    </row>
    <row r="127" spans="2:36" ht="27.75" customHeight="1" x14ac:dyDescent="0.25">
      <c r="B127" s="64">
        <v>108</v>
      </c>
      <c r="C127" s="90" t="s">
        <v>124</v>
      </c>
      <c r="D127" s="65">
        <v>1</v>
      </c>
      <c r="E127" s="67">
        <v>92346.8</v>
      </c>
      <c r="F127" s="66">
        <f t="shared" si="60"/>
        <v>100916.58304</v>
      </c>
      <c r="G127" s="66">
        <v>99710</v>
      </c>
      <c r="H127" s="66">
        <f t="shared" si="50"/>
        <v>108963.088</v>
      </c>
      <c r="I127" s="67">
        <v>46863.700000000004</v>
      </c>
      <c r="J127" s="66">
        <f t="shared" si="51"/>
        <v>51212.651360000003</v>
      </c>
      <c r="K127" s="67">
        <v>27688.7</v>
      </c>
      <c r="L127" s="66">
        <f t="shared" si="52"/>
        <v>30258.211360000001</v>
      </c>
      <c r="M127" s="67">
        <v>14342.9</v>
      </c>
      <c r="N127" s="66">
        <f t="shared" si="53"/>
        <v>15673.921119999999</v>
      </c>
      <c r="O127" s="67">
        <v>131463.80000000002</v>
      </c>
      <c r="P127" s="66">
        <f t="shared" si="54"/>
        <v>143663.64064000003</v>
      </c>
      <c r="Q127" s="67">
        <v>13345.800000000001</v>
      </c>
      <c r="R127" s="66">
        <f t="shared" si="55"/>
        <v>14584.290240000002</v>
      </c>
      <c r="S127" s="67">
        <v>10354.5</v>
      </c>
      <c r="T127" s="66">
        <f t="shared" si="56"/>
        <v>11315.3976</v>
      </c>
      <c r="U127" s="67">
        <v>26154.7</v>
      </c>
      <c r="V127" s="66">
        <f t="shared" si="57"/>
        <v>28581.856159999999</v>
      </c>
      <c r="W127" s="67">
        <v>14036.1</v>
      </c>
      <c r="X127" s="66">
        <f t="shared" si="58"/>
        <v>15338.650079999999</v>
      </c>
      <c r="Y127" s="67">
        <v>6672.9000000000005</v>
      </c>
      <c r="Z127" s="66">
        <f t="shared" si="59"/>
        <v>7292.145120000001</v>
      </c>
      <c r="AA127" s="76"/>
      <c r="AB127" s="76"/>
      <c r="AC127" s="76"/>
      <c r="AD127" s="76"/>
      <c r="AE127" s="76"/>
      <c r="AF127" s="76"/>
      <c r="AG127" s="76"/>
      <c r="AH127" s="76"/>
      <c r="AI127" s="76"/>
      <c r="AJ127" s="76"/>
    </row>
    <row r="128" spans="2:36" ht="27.75" customHeight="1" x14ac:dyDescent="0.25">
      <c r="B128" s="64">
        <v>109</v>
      </c>
      <c r="C128" s="90" t="s">
        <v>125</v>
      </c>
      <c r="D128" s="65">
        <v>1</v>
      </c>
      <c r="E128" s="67">
        <v>91042.900000000009</v>
      </c>
      <c r="F128" s="66">
        <f t="shared" si="60"/>
        <v>99491.681120000008</v>
      </c>
      <c r="G128" s="66">
        <v>38733.5</v>
      </c>
      <c r="H128" s="66">
        <f t="shared" si="50"/>
        <v>42327.968800000002</v>
      </c>
      <c r="I128" s="67">
        <v>30986.799999999999</v>
      </c>
      <c r="J128" s="66">
        <f t="shared" si="51"/>
        <v>33862.375039999999</v>
      </c>
      <c r="K128" s="67">
        <v>19788.600000000002</v>
      </c>
      <c r="L128" s="66">
        <f t="shared" si="52"/>
        <v>21624.982080000002</v>
      </c>
      <c r="M128" s="67">
        <v>33287.800000000003</v>
      </c>
      <c r="N128" s="66">
        <f t="shared" si="53"/>
        <v>36376.90784</v>
      </c>
      <c r="O128" s="67">
        <v>45099.6</v>
      </c>
      <c r="P128" s="66">
        <f t="shared" si="54"/>
        <v>49284.842879999997</v>
      </c>
      <c r="Q128" s="67">
        <v>7133.1</v>
      </c>
      <c r="R128" s="66">
        <f t="shared" si="55"/>
        <v>7795.0516800000005</v>
      </c>
      <c r="S128" s="67">
        <v>7363.2</v>
      </c>
      <c r="T128" s="66">
        <f t="shared" si="56"/>
        <v>8046.5049600000002</v>
      </c>
      <c r="U128" s="67">
        <v>18484.7</v>
      </c>
      <c r="V128" s="66">
        <f t="shared" si="57"/>
        <v>20200.080160000001</v>
      </c>
      <c r="W128" s="67">
        <v>57218.200000000004</v>
      </c>
      <c r="X128" s="66">
        <f t="shared" si="58"/>
        <v>62528.048960000007</v>
      </c>
      <c r="Y128" s="67">
        <v>45789.9</v>
      </c>
      <c r="Z128" s="66">
        <f t="shared" si="59"/>
        <v>50039.202720000001</v>
      </c>
    </row>
    <row r="129" spans="2:36" ht="27.75" customHeight="1" x14ac:dyDescent="0.25">
      <c r="B129" s="64">
        <v>110</v>
      </c>
      <c r="C129" s="90" t="s">
        <v>126</v>
      </c>
      <c r="D129" s="65">
        <v>1</v>
      </c>
      <c r="E129" s="67">
        <v>2991.3</v>
      </c>
      <c r="F129" s="66">
        <f t="shared" si="60"/>
        <v>3268.89264</v>
      </c>
      <c r="G129" s="66">
        <v>997.1</v>
      </c>
      <c r="H129" s="66">
        <f t="shared" si="50"/>
        <v>1089.6308799999999</v>
      </c>
      <c r="I129" s="67">
        <v>1457.3</v>
      </c>
      <c r="J129" s="66">
        <f t="shared" si="51"/>
        <v>1592.5374400000001</v>
      </c>
      <c r="K129" s="67">
        <v>920.4</v>
      </c>
      <c r="L129" s="66">
        <f t="shared" si="52"/>
        <v>1005.81312</v>
      </c>
      <c r="M129" s="67">
        <v>1073.8</v>
      </c>
      <c r="N129" s="66">
        <f t="shared" si="53"/>
        <v>1173.4486399999998</v>
      </c>
      <c r="O129" s="67">
        <v>3221.4</v>
      </c>
      <c r="P129" s="66">
        <f t="shared" si="54"/>
        <v>3520.3459200000002</v>
      </c>
      <c r="Q129" s="67">
        <v>460.2</v>
      </c>
      <c r="R129" s="66">
        <f t="shared" si="55"/>
        <v>502.90656000000001</v>
      </c>
      <c r="S129" s="67">
        <v>536.9</v>
      </c>
      <c r="T129" s="66">
        <f t="shared" si="56"/>
        <v>586.72431999999992</v>
      </c>
      <c r="U129" s="67">
        <v>1227.2</v>
      </c>
      <c r="V129" s="66">
        <f t="shared" si="57"/>
        <v>1341.0841600000001</v>
      </c>
      <c r="W129" s="67">
        <v>1073.8</v>
      </c>
      <c r="X129" s="66">
        <f t="shared" si="58"/>
        <v>1173.4486399999998</v>
      </c>
      <c r="Y129" s="67">
        <v>153.4</v>
      </c>
      <c r="Z129" s="66">
        <f t="shared" si="59"/>
        <v>167.63552000000001</v>
      </c>
      <c r="AA129" s="32"/>
      <c r="AB129" s="32"/>
      <c r="AC129" s="32"/>
      <c r="AD129" s="32"/>
      <c r="AE129" s="32"/>
      <c r="AF129" s="32"/>
      <c r="AG129" s="32"/>
      <c r="AH129" s="32"/>
      <c r="AI129" s="32"/>
      <c r="AJ129" s="32"/>
    </row>
    <row r="130" spans="2:36" ht="27.75" customHeight="1" x14ac:dyDescent="0.25">
      <c r="B130" s="64">
        <v>111</v>
      </c>
      <c r="C130" s="90" t="s">
        <v>127</v>
      </c>
      <c r="D130" s="65">
        <v>1</v>
      </c>
      <c r="E130" s="67">
        <v>536.9</v>
      </c>
      <c r="F130" s="66">
        <f t="shared" si="60"/>
        <v>586.72431999999992</v>
      </c>
      <c r="G130" s="66">
        <v>153.4</v>
      </c>
      <c r="H130" s="66">
        <f t="shared" si="50"/>
        <v>167.63552000000001</v>
      </c>
      <c r="I130" s="67">
        <v>230.1</v>
      </c>
      <c r="J130" s="66">
        <f t="shared" si="51"/>
        <v>251.45328000000001</v>
      </c>
      <c r="K130" s="67">
        <v>306.8</v>
      </c>
      <c r="L130" s="66">
        <f t="shared" si="52"/>
        <v>335.27104000000003</v>
      </c>
      <c r="M130" s="67">
        <v>153.4</v>
      </c>
      <c r="N130" s="66">
        <f t="shared" si="53"/>
        <v>167.63552000000001</v>
      </c>
      <c r="O130" s="67">
        <v>920.4</v>
      </c>
      <c r="P130" s="66">
        <f t="shared" si="54"/>
        <v>1005.81312</v>
      </c>
      <c r="Q130" s="67">
        <v>767</v>
      </c>
      <c r="R130" s="66">
        <f t="shared" si="55"/>
        <v>838.17759999999998</v>
      </c>
      <c r="S130" s="67">
        <v>613.6</v>
      </c>
      <c r="T130" s="66">
        <f t="shared" si="56"/>
        <v>670.54208000000006</v>
      </c>
      <c r="U130" s="67">
        <v>613.6</v>
      </c>
      <c r="V130" s="66">
        <f t="shared" si="57"/>
        <v>670.54208000000006</v>
      </c>
      <c r="W130" s="67">
        <v>153.4</v>
      </c>
      <c r="X130" s="66">
        <f t="shared" si="58"/>
        <v>167.63552000000001</v>
      </c>
      <c r="Y130" s="67">
        <v>76.7</v>
      </c>
      <c r="Z130" s="66">
        <f t="shared" si="59"/>
        <v>83.817760000000007</v>
      </c>
      <c r="AA130" s="76"/>
      <c r="AB130" s="76"/>
      <c r="AC130" s="76"/>
      <c r="AD130" s="76"/>
      <c r="AE130" s="76"/>
      <c r="AF130" s="76"/>
      <c r="AG130" s="76"/>
      <c r="AH130" s="76"/>
      <c r="AI130" s="76"/>
      <c r="AJ130" s="76"/>
    </row>
    <row r="131" spans="2:36" ht="27.75" customHeight="1" x14ac:dyDescent="0.25">
      <c r="B131" s="64">
        <v>112</v>
      </c>
      <c r="C131" s="90" t="s">
        <v>128</v>
      </c>
      <c r="D131" s="65">
        <v>1</v>
      </c>
      <c r="E131" s="67">
        <v>8283.6</v>
      </c>
      <c r="F131" s="66">
        <f t="shared" si="60"/>
        <v>9052.3180800000009</v>
      </c>
      <c r="G131" s="66">
        <v>2607.8000000000002</v>
      </c>
      <c r="H131" s="66">
        <f t="shared" si="50"/>
        <v>2849.80384</v>
      </c>
      <c r="I131" s="67">
        <v>3988.4</v>
      </c>
      <c r="J131" s="66">
        <f t="shared" si="51"/>
        <v>4358.5235199999997</v>
      </c>
      <c r="K131" s="67">
        <v>3144.7000000000003</v>
      </c>
      <c r="L131" s="66">
        <f t="shared" si="52"/>
        <v>3436.5281600000003</v>
      </c>
      <c r="M131" s="67">
        <v>2147.6</v>
      </c>
      <c r="N131" s="66">
        <f t="shared" si="53"/>
        <v>2346.8972799999997</v>
      </c>
      <c r="O131" s="67">
        <v>5445.7</v>
      </c>
      <c r="P131" s="66">
        <f t="shared" si="54"/>
        <v>5951.0609599999998</v>
      </c>
      <c r="Q131" s="67">
        <v>13115.7</v>
      </c>
      <c r="R131" s="66">
        <f t="shared" si="55"/>
        <v>14332.836960000001</v>
      </c>
      <c r="S131" s="67">
        <v>1994.2</v>
      </c>
      <c r="T131" s="66">
        <f t="shared" si="56"/>
        <v>2179.2617599999999</v>
      </c>
      <c r="U131" s="67">
        <v>5062.2</v>
      </c>
      <c r="V131" s="66">
        <f t="shared" si="57"/>
        <v>5531.9721599999993</v>
      </c>
      <c r="W131" s="67">
        <v>2070.9</v>
      </c>
      <c r="X131" s="66">
        <f t="shared" si="58"/>
        <v>2263.0795200000002</v>
      </c>
      <c r="Y131" s="67">
        <v>1840.8</v>
      </c>
      <c r="Z131" s="66">
        <f t="shared" si="59"/>
        <v>2011.6262400000001</v>
      </c>
    </row>
    <row r="132" spans="2:36" ht="27.75" customHeight="1" x14ac:dyDescent="0.25">
      <c r="B132" s="64">
        <v>113</v>
      </c>
      <c r="C132" s="90" t="s">
        <v>129</v>
      </c>
      <c r="D132" s="65">
        <v>1</v>
      </c>
      <c r="E132" s="67">
        <v>383.5</v>
      </c>
      <c r="F132" s="66">
        <f>+E132+(E132*$D$13)</f>
        <v>419.08879999999999</v>
      </c>
      <c r="G132" s="66">
        <v>460.2</v>
      </c>
      <c r="H132" s="66">
        <f t="shared" si="50"/>
        <v>502.90656000000001</v>
      </c>
      <c r="I132" s="67">
        <v>460.2</v>
      </c>
      <c r="J132" s="66">
        <f t="shared" si="51"/>
        <v>502.90656000000001</v>
      </c>
      <c r="K132" s="67">
        <v>460.2</v>
      </c>
      <c r="L132" s="66">
        <f t="shared" si="52"/>
        <v>502.90656000000001</v>
      </c>
      <c r="M132" s="67">
        <v>997.1</v>
      </c>
      <c r="N132" s="66">
        <f t="shared" si="53"/>
        <v>1089.6308799999999</v>
      </c>
      <c r="O132" s="67">
        <v>843.7</v>
      </c>
      <c r="P132" s="66">
        <f t="shared" si="54"/>
        <v>921.99536000000001</v>
      </c>
      <c r="Q132" s="67">
        <v>460.2</v>
      </c>
      <c r="R132" s="66">
        <f t="shared" si="55"/>
        <v>502.90656000000001</v>
      </c>
      <c r="S132" s="67">
        <v>843.7</v>
      </c>
      <c r="T132" s="66">
        <f t="shared" si="56"/>
        <v>921.99536000000001</v>
      </c>
      <c r="U132" s="67">
        <v>2147.6</v>
      </c>
      <c r="V132" s="66">
        <f t="shared" si="57"/>
        <v>2346.8972799999997</v>
      </c>
      <c r="W132" s="67">
        <v>460.2</v>
      </c>
      <c r="X132" s="66">
        <f t="shared" si="58"/>
        <v>502.90656000000001</v>
      </c>
      <c r="Y132" s="67">
        <v>306.8</v>
      </c>
      <c r="Z132" s="66">
        <f t="shared" si="59"/>
        <v>335.27104000000003</v>
      </c>
      <c r="AA132" s="32"/>
      <c r="AB132" s="32"/>
      <c r="AC132" s="32"/>
      <c r="AD132" s="32"/>
      <c r="AE132" s="32"/>
      <c r="AF132" s="32"/>
      <c r="AG132" s="32"/>
      <c r="AH132" s="32"/>
      <c r="AI132" s="32"/>
      <c r="AJ132" s="32"/>
    </row>
    <row r="133" spans="2:36" ht="27.75" customHeight="1" x14ac:dyDescent="0.25">
      <c r="B133" s="64">
        <v>114</v>
      </c>
      <c r="C133" s="90" t="s">
        <v>130</v>
      </c>
      <c r="D133" s="65">
        <v>1</v>
      </c>
      <c r="E133" s="78" t="s">
        <v>253</v>
      </c>
      <c r="F133" s="78" t="s">
        <v>253</v>
      </c>
      <c r="G133" s="66">
        <v>14803.1</v>
      </c>
      <c r="H133" s="66">
        <f t="shared" si="50"/>
        <v>16176.82768</v>
      </c>
      <c r="I133" s="67">
        <v>3911.7000000000003</v>
      </c>
      <c r="J133" s="66">
        <f t="shared" si="51"/>
        <v>4274.7057600000007</v>
      </c>
      <c r="K133" s="67">
        <v>4065.1000000000004</v>
      </c>
      <c r="L133" s="66">
        <f t="shared" si="52"/>
        <v>4442.3412800000006</v>
      </c>
      <c r="M133" s="67">
        <v>12041.9</v>
      </c>
      <c r="N133" s="66">
        <f t="shared" si="53"/>
        <v>13159.38832</v>
      </c>
      <c r="O133" s="67">
        <v>13652.6</v>
      </c>
      <c r="P133" s="66">
        <f t="shared" si="54"/>
        <v>14919.56128</v>
      </c>
      <c r="Q133" s="67">
        <v>10968.1</v>
      </c>
      <c r="R133" s="66">
        <f t="shared" si="55"/>
        <v>11985.939679999999</v>
      </c>
      <c r="S133" s="67">
        <v>8743.8000000000011</v>
      </c>
      <c r="T133" s="66">
        <f t="shared" si="56"/>
        <v>9555.2246400000004</v>
      </c>
      <c r="U133" s="67">
        <v>8743.8000000000011</v>
      </c>
      <c r="V133" s="66">
        <f t="shared" si="57"/>
        <v>9555.2246400000004</v>
      </c>
      <c r="W133" s="67">
        <v>11811.800000000001</v>
      </c>
      <c r="X133" s="66">
        <f t="shared" si="58"/>
        <v>12907.93504</v>
      </c>
      <c r="Y133" s="67">
        <v>4525.3</v>
      </c>
      <c r="Z133" s="66">
        <f t="shared" si="59"/>
        <v>4945.24784</v>
      </c>
      <c r="AA133" s="76"/>
      <c r="AB133" s="76"/>
      <c r="AC133" s="76"/>
      <c r="AD133" s="76"/>
      <c r="AE133" s="76"/>
      <c r="AF133" s="76"/>
      <c r="AG133" s="76"/>
      <c r="AH133" s="76"/>
      <c r="AI133" s="76"/>
      <c r="AJ133" s="76"/>
    </row>
    <row r="134" spans="2:36" ht="27.75" customHeight="1" x14ac:dyDescent="0.25">
      <c r="B134" s="122" t="s">
        <v>131</v>
      </c>
      <c r="C134" s="123"/>
      <c r="D134" s="68"/>
      <c r="E134" s="69"/>
      <c r="F134" s="69"/>
      <c r="G134" s="70"/>
      <c r="H134" s="70"/>
      <c r="I134" s="69"/>
      <c r="J134" s="69"/>
      <c r="K134" s="69"/>
      <c r="L134" s="69"/>
      <c r="M134" s="69"/>
      <c r="N134" s="69"/>
      <c r="O134" s="69"/>
      <c r="P134" s="69"/>
      <c r="Q134" s="69"/>
      <c r="R134" s="69"/>
      <c r="S134" s="69"/>
      <c r="T134" s="69"/>
      <c r="U134" s="69"/>
      <c r="V134" s="69"/>
      <c r="W134" s="69"/>
      <c r="X134" s="69"/>
      <c r="Y134" s="69"/>
      <c r="Z134" s="69"/>
    </row>
    <row r="135" spans="2:36" ht="27.75" customHeight="1" x14ac:dyDescent="0.25">
      <c r="B135" s="64">
        <v>115</v>
      </c>
      <c r="C135" s="90" t="s">
        <v>132</v>
      </c>
      <c r="D135" s="65">
        <v>1</v>
      </c>
      <c r="E135" s="67">
        <v>5905.9000000000005</v>
      </c>
      <c r="F135" s="66">
        <f t="shared" ref="F135:F173" si="61">+E135+(E135*$D$13)</f>
        <v>6453.9675200000001</v>
      </c>
      <c r="G135" s="66">
        <v>1303.9000000000001</v>
      </c>
      <c r="H135" s="66">
        <f t="shared" ref="H135:H153" si="62">+G135+(G135*$D$13)</f>
        <v>1424.90192</v>
      </c>
      <c r="I135" s="67">
        <v>3528.2000000000003</v>
      </c>
      <c r="J135" s="66">
        <f t="shared" ref="J135:J173" si="63">+I135+(I135*$D$13)</f>
        <v>3855.6169600000003</v>
      </c>
      <c r="K135" s="67">
        <v>2607.8000000000002</v>
      </c>
      <c r="L135" s="66">
        <f t="shared" ref="L135:L173" si="64">+K135+(K135*$D$13)</f>
        <v>2849.80384</v>
      </c>
      <c r="M135" s="67">
        <v>1380.6000000000001</v>
      </c>
      <c r="N135" s="66">
        <f t="shared" ref="N135:N153" si="65">+M135+(M135*$D$13)</f>
        <v>1508.7196800000002</v>
      </c>
      <c r="O135" s="67">
        <v>4295.2</v>
      </c>
      <c r="P135" s="66">
        <f t="shared" ref="P135:P173" si="66">+O135+(O135*$D$13)</f>
        <v>4693.7945599999994</v>
      </c>
      <c r="Q135" s="67">
        <v>1227.2</v>
      </c>
      <c r="R135" s="66">
        <f t="shared" ref="R135:R153" si="67">+Q135+(Q135*$D$13)</f>
        <v>1341.0841600000001</v>
      </c>
      <c r="S135" s="67">
        <v>1610.7</v>
      </c>
      <c r="T135" s="66">
        <f t="shared" ref="T135:T173" si="68">+S135+(S135*$D$13)</f>
        <v>1760.1729600000001</v>
      </c>
      <c r="U135" s="67">
        <v>4525.3</v>
      </c>
      <c r="V135" s="66">
        <f t="shared" ref="V135:V173" si="69">+U135+(U135*$D$13)</f>
        <v>4945.24784</v>
      </c>
      <c r="W135" s="67">
        <v>1610.7</v>
      </c>
      <c r="X135" s="66">
        <f t="shared" ref="X135:X152" si="70">+W135+(W135*$D$13)</f>
        <v>1760.1729600000001</v>
      </c>
      <c r="Y135" s="67">
        <v>1457.3</v>
      </c>
      <c r="Z135" s="66">
        <f t="shared" ref="Z135:Z153" si="71">+Y135+(Y135*$D$13)</f>
        <v>1592.5374400000001</v>
      </c>
      <c r="AA135" s="32"/>
      <c r="AB135" s="32"/>
      <c r="AC135" s="32"/>
      <c r="AD135" s="32"/>
      <c r="AE135" s="32"/>
      <c r="AF135" s="32"/>
      <c r="AG135" s="32"/>
      <c r="AH135" s="32"/>
      <c r="AI135" s="32"/>
      <c r="AJ135" s="32"/>
    </row>
    <row r="136" spans="2:36" ht="27.75" customHeight="1" x14ac:dyDescent="0.25">
      <c r="B136" s="64">
        <v>116</v>
      </c>
      <c r="C136" s="90" t="s">
        <v>133</v>
      </c>
      <c r="D136" s="65">
        <v>1</v>
      </c>
      <c r="E136" s="67">
        <v>147494.1</v>
      </c>
      <c r="F136" s="66">
        <f t="shared" si="61"/>
        <v>161181.55248000001</v>
      </c>
      <c r="G136" s="66">
        <v>56527.9</v>
      </c>
      <c r="H136" s="66">
        <f t="shared" si="62"/>
        <v>61773.689120000003</v>
      </c>
      <c r="I136" s="67">
        <v>101013.90000000001</v>
      </c>
      <c r="J136" s="66">
        <f t="shared" si="63"/>
        <v>110387.98992000001</v>
      </c>
      <c r="K136" s="67">
        <v>65578.5</v>
      </c>
      <c r="L136" s="66">
        <f t="shared" si="64"/>
        <v>71664.184800000003</v>
      </c>
      <c r="M136" s="67">
        <v>58061.9</v>
      </c>
      <c r="N136" s="66">
        <f t="shared" si="65"/>
        <v>63450.044320000001</v>
      </c>
      <c r="O136" s="67">
        <v>88051.6</v>
      </c>
      <c r="P136" s="66">
        <f t="shared" si="66"/>
        <v>96222.788480000003</v>
      </c>
      <c r="Q136" s="67">
        <v>32444.100000000002</v>
      </c>
      <c r="R136" s="66">
        <f t="shared" si="67"/>
        <v>35454.912479999999</v>
      </c>
      <c r="S136" s="67">
        <v>34361.599999999999</v>
      </c>
      <c r="T136" s="66">
        <f t="shared" si="68"/>
        <v>37550.356479999995</v>
      </c>
      <c r="U136" s="67">
        <v>118885</v>
      </c>
      <c r="V136" s="66">
        <f t="shared" si="69"/>
        <v>129917.52799999999</v>
      </c>
      <c r="W136" s="67">
        <v>34361.599999999999</v>
      </c>
      <c r="X136" s="66">
        <f t="shared" si="70"/>
        <v>37550.356479999995</v>
      </c>
      <c r="Y136" s="67">
        <v>77236.900000000009</v>
      </c>
      <c r="Z136" s="66">
        <f t="shared" si="71"/>
        <v>84404.484320000003</v>
      </c>
      <c r="AA136" s="76"/>
      <c r="AB136" s="76"/>
      <c r="AC136" s="76"/>
      <c r="AD136" s="76"/>
      <c r="AE136" s="76"/>
      <c r="AF136" s="76"/>
      <c r="AG136" s="76"/>
      <c r="AH136" s="76"/>
      <c r="AI136" s="76"/>
      <c r="AJ136" s="76"/>
    </row>
    <row r="137" spans="2:36" ht="27.75" customHeight="1" x14ac:dyDescent="0.25">
      <c r="B137" s="64">
        <v>117</v>
      </c>
      <c r="C137" s="90" t="s">
        <v>134</v>
      </c>
      <c r="D137" s="65">
        <v>1</v>
      </c>
      <c r="E137" s="67">
        <v>8130.2000000000007</v>
      </c>
      <c r="F137" s="66">
        <f t="shared" si="61"/>
        <v>8884.6825600000011</v>
      </c>
      <c r="G137" s="66">
        <v>5675.8</v>
      </c>
      <c r="H137" s="66">
        <f t="shared" si="62"/>
        <v>6202.5142400000004</v>
      </c>
      <c r="I137" s="67">
        <v>5829.2</v>
      </c>
      <c r="J137" s="66">
        <f t="shared" si="63"/>
        <v>6370.1497600000002</v>
      </c>
      <c r="K137" s="67">
        <v>4295.2</v>
      </c>
      <c r="L137" s="66">
        <f t="shared" si="64"/>
        <v>4693.7945599999994</v>
      </c>
      <c r="M137" s="67">
        <v>4602</v>
      </c>
      <c r="N137" s="66">
        <f t="shared" si="65"/>
        <v>5029.0655999999999</v>
      </c>
      <c r="O137" s="67">
        <v>6826.3</v>
      </c>
      <c r="P137" s="66">
        <f t="shared" si="66"/>
        <v>7459.7806399999999</v>
      </c>
      <c r="Q137" s="67">
        <v>3374.8</v>
      </c>
      <c r="R137" s="66">
        <f t="shared" si="67"/>
        <v>3687.98144</v>
      </c>
      <c r="S137" s="67">
        <v>2147.6</v>
      </c>
      <c r="T137" s="66">
        <f t="shared" si="68"/>
        <v>2346.8972799999997</v>
      </c>
      <c r="U137" s="67">
        <v>5445.7</v>
      </c>
      <c r="V137" s="66">
        <f t="shared" si="69"/>
        <v>5951.0609599999998</v>
      </c>
      <c r="W137" s="67">
        <v>2147.6</v>
      </c>
      <c r="X137" s="66">
        <f t="shared" si="70"/>
        <v>2346.8972799999997</v>
      </c>
      <c r="Y137" s="67">
        <v>3298.1</v>
      </c>
      <c r="Z137" s="66">
        <f t="shared" si="71"/>
        <v>3604.1636799999997</v>
      </c>
    </row>
    <row r="138" spans="2:36" ht="27.75" customHeight="1" x14ac:dyDescent="0.25">
      <c r="B138" s="64">
        <v>118</v>
      </c>
      <c r="C138" s="90" t="s">
        <v>135</v>
      </c>
      <c r="D138" s="65">
        <v>1</v>
      </c>
      <c r="E138" s="67">
        <v>15953.6</v>
      </c>
      <c r="F138" s="66">
        <f t="shared" si="61"/>
        <v>17434.094079999999</v>
      </c>
      <c r="G138" s="66">
        <v>5829.2</v>
      </c>
      <c r="H138" s="66">
        <f t="shared" si="62"/>
        <v>6370.1497600000002</v>
      </c>
      <c r="I138" s="67">
        <v>8513.7000000000007</v>
      </c>
      <c r="J138" s="66">
        <f t="shared" si="63"/>
        <v>9303.7713600000006</v>
      </c>
      <c r="K138" s="67">
        <v>7670</v>
      </c>
      <c r="L138" s="66">
        <f t="shared" si="64"/>
        <v>8381.7759999999998</v>
      </c>
      <c r="M138" s="67">
        <v>6979.7</v>
      </c>
      <c r="N138" s="66">
        <f t="shared" si="65"/>
        <v>7627.4161599999998</v>
      </c>
      <c r="O138" s="67">
        <v>72941.7</v>
      </c>
      <c r="P138" s="66">
        <f t="shared" si="66"/>
        <v>79710.689759999994</v>
      </c>
      <c r="Q138" s="67">
        <v>4525.3</v>
      </c>
      <c r="R138" s="66">
        <f t="shared" si="67"/>
        <v>4945.24784</v>
      </c>
      <c r="S138" s="67">
        <v>6826.3</v>
      </c>
      <c r="T138" s="66">
        <f t="shared" si="68"/>
        <v>7459.7806399999999</v>
      </c>
      <c r="U138" s="67">
        <v>27842.100000000002</v>
      </c>
      <c r="V138" s="66">
        <f t="shared" si="69"/>
        <v>30425.846880000001</v>
      </c>
      <c r="W138" s="67">
        <v>6826.3</v>
      </c>
      <c r="X138" s="66">
        <f t="shared" si="70"/>
        <v>7459.7806399999999</v>
      </c>
      <c r="Y138" s="67">
        <v>2224.3000000000002</v>
      </c>
      <c r="Z138" s="66">
        <f t="shared" si="71"/>
        <v>2430.71504</v>
      </c>
      <c r="AA138" s="32"/>
      <c r="AB138" s="32"/>
      <c r="AC138" s="32"/>
      <c r="AD138" s="32"/>
      <c r="AE138" s="32"/>
      <c r="AF138" s="32"/>
      <c r="AG138" s="32"/>
      <c r="AH138" s="32"/>
      <c r="AI138" s="32"/>
      <c r="AJ138" s="32"/>
    </row>
    <row r="139" spans="2:36" ht="27.75" customHeight="1" x14ac:dyDescent="0.25">
      <c r="B139" s="64">
        <v>119</v>
      </c>
      <c r="C139" s="90" t="s">
        <v>136</v>
      </c>
      <c r="D139" s="65">
        <v>1</v>
      </c>
      <c r="E139" s="67">
        <v>3298.1</v>
      </c>
      <c r="F139" s="66">
        <f t="shared" si="61"/>
        <v>3604.1636799999997</v>
      </c>
      <c r="G139" s="66">
        <v>1917.5</v>
      </c>
      <c r="H139" s="66">
        <f t="shared" si="62"/>
        <v>2095.444</v>
      </c>
      <c r="I139" s="67">
        <v>1917.5</v>
      </c>
      <c r="J139" s="66">
        <f t="shared" si="63"/>
        <v>2095.444</v>
      </c>
      <c r="K139" s="67">
        <v>2147.6</v>
      </c>
      <c r="L139" s="66">
        <f t="shared" si="64"/>
        <v>2346.8972799999997</v>
      </c>
      <c r="M139" s="67">
        <v>2147.6</v>
      </c>
      <c r="N139" s="66">
        <f t="shared" si="65"/>
        <v>2346.8972799999997</v>
      </c>
      <c r="O139" s="67">
        <v>2147.6</v>
      </c>
      <c r="P139" s="66">
        <f t="shared" si="66"/>
        <v>2346.8972799999997</v>
      </c>
      <c r="Q139" s="67">
        <v>1917.5</v>
      </c>
      <c r="R139" s="66">
        <f t="shared" si="67"/>
        <v>2095.444</v>
      </c>
      <c r="S139" s="67">
        <v>1764.1000000000001</v>
      </c>
      <c r="T139" s="66">
        <f t="shared" si="68"/>
        <v>1927.8084800000001</v>
      </c>
      <c r="U139" s="67">
        <v>3681.6</v>
      </c>
      <c r="V139" s="66">
        <f t="shared" si="69"/>
        <v>4023.2524800000001</v>
      </c>
      <c r="W139" s="67">
        <v>1840.8</v>
      </c>
      <c r="X139" s="66">
        <f t="shared" si="70"/>
        <v>2011.6262400000001</v>
      </c>
      <c r="Y139" s="67">
        <v>1380.6000000000001</v>
      </c>
      <c r="Z139" s="66">
        <f t="shared" si="71"/>
        <v>1508.7196800000002</v>
      </c>
      <c r="AA139" s="76"/>
      <c r="AB139" s="76"/>
      <c r="AC139" s="76"/>
      <c r="AD139" s="76"/>
      <c r="AE139" s="76"/>
      <c r="AF139" s="76"/>
      <c r="AG139" s="76"/>
      <c r="AH139" s="76"/>
      <c r="AI139" s="76"/>
      <c r="AJ139" s="76"/>
    </row>
    <row r="140" spans="2:36" ht="27.75" customHeight="1" x14ac:dyDescent="0.25">
      <c r="B140" s="64">
        <v>120</v>
      </c>
      <c r="C140" s="90" t="s">
        <v>137</v>
      </c>
      <c r="D140" s="65">
        <v>1</v>
      </c>
      <c r="E140" s="67">
        <v>3528.2000000000003</v>
      </c>
      <c r="F140" s="66">
        <f t="shared" si="61"/>
        <v>3855.6169600000003</v>
      </c>
      <c r="G140" s="66">
        <v>1687.4</v>
      </c>
      <c r="H140" s="66">
        <f t="shared" si="62"/>
        <v>1843.99072</v>
      </c>
      <c r="I140" s="67">
        <v>1534</v>
      </c>
      <c r="J140" s="66">
        <f t="shared" si="63"/>
        <v>1676.3552</v>
      </c>
      <c r="K140" s="67">
        <v>2301</v>
      </c>
      <c r="L140" s="66">
        <f t="shared" si="64"/>
        <v>2514.5328</v>
      </c>
      <c r="M140" s="67">
        <v>1917.5</v>
      </c>
      <c r="N140" s="66">
        <f t="shared" si="65"/>
        <v>2095.444</v>
      </c>
      <c r="O140" s="67">
        <v>2301</v>
      </c>
      <c r="P140" s="66">
        <f t="shared" si="66"/>
        <v>2514.5328</v>
      </c>
      <c r="Q140" s="67">
        <v>1917.5</v>
      </c>
      <c r="R140" s="66">
        <f t="shared" si="67"/>
        <v>2095.444</v>
      </c>
      <c r="S140" s="67">
        <v>1534</v>
      </c>
      <c r="T140" s="66">
        <f t="shared" si="68"/>
        <v>1676.3552</v>
      </c>
      <c r="U140" s="67">
        <v>3374.8</v>
      </c>
      <c r="V140" s="66">
        <f t="shared" si="69"/>
        <v>3687.98144</v>
      </c>
      <c r="W140" s="67">
        <v>1534</v>
      </c>
      <c r="X140" s="66">
        <f t="shared" si="70"/>
        <v>1676.3552</v>
      </c>
      <c r="Y140" s="67">
        <v>1303.9000000000001</v>
      </c>
      <c r="Z140" s="66">
        <f t="shared" si="71"/>
        <v>1424.90192</v>
      </c>
    </row>
    <row r="141" spans="2:36" ht="27.75" customHeight="1" x14ac:dyDescent="0.25">
      <c r="B141" s="64">
        <v>121</v>
      </c>
      <c r="C141" s="90" t="s">
        <v>138</v>
      </c>
      <c r="D141" s="65">
        <v>1</v>
      </c>
      <c r="E141" s="67">
        <v>15493.4</v>
      </c>
      <c r="F141" s="66">
        <f t="shared" si="61"/>
        <v>16931.187519999999</v>
      </c>
      <c r="G141" s="66">
        <v>5675.8</v>
      </c>
      <c r="H141" s="66">
        <f t="shared" si="62"/>
        <v>6202.5142400000004</v>
      </c>
      <c r="I141" s="67">
        <v>7900.1</v>
      </c>
      <c r="J141" s="66">
        <f t="shared" si="63"/>
        <v>8633.2292799999996</v>
      </c>
      <c r="K141" s="67">
        <v>8206.9</v>
      </c>
      <c r="L141" s="66">
        <f t="shared" si="64"/>
        <v>8968.5003199999992</v>
      </c>
      <c r="M141" s="67">
        <v>4218.5</v>
      </c>
      <c r="N141" s="66">
        <f t="shared" si="65"/>
        <v>4609.9768000000004</v>
      </c>
      <c r="O141" s="67">
        <v>9664.2000000000007</v>
      </c>
      <c r="P141" s="66">
        <f t="shared" si="66"/>
        <v>10561.037760000001</v>
      </c>
      <c r="Q141" s="67">
        <v>5369</v>
      </c>
      <c r="R141" s="66">
        <f t="shared" si="67"/>
        <v>5867.2431999999999</v>
      </c>
      <c r="S141" s="67">
        <v>5369</v>
      </c>
      <c r="T141" s="66">
        <f t="shared" si="68"/>
        <v>5867.2431999999999</v>
      </c>
      <c r="U141" s="67">
        <v>12885.6</v>
      </c>
      <c r="V141" s="66">
        <f t="shared" si="69"/>
        <v>14081.383680000001</v>
      </c>
      <c r="W141" s="67">
        <v>5369</v>
      </c>
      <c r="X141" s="66">
        <f t="shared" si="70"/>
        <v>5867.2431999999999</v>
      </c>
      <c r="Y141" s="67">
        <v>5445.7</v>
      </c>
      <c r="Z141" s="66">
        <f t="shared" si="71"/>
        <v>5951.0609599999998</v>
      </c>
      <c r="AA141" s="32"/>
      <c r="AB141" s="32"/>
      <c r="AC141" s="32"/>
      <c r="AD141" s="32"/>
      <c r="AE141" s="32"/>
      <c r="AF141" s="32"/>
      <c r="AG141" s="32"/>
      <c r="AH141" s="32"/>
      <c r="AI141" s="32"/>
      <c r="AJ141" s="32"/>
    </row>
    <row r="142" spans="2:36" ht="27.75" customHeight="1" x14ac:dyDescent="0.25">
      <c r="B142" s="64">
        <v>122</v>
      </c>
      <c r="C142" s="90" t="s">
        <v>139</v>
      </c>
      <c r="D142" s="65">
        <v>1</v>
      </c>
      <c r="E142" s="67">
        <v>2607.8000000000002</v>
      </c>
      <c r="F142" s="66">
        <f t="shared" si="61"/>
        <v>2849.80384</v>
      </c>
      <c r="G142" s="66">
        <v>920.4</v>
      </c>
      <c r="H142" s="66">
        <f t="shared" si="62"/>
        <v>1005.81312</v>
      </c>
      <c r="I142" s="67">
        <v>1457.3</v>
      </c>
      <c r="J142" s="66">
        <f t="shared" si="63"/>
        <v>1592.5374400000001</v>
      </c>
      <c r="K142" s="67">
        <v>1534</v>
      </c>
      <c r="L142" s="66">
        <f t="shared" si="64"/>
        <v>1676.3552</v>
      </c>
      <c r="M142" s="67">
        <v>1150.5</v>
      </c>
      <c r="N142" s="66">
        <f t="shared" si="65"/>
        <v>1257.2664</v>
      </c>
      <c r="O142" s="67">
        <v>4908.8</v>
      </c>
      <c r="P142" s="66">
        <f t="shared" si="66"/>
        <v>5364.3366400000004</v>
      </c>
      <c r="Q142" s="67">
        <v>1534</v>
      </c>
      <c r="R142" s="66">
        <f t="shared" si="67"/>
        <v>1676.3552</v>
      </c>
      <c r="S142" s="67">
        <v>767</v>
      </c>
      <c r="T142" s="66">
        <f t="shared" si="68"/>
        <v>838.17759999999998</v>
      </c>
      <c r="U142" s="67">
        <v>2531.1</v>
      </c>
      <c r="V142" s="66">
        <f t="shared" si="69"/>
        <v>2765.9860799999997</v>
      </c>
      <c r="W142" s="67">
        <v>767</v>
      </c>
      <c r="X142" s="66">
        <f t="shared" si="70"/>
        <v>838.17759999999998</v>
      </c>
      <c r="Y142" s="67">
        <v>230.1</v>
      </c>
      <c r="Z142" s="66">
        <f t="shared" si="71"/>
        <v>251.45328000000001</v>
      </c>
      <c r="AA142" s="76"/>
      <c r="AB142" s="76"/>
      <c r="AC142" s="76"/>
      <c r="AD142" s="76"/>
      <c r="AE142" s="76"/>
      <c r="AF142" s="76"/>
      <c r="AG142" s="76"/>
      <c r="AH142" s="76"/>
      <c r="AI142" s="76"/>
      <c r="AJ142" s="76"/>
    </row>
    <row r="143" spans="2:36" ht="27.75" customHeight="1" x14ac:dyDescent="0.25">
      <c r="B143" s="64">
        <v>123</v>
      </c>
      <c r="C143" s="90" t="s">
        <v>140</v>
      </c>
      <c r="D143" s="65">
        <v>1</v>
      </c>
      <c r="E143" s="67">
        <v>5752.5</v>
      </c>
      <c r="F143" s="66">
        <f t="shared" si="61"/>
        <v>6286.3320000000003</v>
      </c>
      <c r="G143" s="66">
        <v>2837.9</v>
      </c>
      <c r="H143" s="66">
        <f t="shared" si="62"/>
        <v>3101.2571200000002</v>
      </c>
      <c r="I143" s="67">
        <v>3221.4</v>
      </c>
      <c r="J143" s="66">
        <f t="shared" si="63"/>
        <v>3520.3459200000002</v>
      </c>
      <c r="K143" s="67">
        <v>3298.1</v>
      </c>
      <c r="L143" s="66">
        <f t="shared" si="64"/>
        <v>3604.1636799999997</v>
      </c>
      <c r="M143" s="67">
        <v>2607.8000000000002</v>
      </c>
      <c r="N143" s="66">
        <f t="shared" si="65"/>
        <v>2849.80384</v>
      </c>
      <c r="O143" s="67">
        <v>10968.1</v>
      </c>
      <c r="P143" s="66">
        <f t="shared" si="66"/>
        <v>11985.939679999999</v>
      </c>
      <c r="Q143" s="67">
        <v>8743.8000000000011</v>
      </c>
      <c r="R143" s="66">
        <f t="shared" si="67"/>
        <v>9555.2246400000004</v>
      </c>
      <c r="S143" s="67">
        <v>6979.7</v>
      </c>
      <c r="T143" s="66">
        <f t="shared" si="68"/>
        <v>7627.4161599999998</v>
      </c>
      <c r="U143" s="67">
        <v>6979.7</v>
      </c>
      <c r="V143" s="66">
        <f t="shared" si="69"/>
        <v>7627.4161599999998</v>
      </c>
      <c r="W143" s="67">
        <v>4525.3</v>
      </c>
      <c r="X143" s="66">
        <f t="shared" si="70"/>
        <v>4945.24784</v>
      </c>
      <c r="Y143" s="67">
        <v>153.4</v>
      </c>
      <c r="Z143" s="66">
        <f t="shared" si="71"/>
        <v>167.63552000000001</v>
      </c>
    </row>
    <row r="144" spans="2:36" ht="27.75" customHeight="1" x14ac:dyDescent="0.25">
      <c r="B144" s="64">
        <v>124</v>
      </c>
      <c r="C144" s="90" t="s">
        <v>141</v>
      </c>
      <c r="D144" s="65">
        <v>1</v>
      </c>
      <c r="E144" s="67">
        <v>174185.7</v>
      </c>
      <c r="F144" s="66">
        <f t="shared" si="61"/>
        <v>190350.13296000002</v>
      </c>
      <c r="G144" s="66">
        <v>19175</v>
      </c>
      <c r="H144" s="66">
        <f t="shared" si="62"/>
        <v>20954.439999999999</v>
      </c>
      <c r="I144" s="67">
        <v>35128.6</v>
      </c>
      <c r="J144" s="66">
        <f t="shared" si="63"/>
        <v>38388.534079999998</v>
      </c>
      <c r="K144" s="67">
        <v>30066.400000000001</v>
      </c>
      <c r="L144" s="66">
        <f t="shared" si="64"/>
        <v>32856.56192</v>
      </c>
      <c r="M144" s="67">
        <v>23930.400000000001</v>
      </c>
      <c r="N144" s="66">
        <f t="shared" si="65"/>
        <v>26151.14112</v>
      </c>
      <c r="O144" s="67">
        <v>154473.80000000002</v>
      </c>
      <c r="P144" s="66">
        <f t="shared" si="66"/>
        <v>168808.96864000001</v>
      </c>
      <c r="Q144" s="67">
        <v>16490.5</v>
      </c>
      <c r="R144" s="66">
        <f t="shared" si="67"/>
        <v>18020.8184</v>
      </c>
      <c r="S144" s="67">
        <v>19098.3</v>
      </c>
      <c r="T144" s="66">
        <f t="shared" si="68"/>
        <v>20870.622240000001</v>
      </c>
      <c r="U144" s="67">
        <v>54457</v>
      </c>
      <c r="V144" s="66">
        <f t="shared" si="69"/>
        <v>59510.609599999996</v>
      </c>
      <c r="W144" s="67">
        <v>19098.3</v>
      </c>
      <c r="X144" s="66">
        <f t="shared" si="70"/>
        <v>20870.622240000001</v>
      </c>
      <c r="Y144" s="67">
        <v>2914.6</v>
      </c>
      <c r="Z144" s="66">
        <f t="shared" si="71"/>
        <v>3185.0748800000001</v>
      </c>
      <c r="AA144" s="32"/>
      <c r="AB144" s="32"/>
      <c r="AC144" s="32"/>
      <c r="AD144" s="32"/>
      <c r="AE144" s="32"/>
      <c r="AF144" s="32"/>
      <c r="AG144" s="32"/>
      <c r="AH144" s="32"/>
      <c r="AI144" s="32"/>
      <c r="AJ144" s="32"/>
    </row>
    <row r="145" spans="2:36" ht="27.75" customHeight="1" x14ac:dyDescent="0.25">
      <c r="B145" s="64">
        <v>125</v>
      </c>
      <c r="C145" s="90" t="s">
        <v>142</v>
      </c>
      <c r="D145" s="65">
        <v>1</v>
      </c>
      <c r="E145" s="67">
        <v>28532.400000000001</v>
      </c>
      <c r="F145" s="66">
        <f t="shared" si="61"/>
        <v>31180.206720000002</v>
      </c>
      <c r="G145" s="66">
        <v>12425.4</v>
      </c>
      <c r="H145" s="66">
        <f t="shared" si="62"/>
        <v>13578.47712</v>
      </c>
      <c r="I145" s="67">
        <v>21629.4</v>
      </c>
      <c r="J145" s="66">
        <f t="shared" si="63"/>
        <v>23636.608320000003</v>
      </c>
      <c r="K145" s="67">
        <v>13345.800000000001</v>
      </c>
      <c r="L145" s="66">
        <f t="shared" si="64"/>
        <v>14584.290240000002</v>
      </c>
      <c r="M145" s="67">
        <v>13345.800000000001</v>
      </c>
      <c r="N145" s="66">
        <f t="shared" si="65"/>
        <v>14584.290240000002</v>
      </c>
      <c r="O145" s="67">
        <v>28685.8</v>
      </c>
      <c r="P145" s="66">
        <f t="shared" si="66"/>
        <v>31347.842239999998</v>
      </c>
      <c r="Q145" s="67">
        <v>9817.6</v>
      </c>
      <c r="R145" s="66">
        <f t="shared" si="67"/>
        <v>10728.673280000001</v>
      </c>
      <c r="S145" s="67">
        <v>9127.3000000000011</v>
      </c>
      <c r="T145" s="66">
        <f t="shared" si="68"/>
        <v>9974.3134400000017</v>
      </c>
      <c r="U145" s="67">
        <v>23777</v>
      </c>
      <c r="V145" s="66">
        <f t="shared" si="69"/>
        <v>25983.5056</v>
      </c>
      <c r="W145" s="67">
        <v>9127.3000000000011</v>
      </c>
      <c r="X145" s="66">
        <f t="shared" si="70"/>
        <v>9974.3134400000017</v>
      </c>
      <c r="Y145" s="67">
        <v>9894.3000000000011</v>
      </c>
      <c r="Z145" s="66">
        <f t="shared" si="71"/>
        <v>10812.491040000001</v>
      </c>
      <c r="AA145" s="76"/>
      <c r="AB145" s="76"/>
      <c r="AC145" s="76"/>
      <c r="AD145" s="76"/>
      <c r="AE145" s="76"/>
      <c r="AF145" s="76"/>
      <c r="AG145" s="76"/>
      <c r="AH145" s="76"/>
      <c r="AI145" s="76"/>
      <c r="AJ145" s="76"/>
    </row>
    <row r="146" spans="2:36" ht="27.75" customHeight="1" x14ac:dyDescent="0.25">
      <c r="B146" s="64">
        <v>126</v>
      </c>
      <c r="C146" s="90" t="s">
        <v>143</v>
      </c>
      <c r="D146" s="65">
        <v>1</v>
      </c>
      <c r="E146" s="67">
        <v>29529.5</v>
      </c>
      <c r="F146" s="66">
        <f t="shared" si="61"/>
        <v>32269.837599999999</v>
      </c>
      <c r="G146" s="66">
        <v>16030.300000000001</v>
      </c>
      <c r="H146" s="66">
        <f t="shared" si="62"/>
        <v>17517.911840000001</v>
      </c>
      <c r="I146" s="67">
        <v>25157.600000000002</v>
      </c>
      <c r="J146" s="66">
        <f t="shared" si="63"/>
        <v>27492.225280000002</v>
      </c>
      <c r="K146" s="67">
        <v>10891.4</v>
      </c>
      <c r="L146" s="66">
        <f t="shared" si="64"/>
        <v>11902.12192</v>
      </c>
      <c r="M146" s="67">
        <v>13882.7</v>
      </c>
      <c r="N146" s="66">
        <f t="shared" si="65"/>
        <v>15171.014560000001</v>
      </c>
      <c r="O146" s="67">
        <v>19098.3</v>
      </c>
      <c r="P146" s="66">
        <f t="shared" si="66"/>
        <v>20870.622240000001</v>
      </c>
      <c r="Q146" s="67">
        <v>1380.6000000000001</v>
      </c>
      <c r="R146" s="66">
        <f t="shared" si="67"/>
        <v>1508.7196800000002</v>
      </c>
      <c r="S146" s="67">
        <v>1380.6000000000001</v>
      </c>
      <c r="T146" s="66">
        <f t="shared" si="68"/>
        <v>1508.7196800000002</v>
      </c>
      <c r="U146" s="67">
        <v>3528.2000000000003</v>
      </c>
      <c r="V146" s="66">
        <f t="shared" si="69"/>
        <v>3855.6169600000003</v>
      </c>
      <c r="W146" s="67">
        <v>1380.6000000000001</v>
      </c>
      <c r="X146" s="66">
        <f t="shared" si="70"/>
        <v>1508.7196800000002</v>
      </c>
      <c r="Y146" s="67">
        <v>19098.3</v>
      </c>
      <c r="Z146" s="66">
        <f t="shared" si="71"/>
        <v>20870.622240000001</v>
      </c>
    </row>
    <row r="147" spans="2:36" ht="27.75" customHeight="1" x14ac:dyDescent="0.25">
      <c r="B147" s="64">
        <v>127</v>
      </c>
      <c r="C147" s="90" t="s">
        <v>144</v>
      </c>
      <c r="D147" s="65">
        <v>1</v>
      </c>
      <c r="E147" s="67">
        <v>72098</v>
      </c>
      <c r="F147" s="66">
        <f t="shared" si="61"/>
        <v>78788.694399999993</v>
      </c>
      <c r="G147" s="66">
        <v>21015.8</v>
      </c>
      <c r="H147" s="66">
        <f t="shared" si="62"/>
        <v>22966.06624</v>
      </c>
      <c r="I147" s="67">
        <v>29759.600000000002</v>
      </c>
      <c r="J147" s="66">
        <f t="shared" si="63"/>
        <v>32521.29088</v>
      </c>
      <c r="K147" s="67">
        <v>23623.600000000002</v>
      </c>
      <c r="L147" s="66">
        <f t="shared" si="64"/>
        <v>25815.870080000001</v>
      </c>
      <c r="M147" s="67">
        <v>20939.100000000002</v>
      </c>
      <c r="N147" s="66">
        <f t="shared" si="65"/>
        <v>22882.248480000002</v>
      </c>
      <c r="O147" s="67">
        <v>49394.8</v>
      </c>
      <c r="P147" s="66">
        <f t="shared" si="66"/>
        <v>53978.637440000006</v>
      </c>
      <c r="Q147" s="67">
        <v>10968.1</v>
      </c>
      <c r="R147" s="66">
        <f t="shared" si="67"/>
        <v>11985.939679999999</v>
      </c>
      <c r="S147" s="67">
        <v>9740.9</v>
      </c>
      <c r="T147" s="66">
        <f t="shared" si="68"/>
        <v>10644.855519999999</v>
      </c>
      <c r="U147" s="67">
        <v>27305.200000000001</v>
      </c>
      <c r="V147" s="66">
        <f t="shared" si="69"/>
        <v>29839.12256</v>
      </c>
      <c r="W147" s="67">
        <v>9740.9</v>
      </c>
      <c r="X147" s="66">
        <f t="shared" si="70"/>
        <v>10644.855519999999</v>
      </c>
      <c r="Y147" s="67">
        <v>4832.1000000000004</v>
      </c>
      <c r="Z147" s="66">
        <f t="shared" si="71"/>
        <v>5280.5188800000005</v>
      </c>
      <c r="AA147" s="32"/>
      <c r="AB147" s="32"/>
      <c r="AC147" s="32"/>
      <c r="AD147" s="32"/>
      <c r="AE147" s="32"/>
      <c r="AF147" s="32"/>
      <c r="AG147" s="32"/>
      <c r="AH147" s="32"/>
      <c r="AI147" s="32"/>
      <c r="AJ147" s="32"/>
    </row>
    <row r="148" spans="2:36" ht="27.75" customHeight="1" x14ac:dyDescent="0.25">
      <c r="B148" s="64">
        <v>128</v>
      </c>
      <c r="C148" s="90" t="s">
        <v>145</v>
      </c>
      <c r="D148" s="65">
        <v>1</v>
      </c>
      <c r="E148" s="67">
        <v>38810.200000000004</v>
      </c>
      <c r="F148" s="66">
        <f t="shared" si="61"/>
        <v>42411.786560000008</v>
      </c>
      <c r="G148" s="66">
        <v>11965.2</v>
      </c>
      <c r="H148" s="66">
        <f t="shared" si="62"/>
        <v>13075.57056</v>
      </c>
      <c r="I148" s="67">
        <v>15876.9</v>
      </c>
      <c r="J148" s="66">
        <f t="shared" si="63"/>
        <v>17350.276320000001</v>
      </c>
      <c r="K148" s="67">
        <v>9664.2000000000007</v>
      </c>
      <c r="L148" s="66">
        <f t="shared" si="64"/>
        <v>10561.037760000001</v>
      </c>
      <c r="M148" s="67">
        <v>10124.4</v>
      </c>
      <c r="N148" s="66">
        <f t="shared" si="65"/>
        <v>11063.944319999999</v>
      </c>
      <c r="O148" s="67">
        <v>24007.100000000002</v>
      </c>
      <c r="P148" s="66">
        <f t="shared" si="66"/>
        <v>26234.958880000002</v>
      </c>
      <c r="Q148" s="67">
        <v>6903</v>
      </c>
      <c r="R148" s="66">
        <f t="shared" si="67"/>
        <v>7543.5983999999999</v>
      </c>
      <c r="S148" s="67">
        <v>4908.8</v>
      </c>
      <c r="T148" s="66">
        <f t="shared" si="68"/>
        <v>5364.3366400000004</v>
      </c>
      <c r="U148" s="67">
        <v>15109.9</v>
      </c>
      <c r="V148" s="66">
        <f t="shared" si="69"/>
        <v>16512.098719999998</v>
      </c>
      <c r="W148" s="67">
        <v>4908.8</v>
      </c>
      <c r="X148" s="66">
        <f t="shared" si="70"/>
        <v>5364.3366400000004</v>
      </c>
      <c r="Y148" s="67">
        <v>2224.3000000000002</v>
      </c>
      <c r="Z148" s="66">
        <f t="shared" si="71"/>
        <v>2430.71504</v>
      </c>
      <c r="AA148" s="76"/>
      <c r="AB148" s="76"/>
      <c r="AC148" s="76"/>
      <c r="AD148" s="76"/>
      <c r="AE148" s="76"/>
      <c r="AF148" s="76"/>
      <c r="AG148" s="76"/>
      <c r="AH148" s="76"/>
      <c r="AI148" s="76"/>
      <c r="AJ148" s="76"/>
    </row>
    <row r="149" spans="2:36" ht="27.75" customHeight="1" x14ac:dyDescent="0.25">
      <c r="B149" s="64">
        <v>129</v>
      </c>
      <c r="C149" s="90" t="s">
        <v>146</v>
      </c>
      <c r="D149" s="65">
        <v>1</v>
      </c>
      <c r="E149" s="67">
        <v>7363.2</v>
      </c>
      <c r="F149" s="66">
        <f t="shared" si="61"/>
        <v>8046.5049600000002</v>
      </c>
      <c r="G149" s="66">
        <v>2454.4</v>
      </c>
      <c r="H149" s="66">
        <f t="shared" si="62"/>
        <v>2682.1683200000002</v>
      </c>
      <c r="I149" s="67">
        <v>3758.3</v>
      </c>
      <c r="J149" s="66">
        <f t="shared" si="63"/>
        <v>4107.07024</v>
      </c>
      <c r="K149" s="67">
        <v>4295.2</v>
      </c>
      <c r="L149" s="66">
        <f t="shared" si="64"/>
        <v>4693.7945599999994</v>
      </c>
      <c r="M149" s="67">
        <v>2837.9</v>
      </c>
      <c r="N149" s="66">
        <f t="shared" si="65"/>
        <v>3101.2571200000002</v>
      </c>
      <c r="O149" s="67">
        <v>5599.1</v>
      </c>
      <c r="P149" s="66">
        <f t="shared" si="66"/>
        <v>6118.6964800000005</v>
      </c>
      <c r="Q149" s="67">
        <v>2301</v>
      </c>
      <c r="R149" s="66">
        <f t="shared" si="67"/>
        <v>2514.5328</v>
      </c>
      <c r="S149" s="67">
        <v>1917.5</v>
      </c>
      <c r="T149" s="66">
        <f t="shared" si="68"/>
        <v>2095.444</v>
      </c>
      <c r="U149" s="67">
        <v>7900.1</v>
      </c>
      <c r="V149" s="66">
        <f t="shared" si="69"/>
        <v>8633.2292799999996</v>
      </c>
      <c r="W149" s="67">
        <v>1917.5</v>
      </c>
      <c r="X149" s="66">
        <f t="shared" si="70"/>
        <v>2095.444</v>
      </c>
      <c r="Y149" s="67">
        <v>1840.8</v>
      </c>
      <c r="Z149" s="66">
        <f t="shared" si="71"/>
        <v>2011.6262400000001</v>
      </c>
    </row>
    <row r="150" spans="2:36" ht="27.75" customHeight="1" x14ac:dyDescent="0.25">
      <c r="B150" s="64">
        <v>130</v>
      </c>
      <c r="C150" s="90" t="s">
        <v>147</v>
      </c>
      <c r="D150" s="65">
        <v>1</v>
      </c>
      <c r="E150" s="67">
        <v>70640.7</v>
      </c>
      <c r="F150" s="66">
        <f t="shared" si="61"/>
        <v>77196.156959999993</v>
      </c>
      <c r="G150" s="66">
        <v>13345.800000000001</v>
      </c>
      <c r="H150" s="66">
        <f t="shared" si="62"/>
        <v>14584.290240000002</v>
      </c>
      <c r="I150" s="67">
        <v>49394.8</v>
      </c>
      <c r="J150" s="66">
        <f t="shared" si="63"/>
        <v>53978.637440000006</v>
      </c>
      <c r="K150" s="67">
        <v>4371.9000000000005</v>
      </c>
      <c r="L150" s="66">
        <f t="shared" si="64"/>
        <v>4777.6123200000002</v>
      </c>
      <c r="M150" s="67">
        <v>2301</v>
      </c>
      <c r="N150" s="66">
        <f t="shared" si="65"/>
        <v>2514.5328</v>
      </c>
      <c r="O150" s="67">
        <v>58752.200000000004</v>
      </c>
      <c r="P150" s="66">
        <f t="shared" si="66"/>
        <v>64204.404160000006</v>
      </c>
      <c r="Q150" s="67">
        <v>3298.1</v>
      </c>
      <c r="R150" s="66">
        <f t="shared" si="67"/>
        <v>3604.1636799999997</v>
      </c>
      <c r="S150" s="67">
        <v>3528.2000000000003</v>
      </c>
      <c r="T150" s="66">
        <f t="shared" si="68"/>
        <v>3855.6169600000003</v>
      </c>
      <c r="U150" s="67">
        <v>8897.2000000000007</v>
      </c>
      <c r="V150" s="66">
        <f t="shared" si="69"/>
        <v>9722.8601600000002</v>
      </c>
      <c r="W150" s="67">
        <v>3528.2000000000003</v>
      </c>
      <c r="X150" s="66">
        <f t="shared" si="70"/>
        <v>3855.6169600000003</v>
      </c>
      <c r="Y150" s="67">
        <v>17334.2</v>
      </c>
      <c r="Z150" s="66">
        <f t="shared" si="71"/>
        <v>18942.813760000001</v>
      </c>
      <c r="AA150" s="32"/>
      <c r="AB150" s="32"/>
      <c r="AC150" s="32"/>
      <c r="AD150" s="32"/>
      <c r="AE150" s="32"/>
      <c r="AF150" s="32"/>
      <c r="AG150" s="32"/>
      <c r="AH150" s="32"/>
      <c r="AI150" s="32"/>
      <c r="AJ150" s="32"/>
    </row>
    <row r="151" spans="2:36" ht="27.75" customHeight="1" x14ac:dyDescent="0.25">
      <c r="B151" s="64">
        <v>131</v>
      </c>
      <c r="C151" s="90" t="s">
        <v>148</v>
      </c>
      <c r="D151" s="65">
        <v>1</v>
      </c>
      <c r="E151" s="67">
        <v>26845</v>
      </c>
      <c r="F151" s="66">
        <f t="shared" si="61"/>
        <v>29336.216</v>
      </c>
      <c r="G151" s="66">
        <v>6212.7</v>
      </c>
      <c r="H151" s="66">
        <f t="shared" si="62"/>
        <v>6789.2385599999998</v>
      </c>
      <c r="I151" s="67">
        <v>8053.5</v>
      </c>
      <c r="J151" s="66">
        <f t="shared" si="63"/>
        <v>8800.8647999999994</v>
      </c>
      <c r="K151" s="67">
        <v>7900.1</v>
      </c>
      <c r="L151" s="66">
        <f t="shared" si="64"/>
        <v>8633.2292799999996</v>
      </c>
      <c r="M151" s="67">
        <v>6979.7</v>
      </c>
      <c r="N151" s="66">
        <f t="shared" si="65"/>
        <v>7627.4161599999998</v>
      </c>
      <c r="O151" s="67">
        <v>18024.5</v>
      </c>
      <c r="P151" s="66">
        <f t="shared" si="66"/>
        <v>19697.173599999998</v>
      </c>
      <c r="Q151" s="67">
        <v>3681.6</v>
      </c>
      <c r="R151" s="66">
        <f t="shared" si="67"/>
        <v>4023.2524800000001</v>
      </c>
      <c r="S151" s="67">
        <v>3298.1</v>
      </c>
      <c r="T151" s="66">
        <f t="shared" si="68"/>
        <v>3604.1636799999997</v>
      </c>
      <c r="U151" s="67">
        <v>9127.3000000000011</v>
      </c>
      <c r="V151" s="66">
        <f t="shared" si="69"/>
        <v>9974.3134400000017</v>
      </c>
      <c r="W151" s="67">
        <v>3298.1</v>
      </c>
      <c r="X151" s="66">
        <f t="shared" si="70"/>
        <v>3604.1636799999997</v>
      </c>
      <c r="Y151" s="67">
        <v>1303.9000000000001</v>
      </c>
      <c r="Z151" s="66">
        <f t="shared" si="71"/>
        <v>1424.90192</v>
      </c>
      <c r="AA151" s="76"/>
      <c r="AB151" s="76"/>
      <c r="AC151" s="76"/>
      <c r="AD151" s="76"/>
      <c r="AE151" s="76"/>
      <c r="AF151" s="76"/>
      <c r="AG151" s="76"/>
      <c r="AH151" s="76"/>
      <c r="AI151" s="76"/>
      <c r="AJ151" s="76"/>
    </row>
    <row r="152" spans="2:36" ht="27.75" customHeight="1" x14ac:dyDescent="0.25">
      <c r="B152" s="64">
        <v>132</v>
      </c>
      <c r="C152" s="90" t="s">
        <v>149</v>
      </c>
      <c r="D152" s="65">
        <v>1</v>
      </c>
      <c r="E152" s="67">
        <v>19098.3</v>
      </c>
      <c r="F152" s="66">
        <f t="shared" si="61"/>
        <v>20870.622240000001</v>
      </c>
      <c r="G152" s="66">
        <v>4141.8</v>
      </c>
      <c r="H152" s="66">
        <f t="shared" si="62"/>
        <v>4526.1590400000005</v>
      </c>
      <c r="I152" s="67">
        <v>5675.8</v>
      </c>
      <c r="J152" s="66">
        <f t="shared" si="63"/>
        <v>6202.5142400000004</v>
      </c>
      <c r="K152" s="67">
        <v>5599.1</v>
      </c>
      <c r="L152" s="66">
        <f t="shared" si="64"/>
        <v>6118.6964800000005</v>
      </c>
      <c r="M152" s="67">
        <v>4832.1000000000004</v>
      </c>
      <c r="N152" s="66">
        <f t="shared" si="65"/>
        <v>5280.5188800000005</v>
      </c>
      <c r="O152" s="67">
        <v>12195.300000000001</v>
      </c>
      <c r="P152" s="66">
        <f t="shared" si="66"/>
        <v>13327.023840000002</v>
      </c>
      <c r="Q152" s="67">
        <v>3144.7000000000003</v>
      </c>
      <c r="R152" s="66">
        <f t="shared" si="67"/>
        <v>3436.5281600000003</v>
      </c>
      <c r="S152" s="67">
        <v>3528.2000000000003</v>
      </c>
      <c r="T152" s="66">
        <f t="shared" si="68"/>
        <v>3855.6169600000003</v>
      </c>
      <c r="U152" s="67">
        <v>8820.5</v>
      </c>
      <c r="V152" s="66">
        <f t="shared" si="69"/>
        <v>9639.0424000000003</v>
      </c>
      <c r="W152" s="67">
        <v>3528.2000000000003</v>
      </c>
      <c r="X152" s="66">
        <f t="shared" si="70"/>
        <v>3855.6169600000003</v>
      </c>
      <c r="Y152" s="67">
        <v>14342.9</v>
      </c>
      <c r="Z152" s="66">
        <f t="shared" si="71"/>
        <v>15673.921119999999</v>
      </c>
    </row>
    <row r="153" spans="2:36" ht="27.75" customHeight="1" x14ac:dyDescent="0.25">
      <c r="B153" s="64">
        <v>133</v>
      </c>
      <c r="C153" s="90" t="s">
        <v>150</v>
      </c>
      <c r="D153" s="65">
        <v>1</v>
      </c>
      <c r="E153" s="67">
        <v>117964.6</v>
      </c>
      <c r="F153" s="66">
        <f t="shared" si="61"/>
        <v>128911.71488</v>
      </c>
      <c r="G153" s="66">
        <v>51389</v>
      </c>
      <c r="H153" s="66">
        <f t="shared" si="62"/>
        <v>56157.8992</v>
      </c>
      <c r="I153" s="67">
        <v>70487.3</v>
      </c>
      <c r="J153" s="66">
        <f t="shared" si="63"/>
        <v>77028.521439999997</v>
      </c>
      <c r="K153" s="67">
        <v>63354.200000000004</v>
      </c>
      <c r="L153" s="66">
        <f t="shared" si="64"/>
        <v>69233.469760000007</v>
      </c>
      <c r="M153" s="67">
        <v>61896.9</v>
      </c>
      <c r="N153" s="66">
        <f t="shared" si="65"/>
        <v>67640.932320000007</v>
      </c>
      <c r="O153" s="67">
        <v>89969.1</v>
      </c>
      <c r="P153" s="66">
        <f t="shared" si="66"/>
        <v>98318.232480000006</v>
      </c>
      <c r="Q153" s="67">
        <v>34131.5</v>
      </c>
      <c r="R153" s="66">
        <f t="shared" si="67"/>
        <v>37298.903200000001</v>
      </c>
      <c r="S153" s="67">
        <v>28609.100000000002</v>
      </c>
      <c r="T153" s="66">
        <f t="shared" si="68"/>
        <v>31264.024480000004</v>
      </c>
      <c r="U153" s="67">
        <v>86287.5</v>
      </c>
      <c r="V153" s="66">
        <f t="shared" si="69"/>
        <v>94294.98</v>
      </c>
      <c r="W153" s="67">
        <v>28609.100000000002</v>
      </c>
      <c r="X153" s="66">
        <f>+W153+(W153*$D$13)</f>
        <v>31264.024480000004</v>
      </c>
      <c r="Y153" s="67">
        <v>23086.7</v>
      </c>
      <c r="Z153" s="66">
        <f t="shared" si="71"/>
        <v>25229.145759999999</v>
      </c>
      <c r="AA153" s="32"/>
      <c r="AB153" s="32"/>
      <c r="AC153" s="32"/>
      <c r="AD153" s="32"/>
      <c r="AE153" s="32"/>
      <c r="AF153" s="32"/>
      <c r="AG153" s="32"/>
      <c r="AH153" s="32"/>
      <c r="AI153" s="32"/>
      <c r="AJ153" s="32"/>
    </row>
    <row r="154" spans="2:36" ht="27.75" customHeight="1" x14ac:dyDescent="0.25">
      <c r="B154" s="64">
        <v>134</v>
      </c>
      <c r="C154" s="90" t="s">
        <v>151</v>
      </c>
      <c r="D154" s="65">
        <v>1</v>
      </c>
      <c r="E154" s="67">
        <v>57218.200000000004</v>
      </c>
      <c r="F154" s="66">
        <f t="shared" si="61"/>
        <v>62528.048960000007</v>
      </c>
      <c r="G154" s="78" t="s">
        <v>253</v>
      </c>
      <c r="H154" s="78" t="s">
        <v>253</v>
      </c>
      <c r="I154" s="67">
        <v>28532.400000000001</v>
      </c>
      <c r="J154" s="66">
        <f t="shared" si="63"/>
        <v>31180.206720000002</v>
      </c>
      <c r="K154" s="67">
        <v>27305.200000000001</v>
      </c>
      <c r="L154" s="66">
        <f t="shared" si="64"/>
        <v>29839.12256</v>
      </c>
      <c r="M154" s="78" t="s">
        <v>253</v>
      </c>
      <c r="N154" s="78" t="s">
        <v>253</v>
      </c>
      <c r="O154" s="67">
        <v>85213.7</v>
      </c>
      <c r="P154" s="66">
        <f t="shared" si="66"/>
        <v>93121.531359999994</v>
      </c>
      <c r="Q154" s="78" t="s">
        <v>253</v>
      </c>
      <c r="R154" s="78" t="s">
        <v>253</v>
      </c>
      <c r="S154" s="67">
        <v>58675.5</v>
      </c>
      <c r="T154" s="66">
        <f t="shared" si="68"/>
        <v>64120.5864</v>
      </c>
      <c r="U154" s="67">
        <v>58675.5</v>
      </c>
      <c r="V154" s="66">
        <f t="shared" si="69"/>
        <v>64120.5864</v>
      </c>
      <c r="W154" s="78" t="s">
        <v>253</v>
      </c>
      <c r="X154" s="78" t="s">
        <v>253</v>
      </c>
      <c r="Y154" s="78" t="s">
        <v>253</v>
      </c>
      <c r="Z154" s="78" t="s">
        <v>253</v>
      </c>
      <c r="AA154" s="76"/>
      <c r="AB154" s="76"/>
      <c r="AC154" s="76"/>
      <c r="AD154" s="76"/>
      <c r="AE154" s="76"/>
      <c r="AF154" s="76"/>
      <c r="AG154" s="76"/>
      <c r="AH154" s="76"/>
      <c r="AI154" s="76"/>
      <c r="AJ154" s="76"/>
    </row>
    <row r="155" spans="2:36" ht="27.75" customHeight="1" x14ac:dyDescent="0.25">
      <c r="B155" s="64">
        <v>135</v>
      </c>
      <c r="C155" s="90" t="s">
        <v>152</v>
      </c>
      <c r="D155" s="65">
        <v>1</v>
      </c>
      <c r="E155" s="67">
        <v>2454.4</v>
      </c>
      <c r="F155" s="66">
        <f t="shared" si="61"/>
        <v>2682.1683200000002</v>
      </c>
      <c r="G155" s="66">
        <v>843.7</v>
      </c>
      <c r="H155" s="66">
        <f t="shared" ref="H155:H173" si="72">+G155+(G155*$D$13)</f>
        <v>921.99536000000001</v>
      </c>
      <c r="I155" s="67">
        <v>1227.2</v>
      </c>
      <c r="J155" s="66">
        <f t="shared" si="63"/>
        <v>1341.0841600000001</v>
      </c>
      <c r="K155" s="67">
        <v>1150.5</v>
      </c>
      <c r="L155" s="66">
        <f t="shared" si="64"/>
        <v>1257.2664</v>
      </c>
      <c r="M155" s="67">
        <v>767</v>
      </c>
      <c r="N155" s="66">
        <f t="shared" ref="N155:N173" si="73">+M155+(M155*$D$13)</f>
        <v>838.17759999999998</v>
      </c>
      <c r="O155" s="67">
        <v>1917.5</v>
      </c>
      <c r="P155" s="66">
        <f t="shared" si="66"/>
        <v>2095.444</v>
      </c>
      <c r="Q155" s="67">
        <v>1073.8</v>
      </c>
      <c r="R155" s="66">
        <f t="shared" ref="R155:R173" si="74">+Q155+(Q155*$D$13)</f>
        <v>1173.4486399999998</v>
      </c>
      <c r="S155" s="67">
        <v>767</v>
      </c>
      <c r="T155" s="66">
        <f t="shared" si="68"/>
        <v>838.17759999999998</v>
      </c>
      <c r="U155" s="67">
        <v>1917.5</v>
      </c>
      <c r="V155" s="66">
        <f t="shared" si="69"/>
        <v>2095.444</v>
      </c>
      <c r="W155" s="67">
        <v>767</v>
      </c>
      <c r="X155" s="66">
        <f t="shared" ref="X155:X173" si="75">+W155+(W155*$D$13)</f>
        <v>838.17759999999998</v>
      </c>
      <c r="Y155" s="67">
        <v>2684.5</v>
      </c>
      <c r="Z155" s="66">
        <f t="shared" ref="Z155:Z173" si="76">+Y155+(Y155*$D$13)</f>
        <v>2933.6215999999999</v>
      </c>
    </row>
    <row r="156" spans="2:36" ht="27.75" customHeight="1" x14ac:dyDescent="0.25">
      <c r="B156" s="64">
        <v>136</v>
      </c>
      <c r="C156" s="90" t="s">
        <v>153</v>
      </c>
      <c r="D156" s="65">
        <v>1</v>
      </c>
      <c r="E156" s="67">
        <v>6519.5</v>
      </c>
      <c r="F156" s="66">
        <f t="shared" si="61"/>
        <v>7124.5096000000003</v>
      </c>
      <c r="G156" s="66">
        <v>3451.5</v>
      </c>
      <c r="H156" s="66">
        <f t="shared" si="72"/>
        <v>3771.7991999999999</v>
      </c>
      <c r="I156" s="67">
        <v>4832.1000000000004</v>
      </c>
      <c r="J156" s="66">
        <f t="shared" si="63"/>
        <v>5280.5188800000005</v>
      </c>
      <c r="K156" s="67">
        <v>3988.4</v>
      </c>
      <c r="L156" s="66">
        <f t="shared" si="64"/>
        <v>4358.5235199999997</v>
      </c>
      <c r="M156" s="67">
        <v>2837.9</v>
      </c>
      <c r="N156" s="66">
        <f t="shared" si="73"/>
        <v>3101.2571200000002</v>
      </c>
      <c r="O156" s="67">
        <v>4908.8</v>
      </c>
      <c r="P156" s="66">
        <f t="shared" si="66"/>
        <v>5364.3366400000004</v>
      </c>
      <c r="Q156" s="67">
        <v>3681.6</v>
      </c>
      <c r="R156" s="66">
        <f t="shared" si="74"/>
        <v>4023.2524800000001</v>
      </c>
      <c r="S156" s="67">
        <v>1917.5</v>
      </c>
      <c r="T156" s="66">
        <f t="shared" si="68"/>
        <v>2095.444</v>
      </c>
      <c r="U156" s="67">
        <v>4755.4000000000005</v>
      </c>
      <c r="V156" s="66">
        <f t="shared" si="69"/>
        <v>5196.7011200000006</v>
      </c>
      <c r="W156" s="67">
        <v>1917.5</v>
      </c>
      <c r="X156" s="66">
        <f t="shared" si="75"/>
        <v>2095.444</v>
      </c>
      <c r="Y156" s="67">
        <v>843.7</v>
      </c>
      <c r="Z156" s="66">
        <f t="shared" si="76"/>
        <v>921.99536000000001</v>
      </c>
      <c r="AA156" s="32"/>
      <c r="AB156" s="32"/>
      <c r="AC156" s="32"/>
      <c r="AD156" s="32"/>
      <c r="AE156" s="32"/>
      <c r="AF156" s="32"/>
      <c r="AG156" s="32"/>
      <c r="AH156" s="32"/>
      <c r="AI156" s="32"/>
      <c r="AJ156" s="32"/>
    </row>
    <row r="157" spans="2:36" ht="27.75" customHeight="1" x14ac:dyDescent="0.25">
      <c r="B157" s="64">
        <v>137</v>
      </c>
      <c r="C157" s="90" t="s">
        <v>154</v>
      </c>
      <c r="D157" s="65">
        <v>1</v>
      </c>
      <c r="E157" s="67">
        <v>14879.800000000001</v>
      </c>
      <c r="F157" s="66">
        <f t="shared" si="61"/>
        <v>16260.64544</v>
      </c>
      <c r="G157" s="66">
        <v>7823.4000000000005</v>
      </c>
      <c r="H157" s="66">
        <f t="shared" si="72"/>
        <v>8549.4115200000015</v>
      </c>
      <c r="I157" s="67">
        <v>9204</v>
      </c>
      <c r="J157" s="66">
        <f t="shared" si="63"/>
        <v>10058.1312</v>
      </c>
      <c r="K157" s="67">
        <v>6979.7</v>
      </c>
      <c r="L157" s="66">
        <f t="shared" si="64"/>
        <v>7627.4161599999998</v>
      </c>
      <c r="M157" s="67">
        <v>8743.8000000000011</v>
      </c>
      <c r="N157" s="66">
        <f t="shared" si="73"/>
        <v>9555.2246400000004</v>
      </c>
      <c r="O157" s="67">
        <v>11044.800000000001</v>
      </c>
      <c r="P157" s="66">
        <f t="shared" si="66"/>
        <v>12069.757440000001</v>
      </c>
      <c r="Q157" s="67">
        <v>5982.6</v>
      </c>
      <c r="R157" s="66">
        <f t="shared" si="74"/>
        <v>6537.7852800000001</v>
      </c>
      <c r="S157" s="67">
        <v>8743.8000000000011</v>
      </c>
      <c r="T157" s="66">
        <f t="shared" si="68"/>
        <v>9555.2246400000004</v>
      </c>
      <c r="U157" s="67">
        <v>26691.600000000002</v>
      </c>
      <c r="V157" s="66">
        <f t="shared" si="69"/>
        <v>29168.580480000004</v>
      </c>
      <c r="W157" s="67">
        <v>8743.8000000000011</v>
      </c>
      <c r="X157" s="66">
        <f t="shared" si="75"/>
        <v>9555.2246400000004</v>
      </c>
      <c r="Y157" s="67">
        <v>2454.4</v>
      </c>
      <c r="Z157" s="66">
        <f t="shared" si="76"/>
        <v>2682.1683200000002</v>
      </c>
      <c r="AA157" s="76"/>
      <c r="AB157" s="76"/>
      <c r="AC157" s="76"/>
      <c r="AD157" s="76"/>
      <c r="AE157" s="76"/>
      <c r="AF157" s="76"/>
      <c r="AG157" s="76"/>
      <c r="AH157" s="76"/>
      <c r="AI157" s="76"/>
      <c r="AJ157" s="76"/>
    </row>
    <row r="158" spans="2:36" ht="27.75" customHeight="1" x14ac:dyDescent="0.25">
      <c r="B158" s="64">
        <v>138</v>
      </c>
      <c r="C158" s="89" t="s">
        <v>155</v>
      </c>
      <c r="D158" s="65">
        <v>1</v>
      </c>
      <c r="E158" s="67">
        <v>2531.1</v>
      </c>
      <c r="F158" s="66">
        <f t="shared" si="61"/>
        <v>2765.9860799999997</v>
      </c>
      <c r="G158" s="66">
        <v>2070.9</v>
      </c>
      <c r="H158" s="66">
        <f t="shared" si="72"/>
        <v>2263.0795200000002</v>
      </c>
      <c r="I158" s="67">
        <v>2301</v>
      </c>
      <c r="J158" s="66">
        <f t="shared" si="63"/>
        <v>2514.5328</v>
      </c>
      <c r="K158" s="67">
        <v>2531.1</v>
      </c>
      <c r="L158" s="66">
        <f t="shared" si="64"/>
        <v>2765.9860799999997</v>
      </c>
      <c r="M158" s="67">
        <v>2147.6</v>
      </c>
      <c r="N158" s="66">
        <f t="shared" si="73"/>
        <v>2346.8972799999997</v>
      </c>
      <c r="O158" s="67">
        <v>3528.2000000000003</v>
      </c>
      <c r="P158" s="66">
        <f t="shared" si="66"/>
        <v>3855.6169600000003</v>
      </c>
      <c r="Q158" s="67">
        <v>1764.1000000000001</v>
      </c>
      <c r="R158" s="66">
        <f t="shared" si="74"/>
        <v>1927.8084800000001</v>
      </c>
      <c r="S158" s="67">
        <v>1840.8</v>
      </c>
      <c r="T158" s="66">
        <f t="shared" si="68"/>
        <v>2011.6262400000001</v>
      </c>
      <c r="U158" s="67">
        <v>1917.5</v>
      </c>
      <c r="V158" s="66">
        <f t="shared" si="69"/>
        <v>2095.444</v>
      </c>
      <c r="W158" s="67">
        <v>1687.4</v>
      </c>
      <c r="X158" s="66">
        <f t="shared" si="75"/>
        <v>1843.99072</v>
      </c>
      <c r="Y158" s="67">
        <v>997.1</v>
      </c>
      <c r="Z158" s="66">
        <f t="shared" si="76"/>
        <v>1089.6308799999999</v>
      </c>
    </row>
    <row r="159" spans="2:36" ht="27.75" customHeight="1" x14ac:dyDescent="0.25">
      <c r="B159" s="64">
        <v>139</v>
      </c>
      <c r="C159" s="90" t="s">
        <v>156</v>
      </c>
      <c r="D159" s="65">
        <v>1</v>
      </c>
      <c r="E159" s="67">
        <v>2531.1</v>
      </c>
      <c r="F159" s="66">
        <f t="shared" si="61"/>
        <v>2765.9860799999997</v>
      </c>
      <c r="G159" s="66">
        <v>536.9</v>
      </c>
      <c r="H159" s="66">
        <f t="shared" si="72"/>
        <v>586.72431999999992</v>
      </c>
      <c r="I159" s="67">
        <v>843.7</v>
      </c>
      <c r="J159" s="66">
        <f t="shared" si="63"/>
        <v>921.99536000000001</v>
      </c>
      <c r="K159" s="67">
        <v>1227.2</v>
      </c>
      <c r="L159" s="66">
        <f t="shared" si="64"/>
        <v>1341.0841600000001</v>
      </c>
      <c r="M159" s="67">
        <v>613.6</v>
      </c>
      <c r="N159" s="66">
        <f t="shared" si="73"/>
        <v>670.54208000000006</v>
      </c>
      <c r="O159" s="67">
        <v>1840.8</v>
      </c>
      <c r="P159" s="66">
        <f t="shared" si="66"/>
        <v>2011.6262400000001</v>
      </c>
      <c r="Q159" s="67">
        <v>460.2</v>
      </c>
      <c r="R159" s="66">
        <f t="shared" si="74"/>
        <v>502.90656000000001</v>
      </c>
      <c r="S159" s="67">
        <v>383.5</v>
      </c>
      <c r="T159" s="66">
        <f t="shared" si="68"/>
        <v>419.08879999999999</v>
      </c>
      <c r="U159" s="67">
        <v>1227.2</v>
      </c>
      <c r="V159" s="66">
        <f t="shared" si="69"/>
        <v>1341.0841600000001</v>
      </c>
      <c r="W159" s="67">
        <v>383.5</v>
      </c>
      <c r="X159" s="66">
        <f t="shared" si="75"/>
        <v>419.08879999999999</v>
      </c>
      <c r="Y159" s="67">
        <v>843.7</v>
      </c>
      <c r="Z159" s="66">
        <f t="shared" si="76"/>
        <v>921.99536000000001</v>
      </c>
      <c r="AA159" s="32"/>
      <c r="AB159" s="32"/>
      <c r="AC159" s="32"/>
      <c r="AD159" s="32"/>
      <c r="AE159" s="32"/>
      <c r="AF159" s="32"/>
      <c r="AG159" s="32"/>
      <c r="AH159" s="32"/>
      <c r="AI159" s="32"/>
      <c r="AJ159" s="32"/>
    </row>
    <row r="160" spans="2:36" ht="40.5" customHeight="1" x14ac:dyDescent="0.25">
      <c r="B160" s="64">
        <v>140</v>
      </c>
      <c r="C160" s="90" t="s">
        <v>157</v>
      </c>
      <c r="D160" s="65">
        <v>1</v>
      </c>
      <c r="E160" s="67">
        <v>2684.5</v>
      </c>
      <c r="F160" s="66">
        <f t="shared" si="61"/>
        <v>2933.6215999999999</v>
      </c>
      <c r="G160" s="66">
        <v>4065.1000000000004</v>
      </c>
      <c r="H160" s="66">
        <f t="shared" si="72"/>
        <v>4442.3412800000006</v>
      </c>
      <c r="I160" s="67">
        <v>1534</v>
      </c>
      <c r="J160" s="66">
        <f t="shared" si="63"/>
        <v>1676.3552</v>
      </c>
      <c r="K160" s="67">
        <v>1073.8</v>
      </c>
      <c r="L160" s="66">
        <f t="shared" si="64"/>
        <v>1173.4486399999998</v>
      </c>
      <c r="M160" s="67">
        <v>920.4</v>
      </c>
      <c r="N160" s="66">
        <f t="shared" si="73"/>
        <v>1005.81312</v>
      </c>
      <c r="O160" s="67">
        <v>2070.9</v>
      </c>
      <c r="P160" s="66">
        <f t="shared" si="66"/>
        <v>2263.0795200000002</v>
      </c>
      <c r="Q160" s="67">
        <v>1534</v>
      </c>
      <c r="R160" s="66">
        <f t="shared" si="74"/>
        <v>1676.3552</v>
      </c>
      <c r="S160" s="67">
        <v>690.30000000000007</v>
      </c>
      <c r="T160" s="66">
        <f t="shared" si="68"/>
        <v>754.35984000000008</v>
      </c>
      <c r="U160" s="67">
        <v>1380.6000000000001</v>
      </c>
      <c r="V160" s="66">
        <f t="shared" si="69"/>
        <v>1508.7196800000002</v>
      </c>
      <c r="W160" s="67">
        <v>690.30000000000007</v>
      </c>
      <c r="X160" s="66">
        <f t="shared" si="75"/>
        <v>754.35984000000008</v>
      </c>
      <c r="Y160" s="67">
        <v>153.4</v>
      </c>
      <c r="Z160" s="66">
        <f t="shared" si="76"/>
        <v>167.63552000000001</v>
      </c>
      <c r="AA160" s="76"/>
      <c r="AB160" s="76"/>
      <c r="AC160" s="76"/>
      <c r="AD160" s="76"/>
      <c r="AE160" s="76"/>
      <c r="AF160" s="76"/>
      <c r="AG160" s="76"/>
      <c r="AH160" s="76"/>
      <c r="AI160" s="76"/>
      <c r="AJ160" s="76"/>
    </row>
    <row r="161" spans="2:36" ht="27.75" customHeight="1" x14ac:dyDescent="0.25">
      <c r="B161" s="64">
        <v>141</v>
      </c>
      <c r="C161" s="90" t="s">
        <v>158</v>
      </c>
      <c r="D161" s="65">
        <v>1</v>
      </c>
      <c r="E161" s="67">
        <v>12118.6</v>
      </c>
      <c r="F161" s="66">
        <f t="shared" si="61"/>
        <v>13243.20608</v>
      </c>
      <c r="G161" s="66">
        <v>460.2</v>
      </c>
      <c r="H161" s="66">
        <f t="shared" si="72"/>
        <v>502.90656000000001</v>
      </c>
      <c r="I161" s="67">
        <v>536.9</v>
      </c>
      <c r="J161" s="66">
        <f t="shared" si="63"/>
        <v>586.72431999999992</v>
      </c>
      <c r="K161" s="67">
        <v>613.6</v>
      </c>
      <c r="L161" s="66">
        <f t="shared" si="64"/>
        <v>670.54208000000006</v>
      </c>
      <c r="M161" s="67">
        <v>460.2</v>
      </c>
      <c r="N161" s="66">
        <f t="shared" si="73"/>
        <v>502.90656000000001</v>
      </c>
      <c r="O161" s="67">
        <v>9971</v>
      </c>
      <c r="P161" s="66">
        <f t="shared" si="66"/>
        <v>10896.308800000001</v>
      </c>
      <c r="Q161" s="67">
        <v>2070.9</v>
      </c>
      <c r="R161" s="66">
        <f t="shared" si="74"/>
        <v>2263.0795200000002</v>
      </c>
      <c r="S161" s="67">
        <v>1227.2</v>
      </c>
      <c r="T161" s="66">
        <f t="shared" si="68"/>
        <v>1341.0841600000001</v>
      </c>
      <c r="U161" s="67">
        <v>1227.2</v>
      </c>
      <c r="V161" s="66">
        <f t="shared" si="69"/>
        <v>1341.0841600000001</v>
      </c>
      <c r="W161" s="67">
        <v>767</v>
      </c>
      <c r="X161" s="66">
        <f t="shared" si="75"/>
        <v>838.17759999999998</v>
      </c>
      <c r="Y161" s="67">
        <v>613.6</v>
      </c>
      <c r="Z161" s="66">
        <f t="shared" si="76"/>
        <v>670.54208000000006</v>
      </c>
    </row>
    <row r="162" spans="2:36" ht="27.75" customHeight="1" x14ac:dyDescent="0.25">
      <c r="B162" s="64">
        <v>142</v>
      </c>
      <c r="C162" s="90" t="s">
        <v>159</v>
      </c>
      <c r="D162" s="65">
        <v>1</v>
      </c>
      <c r="E162" s="67">
        <v>28455.7</v>
      </c>
      <c r="F162" s="66">
        <f t="shared" si="61"/>
        <v>31096.38896</v>
      </c>
      <c r="G162" s="66">
        <v>10277.800000000001</v>
      </c>
      <c r="H162" s="66">
        <f t="shared" si="72"/>
        <v>11231.57984</v>
      </c>
      <c r="I162" s="67">
        <v>17334.2</v>
      </c>
      <c r="J162" s="66">
        <f t="shared" si="63"/>
        <v>18942.813760000001</v>
      </c>
      <c r="K162" s="67">
        <v>10738</v>
      </c>
      <c r="L162" s="66">
        <f t="shared" si="64"/>
        <v>11734.4864</v>
      </c>
      <c r="M162" s="67">
        <v>10738</v>
      </c>
      <c r="N162" s="66">
        <f t="shared" si="73"/>
        <v>11734.4864</v>
      </c>
      <c r="O162" s="67">
        <v>19251.7</v>
      </c>
      <c r="P162" s="66">
        <f t="shared" si="66"/>
        <v>21038.25776</v>
      </c>
      <c r="Q162" s="67">
        <v>7900.1</v>
      </c>
      <c r="R162" s="66">
        <f t="shared" si="74"/>
        <v>8633.2292799999996</v>
      </c>
      <c r="S162" s="67">
        <v>6366.1</v>
      </c>
      <c r="T162" s="66">
        <f t="shared" si="68"/>
        <v>6956.8740800000005</v>
      </c>
      <c r="U162" s="67">
        <v>30756.7</v>
      </c>
      <c r="V162" s="66">
        <f t="shared" si="69"/>
        <v>33610.921759999997</v>
      </c>
      <c r="W162" s="67">
        <v>6366.1</v>
      </c>
      <c r="X162" s="66">
        <f t="shared" si="75"/>
        <v>6956.8740800000005</v>
      </c>
      <c r="Y162" s="67">
        <v>3911.7000000000003</v>
      </c>
      <c r="Z162" s="66">
        <f t="shared" si="76"/>
        <v>4274.7057600000007</v>
      </c>
      <c r="AA162" s="32"/>
      <c r="AB162" s="32"/>
      <c r="AC162" s="32"/>
      <c r="AD162" s="32"/>
      <c r="AE162" s="32"/>
      <c r="AF162" s="32"/>
      <c r="AG162" s="32"/>
      <c r="AH162" s="32"/>
      <c r="AI162" s="32"/>
      <c r="AJ162" s="32"/>
    </row>
    <row r="163" spans="2:36" ht="27.75" customHeight="1" x14ac:dyDescent="0.25">
      <c r="B163" s="64">
        <v>143</v>
      </c>
      <c r="C163" s="90" t="s">
        <v>160</v>
      </c>
      <c r="D163" s="65">
        <v>1</v>
      </c>
      <c r="E163" s="67">
        <v>39577.200000000004</v>
      </c>
      <c r="F163" s="66">
        <f t="shared" si="61"/>
        <v>43249.964160000003</v>
      </c>
      <c r="G163" s="66">
        <v>19098.3</v>
      </c>
      <c r="H163" s="66">
        <f t="shared" si="72"/>
        <v>20870.622240000001</v>
      </c>
      <c r="I163" s="67">
        <v>25847.9</v>
      </c>
      <c r="J163" s="66">
        <f t="shared" si="63"/>
        <v>28246.585120000003</v>
      </c>
      <c r="K163" s="67">
        <v>19328.400000000001</v>
      </c>
      <c r="L163" s="66">
        <f t="shared" si="64"/>
        <v>21122.075520000002</v>
      </c>
      <c r="M163" s="67">
        <v>14649.7</v>
      </c>
      <c r="N163" s="66">
        <f t="shared" si="73"/>
        <v>16009.192160000001</v>
      </c>
      <c r="O163" s="67">
        <v>26538.2</v>
      </c>
      <c r="P163" s="66">
        <f t="shared" si="66"/>
        <v>29000.944960000001</v>
      </c>
      <c r="Q163" s="67">
        <v>17947.8</v>
      </c>
      <c r="R163" s="66">
        <f t="shared" si="74"/>
        <v>19613.35584</v>
      </c>
      <c r="S163" s="67">
        <v>9127.3000000000011</v>
      </c>
      <c r="T163" s="66">
        <f t="shared" si="68"/>
        <v>9974.3134400000017</v>
      </c>
      <c r="U163" s="67">
        <v>31753.8</v>
      </c>
      <c r="V163" s="66">
        <f t="shared" si="69"/>
        <v>34700.552640000002</v>
      </c>
      <c r="W163" s="67">
        <v>9127.3000000000011</v>
      </c>
      <c r="X163" s="66">
        <f t="shared" si="75"/>
        <v>9974.3134400000017</v>
      </c>
      <c r="Y163" s="67">
        <v>2991.3</v>
      </c>
      <c r="Z163" s="66">
        <f t="shared" si="76"/>
        <v>3268.89264</v>
      </c>
      <c r="AA163" s="76"/>
      <c r="AB163" s="76"/>
      <c r="AC163" s="76"/>
      <c r="AD163" s="76"/>
      <c r="AE163" s="76"/>
      <c r="AF163" s="76"/>
      <c r="AG163" s="76"/>
      <c r="AH163" s="76"/>
      <c r="AI163" s="76"/>
      <c r="AJ163" s="76"/>
    </row>
    <row r="164" spans="2:36" ht="27.75" customHeight="1" x14ac:dyDescent="0.25">
      <c r="B164" s="64">
        <v>144</v>
      </c>
      <c r="C164" s="90" t="s">
        <v>161</v>
      </c>
      <c r="D164" s="65">
        <v>1</v>
      </c>
      <c r="E164" s="67">
        <v>2991.3</v>
      </c>
      <c r="F164" s="66">
        <f t="shared" si="61"/>
        <v>3268.89264</v>
      </c>
      <c r="G164" s="66">
        <v>843.7</v>
      </c>
      <c r="H164" s="66">
        <f t="shared" si="72"/>
        <v>921.99536000000001</v>
      </c>
      <c r="I164" s="67">
        <v>1534</v>
      </c>
      <c r="J164" s="66">
        <f t="shared" si="63"/>
        <v>1676.3552</v>
      </c>
      <c r="K164" s="67">
        <v>1227.2</v>
      </c>
      <c r="L164" s="66">
        <f t="shared" si="64"/>
        <v>1341.0841600000001</v>
      </c>
      <c r="M164" s="67">
        <v>920.4</v>
      </c>
      <c r="N164" s="66">
        <f t="shared" si="73"/>
        <v>1005.81312</v>
      </c>
      <c r="O164" s="67">
        <v>2070.9</v>
      </c>
      <c r="P164" s="66">
        <f t="shared" si="66"/>
        <v>2263.0795200000002</v>
      </c>
      <c r="Q164" s="67">
        <v>613.6</v>
      </c>
      <c r="R164" s="66">
        <f t="shared" si="74"/>
        <v>670.54208000000006</v>
      </c>
      <c r="S164" s="67">
        <v>1227.2</v>
      </c>
      <c r="T164" s="66">
        <f t="shared" si="68"/>
        <v>1341.0841600000001</v>
      </c>
      <c r="U164" s="67">
        <v>1610.7</v>
      </c>
      <c r="V164" s="66">
        <f t="shared" si="69"/>
        <v>1760.1729600000001</v>
      </c>
      <c r="W164" s="67">
        <v>536.9</v>
      </c>
      <c r="X164" s="66">
        <f t="shared" si="75"/>
        <v>586.72431999999992</v>
      </c>
      <c r="Y164" s="67">
        <v>613.6</v>
      </c>
      <c r="Z164" s="66">
        <f t="shared" si="76"/>
        <v>670.54208000000006</v>
      </c>
    </row>
    <row r="165" spans="2:36" ht="27.75" customHeight="1" x14ac:dyDescent="0.25">
      <c r="B165" s="64">
        <v>145</v>
      </c>
      <c r="C165" s="90" t="s">
        <v>162</v>
      </c>
      <c r="D165" s="65">
        <v>1</v>
      </c>
      <c r="E165" s="67">
        <v>13269.1</v>
      </c>
      <c r="F165" s="66">
        <f t="shared" si="61"/>
        <v>14500.47248</v>
      </c>
      <c r="G165" s="66">
        <v>4985.5</v>
      </c>
      <c r="H165" s="66">
        <f t="shared" si="72"/>
        <v>5448.1544000000004</v>
      </c>
      <c r="I165" s="67">
        <v>7746.7</v>
      </c>
      <c r="J165" s="66">
        <f t="shared" si="63"/>
        <v>8465.5937599999997</v>
      </c>
      <c r="K165" s="67">
        <v>4371.9000000000005</v>
      </c>
      <c r="L165" s="66">
        <f t="shared" si="64"/>
        <v>4777.6123200000002</v>
      </c>
      <c r="M165" s="67">
        <v>5905.9000000000005</v>
      </c>
      <c r="N165" s="66">
        <f t="shared" si="73"/>
        <v>6453.9675200000001</v>
      </c>
      <c r="O165" s="67">
        <v>10431.200000000001</v>
      </c>
      <c r="P165" s="66">
        <f t="shared" si="66"/>
        <v>11399.21536</v>
      </c>
      <c r="Q165" s="67">
        <v>4371.9000000000005</v>
      </c>
      <c r="R165" s="66">
        <f t="shared" si="74"/>
        <v>4777.6123200000002</v>
      </c>
      <c r="S165" s="67">
        <v>9434.1</v>
      </c>
      <c r="T165" s="66">
        <f t="shared" si="68"/>
        <v>10309.58448</v>
      </c>
      <c r="U165" s="67">
        <v>13192.4</v>
      </c>
      <c r="V165" s="66">
        <f t="shared" si="69"/>
        <v>14416.654719999999</v>
      </c>
      <c r="W165" s="67">
        <v>3758.3</v>
      </c>
      <c r="X165" s="66">
        <f t="shared" si="75"/>
        <v>4107.07024</v>
      </c>
      <c r="Y165" s="67">
        <v>19711.900000000001</v>
      </c>
      <c r="Z165" s="66">
        <f t="shared" si="76"/>
        <v>21541.16432</v>
      </c>
      <c r="AA165" s="32"/>
      <c r="AB165" s="32"/>
      <c r="AC165" s="32"/>
      <c r="AD165" s="32"/>
      <c r="AE165" s="32"/>
      <c r="AF165" s="32"/>
      <c r="AG165" s="32"/>
      <c r="AH165" s="32"/>
      <c r="AI165" s="32"/>
      <c r="AJ165" s="32"/>
    </row>
    <row r="166" spans="2:36" ht="27.75" customHeight="1" x14ac:dyDescent="0.25">
      <c r="B166" s="64">
        <v>146</v>
      </c>
      <c r="C166" s="90" t="s">
        <v>163</v>
      </c>
      <c r="D166" s="65">
        <v>1</v>
      </c>
      <c r="E166" s="67">
        <v>21859.5</v>
      </c>
      <c r="F166" s="66">
        <f t="shared" si="61"/>
        <v>23888.061600000001</v>
      </c>
      <c r="G166" s="66">
        <v>8897.2000000000007</v>
      </c>
      <c r="H166" s="66">
        <f t="shared" si="72"/>
        <v>9722.8601600000002</v>
      </c>
      <c r="I166" s="67">
        <v>12118.6</v>
      </c>
      <c r="J166" s="66">
        <f t="shared" si="63"/>
        <v>13243.20608</v>
      </c>
      <c r="K166" s="67">
        <v>10354.5</v>
      </c>
      <c r="L166" s="66">
        <f t="shared" si="64"/>
        <v>11315.3976</v>
      </c>
      <c r="M166" s="67">
        <v>11121.5</v>
      </c>
      <c r="N166" s="66">
        <f t="shared" si="73"/>
        <v>12153.575199999999</v>
      </c>
      <c r="O166" s="67">
        <v>17334.2</v>
      </c>
      <c r="P166" s="66">
        <f t="shared" si="66"/>
        <v>18942.813760000001</v>
      </c>
      <c r="Q166" s="67">
        <v>8743.8000000000011</v>
      </c>
      <c r="R166" s="66">
        <f t="shared" si="74"/>
        <v>9555.2246400000004</v>
      </c>
      <c r="S166" s="67">
        <v>12348.7</v>
      </c>
      <c r="T166" s="66">
        <f t="shared" si="68"/>
        <v>13494.659360000001</v>
      </c>
      <c r="U166" s="67">
        <v>15646.800000000001</v>
      </c>
      <c r="V166" s="66">
        <f t="shared" si="69"/>
        <v>17098.823040000003</v>
      </c>
      <c r="W166" s="67">
        <v>5215.6000000000004</v>
      </c>
      <c r="X166" s="66">
        <f t="shared" si="75"/>
        <v>5699.6076800000001</v>
      </c>
      <c r="Y166" s="67">
        <v>2531.1</v>
      </c>
      <c r="Z166" s="66">
        <f t="shared" si="76"/>
        <v>2765.9860799999997</v>
      </c>
      <c r="AA166" s="76"/>
      <c r="AB166" s="76"/>
      <c r="AC166" s="76"/>
      <c r="AD166" s="76"/>
      <c r="AE166" s="76"/>
      <c r="AF166" s="76"/>
      <c r="AG166" s="76"/>
      <c r="AH166" s="76"/>
      <c r="AI166" s="76"/>
      <c r="AJ166" s="76"/>
    </row>
    <row r="167" spans="2:36" ht="27.75" customHeight="1" x14ac:dyDescent="0.25">
      <c r="B167" s="64">
        <v>147</v>
      </c>
      <c r="C167" s="90" t="s">
        <v>164</v>
      </c>
      <c r="D167" s="65">
        <v>1</v>
      </c>
      <c r="E167" s="67">
        <v>230.1</v>
      </c>
      <c r="F167" s="66">
        <f t="shared" si="61"/>
        <v>251.45328000000001</v>
      </c>
      <c r="G167" s="66">
        <v>153.4</v>
      </c>
      <c r="H167" s="66">
        <f t="shared" si="72"/>
        <v>167.63552000000001</v>
      </c>
      <c r="I167" s="67">
        <v>153.4</v>
      </c>
      <c r="J167" s="66">
        <f t="shared" si="63"/>
        <v>167.63552000000001</v>
      </c>
      <c r="K167" s="67">
        <v>230.1</v>
      </c>
      <c r="L167" s="66">
        <f t="shared" si="64"/>
        <v>251.45328000000001</v>
      </c>
      <c r="M167" s="67">
        <v>153.4</v>
      </c>
      <c r="N167" s="66">
        <f t="shared" si="73"/>
        <v>167.63552000000001</v>
      </c>
      <c r="O167" s="67">
        <v>383.5</v>
      </c>
      <c r="P167" s="66">
        <f t="shared" si="66"/>
        <v>419.08879999999999</v>
      </c>
      <c r="Q167" s="67">
        <v>153.4</v>
      </c>
      <c r="R167" s="66">
        <f t="shared" si="74"/>
        <v>167.63552000000001</v>
      </c>
      <c r="S167" s="67">
        <v>306.8</v>
      </c>
      <c r="T167" s="66">
        <f t="shared" si="68"/>
        <v>335.27104000000003</v>
      </c>
      <c r="U167" s="67">
        <v>306.8</v>
      </c>
      <c r="V167" s="66">
        <f t="shared" si="69"/>
        <v>335.27104000000003</v>
      </c>
      <c r="W167" s="67">
        <v>153.4</v>
      </c>
      <c r="X167" s="66">
        <f t="shared" si="75"/>
        <v>167.63552000000001</v>
      </c>
      <c r="Y167" s="67">
        <v>460.2</v>
      </c>
      <c r="Z167" s="66">
        <f t="shared" si="76"/>
        <v>502.90656000000001</v>
      </c>
    </row>
    <row r="168" spans="2:36" ht="40.5" customHeight="1" x14ac:dyDescent="0.25">
      <c r="B168" s="64">
        <v>148</v>
      </c>
      <c r="C168" s="90" t="s">
        <v>165</v>
      </c>
      <c r="D168" s="65">
        <v>1</v>
      </c>
      <c r="E168" s="67">
        <v>26691.600000000002</v>
      </c>
      <c r="F168" s="66">
        <f t="shared" si="61"/>
        <v>29168.580480000004</v>
      </c>
      <c r="G168" s="66">
        <v>4371.9000000000005</v>
      </c>
      <c r="H168" s="66">
        <f t="shared" si="72"/>
        <v>4777.6123200000002</v>
      </c>
      <c r="I168" s="67">
        <v>16183.7</v>
      </c>
      <c r="J168" s="66">
        <f t="shared" si="63"/>
        <v>17685.54736</v>
      </c>
      <c r="K168" s="67">
        <v>1227.2</v>
      </c>
      <c r="L168" s="66">
        <f t="shared" si="64"/>
        <v>1341.0841600000001</v>
      </c>
      <c r="M168" s="67">
        <v>767</v>
      </c>
      <c r="N168" s="66">
        <f t="shared" si="73"/>
        <v>838.17759999999998</v>
      </c>
      <c r="O168" s="67">
        <v>18561.400000000001</v>
      </c>
      <c r="P168" s="66">
        <f t="shared" si="66"/>
        <v>20283.897920000003</v>
      </c>
      <c r="Q168" s="67">
        <v>1073.8</v>
      </c>
      <c r="R168" s="66">
        <f t="shared" si="74"/>
        <v>1173.4486399999998</v>
      </c>
      <c r="S168" s="67">
        <v>2301</v>
      </c>
      <c r="T168" s="66">
        <f t="shared" si="68"/>
        <v>2514.5328</v>
      </c>
      <c r="U168" s="67">
        <v>2301</v>
      </c>
      <c r="V168" s="66">
        <f t="shared" si="69"/>
        <v>2514.5328</v>
      </c>
      <c r="W168" s="67">
        <v>920.4</v>
      </c>
      <c r="X168" s="66">
        <f t="shared" si="75"/>
        <v>1005.81312</v>
      </c>
      <c r="Y168" s="67">
        <v>5829.2</v>
      </c>
      <c r="Z168" s="66">
        <f t="shared" si="76"/>
        <v>6370.1497600000002</v>
      </c>
      <c r="AA168" s="32"/>
      <c r="AB168" s="32"/>
      <c r="AC168" s="32"/>
      <c r="AD168" s="32"/>
      <c r="AE168" s="32"/>
      <c r="AF168" s="32"/>
      <c r="AG168" s="32"/>
      <c r="AH168" s="32"/>
      <c r="AI168" s="32"/>
      <c r="AJ168" s="32"/>
    </row>
    <row r="169" spans="2:36" ht="27.75" customHeight="1" x14ac:dyDescent="0.25">
      <c r="B169" s="64">
        <v>149</v>
      </c>
      <c r="C169" s="90" t="s">
        <v>166</v>
      </c>
      <c r="D169" s="65">
        <v>1</v>
      </c>
      <c r="E169" s="67">
        <v>13269.1</v>
      </c>
      <c r="F169" s="66">
        <f t="shared" si="61"/>
        <v>14500.47248</v>
      </c>
      <c r="G169" s="66">
        <v>2837.9</v>
      </c>
      <c r="H169" s="66">
        <f t="shared" si="72"/>
        <v>3101.2571200000002</v>
      </c>
      <c r="I169" s="67">
        <v>5445.7</v>
      </c>
      <c r="J169" s="66">
        <f t="shared" si="63"/>
        <v>5951.0609599999998</v>
      </c>
      <c r="K169" s="67">
        <v>4295.2</v>
      </c>
      <c r="L169" s="66">
        <f t="shared" si="64"/>
        <v>4693.7945599999994</v>
      </c>
      <c r="M169" s="67">
        <v>2837.9</v>
      </c>
      <c r="N169" s="66">
        <f t="shared" si="73"/>
        <v>3101.2571200000002</v>
      </c>
      <c r="O169" s="67">
        <v>5599.1</v>
      </c>
      <c r="P169" s="66">
        <f t="shared" si="66"/>
        <v>6118.6964800000005</v>
      </c>
      <c r="Q169" s="67">
        <v>2531.1</v>
      </c>
      <c r="R169" s="66">
        <f t="shared" si="74"/>
        <v>2765.9860799999997</v>
      </c>
      <c r="S169" s="67">
        <v>9127.3000000000011</v>
      </c>
      <c r="T169" s="66">
        <f t="shared" si="68"/>
        <v>9974.3134400000017</v>
      </c>
      <c r="U169" s="67">
        <v>9127.3000000000011</v>
      </c>
      <c r="V169" s="66">
        <f t="shared" si="69"/>
        <v>9974.3134400000017</v>
      </c>
      <c r="W169" s="67">
        <v>3604.9</v>
      </c>
      <c r="X169" s="66">
        <f t="shared" si="75"/>
        <v>3939.4347200000002</v>
      </c>
      <c r="Y169" s="67">
        <v>1840.8</v>
      </c>
      <c r="Z169" s="66">
        <f t="shared" si="76"/>
        <v>2011.6262400000001</v>
      </c>
      <c r="AA169" s="76"/>
      <c r="AB169" s="76"/>
      <c r="AC169" s="76"/>
      <c r="AD169" s="76"/>
      <c r="AE169" s="76"/>
      <c r="AF169" s="76"/>
      <c r="AG169" s="76"/>
      <c r="AH169" s="76"/>
      <c r="AI169" s="76"/>
      <c r="AJ169" s="76"/>
    </row>
    <row r="170" spans="2:36" ht="27.75" customHeight="1" x14ac:dyDescent="0.25">
      <c r="B170" s="64">
        <v>150</v>
      </c>
      <c r="C170" s="90" t="s">
        <v>167</v>
      </c>
      <c r="D170" s="65">
        <v>1</v>
      </c>
      <c r="E170" s="67">
        <v>76.7</v>
      </c>
      <c r="F170" s="66">
        <f t="shared" si="61"/>
        <v>83.817760000000007</v>
      </c>
      <c r="G170" s="66">
        <v>76.7</v>
      </c>
      <c r="H170" s="66">
        <f t="shared" si="72"/>
        <v>83.817760000000007</v>
      </c>
      <c r="I170" s="67">
        <v>76.7</v>
      </c>
      <c r="J170" s="66">
        <f t="shared" si="63"/>
        <v>83.817760000000007</v>
      </c>
      <c r="K170" s="67">
        <v>153.4</v>
      </c>
      <c r="L170" s="66">
        <f t="shared" si="64"/>
        <v>167.63552000000001</v>
      </c>
      <c r="M170" s="67">
        <v>153.4</v>
      </c>
      <c r="N170" s="66">
        <f t="shared" si="73"/>
        <v>167.63552000000001</v>
      </c>
      <c r="O170" s="67">
        <v>153.4</v>
      </c>
      <c r="P170" s="66">
        <f t="shared" si="66"/>
        <v>167.63552000000001</v>
      </c>
      <c r="Q170" s="67">
        <v>76.7</v>
      </c>
      <c r="R170" s="66">
        <f t="shared" si="74"/>
        <v>83.817760000000007</v>
      </c>
      <c r="S170" s="67">
        <v>306.8</v>
      </c>
      <c r="T170" s="66">
        <f t="shared" si="68"/>
        <v>335.27104000000003</v>
      </c>
      <c r="U170" s="67">
        <v>306.8</v>
      </c>
      <c r="V170" s="66">
        <f t="shared" si="69"/>
        <v>335.27104000000003</v>
      </c>
      <c r="W170" s="67">
        <v>153.4</v>
      </c>
      <c r="X170" s="66">
        <f t="shared" si="75"/>
        <v>167.63552000000001</v>
      </c>
      <c r="Y170" s="67">
        <v>230.1</v>
      </c>
      <c r="Z170" s="66">
        <f t="shared" si="76"/>
        <v>251.45328000000001</v>
      </c>
    </row>
    <row r="171" spans="2:36" ht="27.75" customHeight="1" x14ac:dyDescent="0.25">
      <c r="B171" s="64">
        <v>151</v>
      </c>
      <c r="C171" s="90" t="s">
        <v>168</v>
      </c>
      <c r="D171" s="65">
        <v>1</v>
      </c>
      <c r="E171" s="67">
        <v>76.7</v>
      </c>
      <c r="F171" s="66">
        <f t="shared" si="61"/>
        <v>83.817760000000007</v>
      </c>
      <c r="G171" s="66">
        <v>76.7</v>
      </c>
      <c r="H171" s="66">
        <f t="shared" si="72"/>
        <v>83.817760000000007</v>
      </c>
      <c r="I171" s="67">
        <v>306.8</v>
      </c>
      <c r="J171" s="66">
        <f t="shared" si="63"/>
        <v>335.27104000000003</v>
      </c>
      <c r="K171" s="67">
        <v>76.7</v>
      </c>
      <c r="L171" s="66">
        <f t="shared" si="64"/>
        <v>83.817760000000007</v>
      </c>
      <c r="M171" s="67">
        <v>76.7</v>
      </c>
      <c r="N171" s="66">
        <f t="shared" si="73"/>
        <v>83.817760000000007</v>
      </c>
      <c r="O171" s="67">
        <v>76.7</v>
      </c>
      <c r="P171" s="66">
        <f t="shared" si="66"/>
        <v>83.817760000000007</v>
      </c>
      <c r="Q171" s="67">
        <v>76.7</v>
      </c>
      <c r="R171" s="66">
        <f t="shared" si="74"/>
        <v>83.817760000000007</v>
      </c>
      <c r="S171" s="67">
        <v>76.7</v>
      </c>
      <c r="T171" s="66">
        <f t="shared" si="68"/>
        <v>83.817760000000007</v>
      </c>
      <c r="U171" s="67">
        <v>153.4</v>
      </c>
      <c r="V171" s="66">
        <f t="shared" si="69"/>
        <v>167.63552000000001</v>
      </c>
      <c r="W171" s="67">
        <v>76.7</v>
      </c>
      <c r="X171" s="66">
        <f t="shared" si="75"/>
        <v>83.817760000000007</v>
      </c>
      <c r="Y171" s="67">
        <v>76.7</v>
      </c>
      <c r="Z171" s="66">
        <f t="shared" si="76"/>
        <v>83.817760000000007</v>
      </c>
      <c r="AA171" s="32"/>
      <c r="AB171" s="32"/>
      <c r="AC171" s="32"/>
      <c r="AD171" s="32"/>
      <c r="AE171" s="32"/>
      <c r="AF171" s="32"/>
      <c r="AG171" s="32"/>
      <c r="AH171" s="32"/>
      <c r="AI171" s="32"/>
      <c r="AJ171" s="32"/>
    </row>
    <row r="172" spans="2:36" ht="27.75" customHeight="1" x14ac:dyDescent="0.25">
      <c r="B172" s="64">
        <v>152</v>
      </c>
      <c r="C172" s="90" t="s">
        <v>169</v>
      </c>
      <c r="D172" s="65">
        <v>1</v>
      </c>
      <c r="E172" s="67">
        <v>3298.1</v>
      </c>
      <c r="F172" s="66">
        <f t="shared" si="61"/>
        <v>3604.1636799999997</v>
      </c>
      <c r="G172" s="66">
        <v>1610.7</v>
      </c>
      <c r="H172" s="66">
        <f t="shared" si="72"/>
        <v>1760.1729600000001</v>
      </c>
      <c r="I172" s="67">
        <v>1764.1000000000001</v>
      </c>
      <c r="J172" s="66">
        <f t="shared" si="63"/>
        <v>1927.8084800000001</v>
      </c>
      <c r="K172" s="67">
        <v>690.30000000000007</v>
      </c>
      <c r="L172" s="66">
        <f t="shared" si="64"/>
        <v>754.35984000000008</v>
      </c>
      <c r="M172" s="67">
        <v>1840.8</v>
      </c>
      <c r="N172" s="66">
        <f t="shared" si="73"/>
        <v>2011.6262400000001</v>
      </c>
      <c r="O172" s="67">
        <v>2454.4</v>
      </c>
      <c r="P172" s="66">
        <f t="shared" si="66"/>
        <v>2682.1683200000002</v>
      </c>
      <c r="Q172" s="67">
        <v>1687.4</v>
      </c>
      <c r="R172" s="66">
        <f t="shared" si="74"/>
        <v>1843.99072</v>
      </c>
      <c r="S172" s="67">
        <v>1840.8</v>
      </c>
      <c r="T172" s="66">
        <f t="shared" si="68"/>
        <v>2011.6262400000001</v>
      </c>
      <c r="U172" s="67">
        <v>6212.7</v>
      </c>
      <c r="V172" s="66">
        <f t="shared" si="69"/>
        <v>6789.2385599999998</v>
      </c>
      <c r="W172" s="67">
        <v>1840.8</v>
      </c>
      <c r="X172" s="66">
        <f t="shared" si="75"/>
        <v>2011.6262400000001</v>
      </c>
      <c r="Y172" s="67">
        <v>3988.4</v>
      </c>
      <c r="Z172" s="66">
        <f t="shared" si="76"/>
        <v>4358.5235199999997</v>
      </c>
      <c r="AA172" s="76"/>
      <c r="AB172" s="76"/>
      <c r="AC172" s="76"/>
      <c r="AD172" s="76"/>
      <c r="AE172" s="76"/>
      <c r="AF172" s="76"/>
      <c r="AG172" s="76"/>
      <c r="AH172" s="76"/>
      <c r="AI172" s="76"/>
      <c r="AJ172" s="76"/>
    </row>
    <row r="173" spans="2:36" ht="27.75" customHeight="1" x14ac:dyDescent="0.25">
      <c r="B173" s="64">
        <v>153</v>
      </c>
      <c r="C173" s="90" t="s">
        <v>170</v>
      </c>
      <c r="D173" s="65">
        <v>1</v>
      </c>
      <c r="E173" s="67">
        <v>460.2</v>
      </c>
      <c r="F173" s="66">
        <f t="shared" si="61"/>
        <v>502.90656000000001</v>
      </c>
      <c r="G173" s="66">
        <v>306.8</v>
      </c>
      <c r="H173" s="66">
        <f t="shared" si="72"/>
        <v>335.27104000000003</v>
      </c>
      <c r="I173" s="67">
        <v>306.8</v>
      </c>
      <c r="J173" s="66">
        <f t="shared" si="63"/>
        <v>335.27104000000003</v>
      </c>
      <c r="K173" s="67">
        <v>690.30000000000007</v>
      </c>
      <c r="L173" s="66">
        <f t="shared" si="64"/>
        <v>754.35984000000008</v>
      </c>
      <c r="M173" s="67">
        <v>690.30000000000007</v>
      </c>
      <c r="N173" s="66">
        <f t="shared" si="73"/>
        <v>754.35984000000008</v>
      </c>
      <c r="O173" s="67">
        <v>383.5</v>
      </c>
      <c r="P173" s="66">
        <f t="shared" si="66"/>
        <v>419.08879999999999</v>
      </c>
      <c r="Q173" s="67">
        <v>230.1</v>
      </c>
      <c r="R173" s="66">
        <f t="shared" si="74"/>
        <v>251.45328000000001</v>
      </c>
      <c r="S173" s="67">
        <v>306.8</v>
      </c>
      <c r="T173" s="66">
        <f t="shared" si="68"/>
        <v>335.27104000000003</v>
      </c>
      <c r="U173" s="67">
        <v>767</v>
      </c>
      <c r="V173" s="66">
        <f t="shared" si="69"/>
        <v>838.17759999999998</v>
      </c>
      <c r="W173" s="67">
        <v>306.8</v>
      </c>
      <c r="X173" s="66">
        <f t="shared" si="75"/>
        <v>335.27104000000003</v>
      </c>
      <c r="Y173" s="67">
        <v>153.4</v>
      </c>
      <c r="Z173" s="66">
        <f t="shared" si="76"/>
        <v>167.63552000000001</v>
      </c>
    </row>
    <row r="174" spans="2:36" ht="27.75" customHeight="1" x14ac:dyDescent="0.25">
      <c r="B174" s="122" t="s">
        <v>171</v>
      </c>
      <c r="C174" s="123"/>
      <c r="D174" s="68"/>
      <c r="E174" s="69"/>
      <c r="F174" s="69"/>
      <c r="G174" s="70"/>
      <c r="H174" s="70"/>
      <c r="I174" s="69"/>
      <c r="J174" s="69"/>
      <c r="K174" s="69"/>
      <c r="L174" s="69"/>
      <c r="M174" s="69"/>
      <c r="N174" s="69"/>
      <c r="O174" s="69"/>
      <c r="P174" s="69"/>
      <c r="Q174" s="69"/>
      <c r="R174" s="69"/>
      <c r="S174" s="69"/>
      <c r="T174" s="69"/>
      <c r="U174" s="69"/>
      <c r="V174" s="69"/>
      <c r="W174" s="69"/>
      <c r="X174" s="69"/>
      <c r="Y174" s="69"/>
      <c r="Z174" s="69"/>
      <c r="AA174" s="32"/>
      <c r="AB174" s="32"/>
      <c r="AC174" s="32"/>
      <c r="AD174" s="32"/>
      <c r="AE174" s="32"/>
      <c r="AF174" s="32"/>
      <c r="AG174" s="32"/>
      <c r="AH174" s="32"/>
      <c r="AI174" s="32"/>
      <c r="AJ174" s="32"/>
    </row>
    <row r="175" spans="2:36" ht="27.75" customHeight="1" x14ac:dyDescent="0.25">
      <c r="B175" s="64">
        <v>154</v>
      </c>
      <c r="C175" s="90" t="s">
        <v>172</v>
      </c>
      <c r="D175" s="65">
        <v>1</v>
      </c>
      <c r="E175" s="67">
        <v>17104.100000000002</v>
      </c>
      <c r="F175" s="66">
        <f t="shared" ref="F175:F177" si="77">+E175+(E175*$D$13)</f>
        <v>18691.360480000003</v>
      </c>
      <c r="G175" s="66">
        <v>3604.9</v>
      </c>
      <c r="H175" s="66">
        <f>+G175+(G175*$D$13)</f>
        <v>3939.4347200000002</v>
      </c>
      <c r="I175" s="67">
        <v>14879.800000000001</v>
      </c>
      <c r="J175" s="66">
        <f t="shared" ref="J175:J177" si="78">+I175+(I175*$D$13)</f>
        <v>16260.64544</v>
      </c>
      <c r="K175" s="67">
        <v>10814.7</v>
      </c>
      <c r="L175" s="66">
        <f t="shared" ref="L175:L177" si="79">+K175+(K175*$D$13)</f>
        <v>11818.304160000002</v>
      </c>
      <c r="M175" s="67">
        <v>8667.1</v>
      </c>
      <c r="N175" s="66">
        <f>+M175+(M175*$D$13)</f>
        <v>9471.4068800000005</v>
      </c>
      <c r="O175" s="67">
        <v>17027.400000000001</v>
      </c>
      <c r="P175" s="66">
        <f t="shared" ref="P175:P177" si="80">+O175+(O175*$D$13)</f>
        <v>18607.542720000001</v>
      </c>
      <c r="Q175" s="67">
        <v>17180.8</v>
      </c>
      <c r="R175" s="66">
        <f>+Q175+(Q175*$D$13)</f>
        <v>18775.178239999997</v>
      </c>
      <c r="S175" s="67">
        <v>8360.3000000000011</v>
      </c>
      <c r="T175" s="66">
        <f t="shared" ref="T175:T177" si="81">+S175+(S175*$D$13)</f>
        <v>9136.1358400000008</v>
      </c>
      <c r="U175" s="67">
        <v>24850.799999999999</v>
      </c>
      <c r="V175" s="67">
        <v>7133.1</v>
      </c>
      <c r="W175" s="67">
        <v>8897.2000000000007</v>
      </c>
      <c r="X175" s="67">
        <v>7133.1</v>
      </c>
      <c r="Y175" s="67">
        <v>7133.1</v>
      </c>
      <c r="Z175" s="66">
        <f>+Y175+(Y175*$D$13)</f>
        <v>7795.0516800000005</v>
      </c>
      <c r="AA175" s="76"/>
      <c r="AB175" s="76"/>
      <c r="AC175" s="76"/>
      <c r="AD175" s="76"/>
      <c r="AE175" s="76"/>
      <c r="AF175" s="76"/>
      <c r="AG175" s="76"/>
      <c r="AH175" s="76"/>
      <c r="AI175" s="76"/>
      <c r="AJ175" s="76"/>
    </row>
    <row r="176" spans="2:36" ht="27.75" customHeight="1" x14ac:dyDescent="0.25">
      <c r="B176" s="64">
        <v>155</v>
      </c>
      <c r="C176" s="90" t="s">
        <v>173</v>
      </c>
      <c r="D176" s="65">
        <v>1</v>
      </c>
      <c r="E176" s="67">
        <v>19175</v>
      </c>
      <c r="F176" s="66">
        <f t="shared" si="77"/>
        <v>20954.439999999999</v>
      </c>
      <c r="G176" s="78" t="s">
        <v>253</v>
      </c>
      <c r="H176" s="78" t="s">
        <v>253</v>
      </c>
      <c r="I176" s="67">
        <v>28302.3</v>
      </c>
      <c r="J176" s="66">
        <f t="shared" si="78"/>
        <v>30928.75344</v>
      </c>
      <c r="K176" s="67">
        <v>26998.400000000001</v>
      </c>
      <c r="L176" s="66">
        <f t="shared" si="79"/>
        <v>29503.85152</v>
      </c>
      <c r="M176" s="78" t="s">
        <v>253</v>
      </c>
      <c r="N176" s="78" t="s">
        <v>253</v>
      </c>
      <c r="O176" s="67">
        <v>27228.5</v>
      </c>
      <c r="P176" s="66">
        <f t="shared" si="80"/>
        <v>29755.304799999998</v>
      </c>
      <c r="Q176" s="78" t="s">
        <v>253</v>
      </c>
      <c r="R176" s="78" t="s">
        <v>253</v>
      </c>
      <c r="S176" s="67">
        <v>10354.5</v>
      </c>
      <c r="T176" s="66">
        <f t="shared" si="81"/>
        <v>11315.3976</v>
      </c>
      <c r="U176" s="67">
        <v>46863.700000000004</v>
      </c>
      <c r="V176" s="67">
        <v>7133.1</v>
      </c>
      <c r="W176" s="78" t="s">
        <v>253</v>
      </c>
      <c r="X176" s="78" t="s">
        <v>253</v>
      </c>
      <c r="Y176" s="78" t="s">
        <v>253</v>
      </c>
      <c r="Z176" s="78" t="s">
        <v>253</v>
      </c>
    </row>
    <row r="177" spans="2:36" ht="27.75" customHeight="1" x14ac:dyDescent="0.25">
      <c r="B177" s="64">
        <v>156</v>
      </c>
      <c r="C177" s="89" t="s">
        <v>245</v>
      </c>
      <c r="D177" s="65">
        <v>1</v>
      </c>
      <c r="E177" s="67">
        <v>8820.5</v>
      </c>
      <c r="F177" s="66">
        <f t="shared" si="77"/>
        <v>9639.0424000000003</v>
      </c>
      <c r="G177" s="66">
        <v>8513.7000000000007</v>
      </c>
      <c r="H177" s="66">
        <f>+G177+(G177*$D$13)</f>
        <v>9303.7713600000006</v>
      </c>
      <c r="I177" s="67">
        <v>9664.2000000000007</v>
      </c>
      <c r="J177" s="66">
        <f t="shared" si="78"/>
        <v>10561.037760000001</v>
      </c>
      <c r="K177" s="67">
        <v>8437</v>
      </c>
      <c r="L177" s="66">
        <f t="shared" si="79"/>
        <v>9219.9536000000007</v>
      </c>
      <c r="M177" s="67">
        <v>6749.6</v>
      </c>
      <c r="N177" s="66">
        <f>+M177+(M177*$D$13)</f>
        <v>7375.96288</v>
      </c>
      <c r="O177" s="67">
        <v>5369</v>
      </c>
      <c r="P177" s="66">
        <f t="shared" si="80"/>
        <v>5867.2431999999999</v>
      </c>
      <c r="Q177" s="67">
        <v>22703.200000000001</v>
      </c>
      <c r="R177" s="66">
        <f>+Q177+(Q177*$D$13)</f>
        <v>24810.056960000002</v>
      </c>
      <c r="S177" s="67">
        <v>3451.5</v>
      </c>
      <c r="T177" s="66">
        <f t="shared" si="81"/>
        <v>3771.7991999999999</v>
      </c>
      <c r="U177" s="67">
        <v>15876.9</v>
      </c>
      <c r="V177" s="67">
        <v>7133.1</v>
      </c>
      <c r="W177" s="67">
        <v>11658.4</v>
      </c>
      <c r="X177" s="67">
        <v>7133.1</v>
      </c>
      <c r="Y177" s="67">
        <v>9280.7000000000007</v>
      </c>
      <c r="Z177" s="66">
        <f>+Y177+(Y177*$D$13)</f>
        <v>10141.948960000002</v>
      </c>
      <c r="AA177" s="32"/>
      <c r="AB177" s="32"/>
      <c r="AC177" s="32"/>
      <c r="AD177" s="32"/>
      <c r="AE177" s="32"/>
      <c r="AF177" s="32"/>
      <c r="AG177" s="32"/>
      <c r="AH177" s="32"/>
      <c r="AI177" s="32"/>
      <c r="AJ177" s="32"/>
    </row>
    <row r="178" spans="2:36" ht="27.75" customHeight="1" x14ac:dyDescent="0.25">
      <c r="B178" s="122" t="s">
        <v>174</v>
      </c>
      <c r="C178" s="123"/>
      <c r="D178" s="68"/>
      <c r="E178" s="69"/>
      <c r="F178" s="69"/>
      <c r="G178" s="70"/>
      <c r="H178" s="70"/>
      <c r="I178" s="69"/>
      <c r="J178" s="69"/>
      <c r="K178" s="69"/>
      <c r="L178" s="69"/>
      <c r="M178" s="69"/>
      <c r="N178" s="69"/>
      <c r="O178" s="69"/>
      <c r="P178" s="69"/>
      <c r="Q178" s="69"/>
      <c r="R178" s="69"/>
      <c r="S178" s="69"/>
      <c r="T178" s="69"/>
      <c r="U178" s="69"/>
      <c r="V178" s="69"/>
      <c r="W178" s="69"/>
      <c r="X178" s="69"/>
      <c r="Y178" s="69"/>
      <c r="Z178" s="69"/>
      <c r="AA178" s="76"/>
      <c r="AB178" s="76"/>
      <c r="AC178" s="76"/>
      <c r="AD178" s="76"/>
      <c r="AE178" s="76"/>
      <c r="AF178" s="76"/>
      <c r="AG178" s="76"/>
      <c r="AH178" s="76"/>
      <c r="AI178" s="76"/>
      <c r="AJ178" s="76"/>
    </row>
    <row r="179" spans="2:36" ht="27.75" customHeight="1" x14ac:dyDescent="0.25">
      <c r="B179" s="64">
        <v>157</v>
      </c>
      <c r="C179" s="90" t="s">
        <v>175</v>
      </c>
      <c r="D179" s="65">
        <v>1</v>
      </c>
      <c r="E179" s="67">
        <v>6903</v>
      </c>
      <c r="F179" s="66">
        <f>+E179+(E179*$D$13)</f>
        <v>7543.5983999999999</v>
      </c>
      <c r="G179" s="66">
        <v>2531.1</v>
      </c>
      <c r="H179" s="66">
        <f>+G179+(G179*$D$13)</f>
        <v>2765.9860799999997</v>
      </c>
      <c r="I179" s="67">
        <v>4832.1000000000004</v>
      </c>
      <c r="J179" s="66">
        <f>+I179+(I179*$D$13)</f>
        <v>5280.5188800000005</v>
      </c>
      <c r="K179" s="67">
        <v>2301</v>
      </c>
      <c r="L179" s="66">
        <f>+K179+(K179*$D$13)</f>
        <v>2514.5328</v>
      </c>
      <c r="M179" s="67">
        <v>5905.9000000000005</v>
      </c>
      <c r="N179" s="66">
        <f>+M179+(M179*$D$13)</f>
        <v>6453.9675200000001</v>
      </c>
      <c r="O179" s="67">
        <v>2224.3000000000002</v>
      </c>
      <c r="P179" s="66">
        <f>+O179+(O179*$D$13)</f>
        <v>2430.71504</v>
      </c>
      <c r="Q179" s="67">
        <v>1840.8</v>
      </c>
      <c r="R179" s="66">
        <f>+Q179+(Q179*$D$13)</f>
        <v>2011.6262400000001</v>
      </c>
      <c r="S179" s="67">
        <v>2224.3000000000002</v>
      </c>
      <c r="T179" s="66">
        <f>+S179+(S179*$D$13)</f>
        <v>2430.71504</v>
      </c>
      <c r="U179" s="67">
        <v>997.1</v>
      </c>
      <c r="V179" s="66">
        <f>+U179+(U179*$D$13)</f>
        <v>1089.6308799999999</v>
      </c>
      <c r="W179" s="67">
        <v>1687.4</v>
      </c>
      <c r="X179" s="66">
        <f>+W179+(W179*$D$13)</f>
        <v>1843.99072</v>
      </c>
      <c r="Y179" s="67">
        <v>690.30000000000007</v>
      </c>
      <c r="Z179" s="66">
        <f>+Y179+(Y179*$D$13)</f>
        <v>754.35984000000008</v>
      </c>
    </row>
    <row r="180" spans="2:36" ht="27.75" customHeight="1" x14ac:dyDescent="0.25">
      <c r="B180" s="122" t="s">
        <v>176</v>
      </c>
      <c r="C180" s="123"/>
      <c r="D180" s="68"/>
      <c r="E180" s="69"/>
      <c r="F180" s="69"/>
      <c r="G180" s="70"/>
      <c r="H180" s="70"/>
      <c r="I180" s="69"/>
      <c r="J180" s="69"/>
      <c r="K180" s="69"/>
      <c r="L180" s="69"/>
      <c r="M180" s="69"/>
      <c r="N180" s="69"/>
      <c r="O180" s="69"/>
      <c r="P180" s="69"/>
      <c r="Q180" s="69"/>
      <c r="R180" s="69"/>
      <c r="S180" s="69"/>
      <c r="T180" s="69"/>
      <c r="U180" s="69"/>
      <c r="V180" s="69"/>
      <c r="W180" s="69"/>
      <c r="X180" s="69"/>
      <c r="Y180" s="69"/>
      <c r="Z180" s="69"/>
      <c r="AA180" s="32"/>
      <c r="AB180" s="32"/>
      <c r="AC180" s="32"/>
      <c r="AD180" s="32"/>
      <c r="AE180" s="32"/>
      <c r="AF180" s="32"/>
      <c r="AG180" s="32"/>
      <c r="AH180" s="32"/>
      <c r="AI180" s="32"/>
      <c r="AJ180" s="32"/>
    </row>
    <row r="181" spans="2:36" ht="27.75" customHeight="1" x14ac:dyDescent="0.25">
      <c r="B181" s="64">
        <v>158</v>
      </c>
      <c r="C181" s="91" t="s">
        <v>246</v>
      </c>
      <c r="D181" s="65">
        <v>1</v>
      </c>
      <c r="E181" s="67">
        <v>6903</v>
      </c>
      <c r="F181" s="66">
        <f>+E181+(E181*$D$13)</f>
        <v>7543.5983999999999</v>
      </c>
      <c r="G181" s="66">
        <v>2991.3</v>
      </c>
      <c r="H181" s="66">
        <f>+G181+(G181*$D$13)</f>
        <v>3268.89264</v>
      </c>
      <c r="I181" s="67">
        <v>3374.8</v>
      </c>
      <c r="J181" s="66">
        <f t="shared" ref="J181:J183" si="82">+I181+(I181*$D$13)</f>
        <v>3687.98144</v>
      </c>
      <c r="K181" s="67">
        <v>1917.5</v>
      </c>
      <c r="L181" s="66">
        <f t="shared" ref="L181:L183" si="83">+K181+(K181*$D$13)</f>
        <v>2095.444</v>
      </c>
      <c r="M181" s="67">
        <v>2607.8000000000002</v>
      </c>
      <c r="N181" s="66">
        <f>+M181+(M181*$D$13)</f>
        <v>2849.80384</v>
      </c>
      <c r="O181" s="67">
        <v>10968.1</v>
      </c>
      <c r="P181" s="66">
        <f t="shared" ref="P181:P183" si="84">+O181+(O181*$D$13)</f>
        <v>11985.939679999999</v>
      </c>
      <c r="Q181" s="67">
        <v>1917.5</v>
      </c>
      <c r="R181" s="66">
        <f>+Q181+(Q181*$D$13)</f>
        <v>2095.444</v>
      </c>
      <c r="S181" s="67">
        <v>6979.7</v>
      </c>
      <c r="T181" s="66">
        <f t="shared" ref="T181:T183" si="85">+S181+(S181*$D$13)</f>
        <v>7627.4161599999998</v>
      </c>
      <c r="U181" s="67">
        <v>6979.7</v>
      </c>
      <c r="V181" s="66">
        <f t="shared" ref="V181:V183" si="86">+U181+(U181*$D$13)</f>
        <v>7627.4161599999998</v>
      </c>
      <c r="W181" s="67">
        <v>1917.5</v>
      </c>
      <c r="X181" s="66">
        <f>+W181+(W181*$D$13)</f>
        <v>2095.444</v>
      </c>
      <c r="Y181" s="67">
        <v>3604.9</v>
      </c>
      <c r="Z181" s="66">
        <f>+Y181+(Y181*$D$13)</f>
        <v>3939.4347200000002</v>
      </c>
      <c r="AA181" s="76"/>
      <c r="AB181" s="76"/>
      <c r="AC181" s="76"/>
      <c r="AD181" s="76"/>
      <c r="AE181" s="76"/>
      <c r="AF181" s="76"/>
      <c r="AG181" s="76"/>
      <c r="AH181" s="76"/>
      <c r="AI181" s="76"/>
      <c r="AJ181" s="76"/>
    </row>
    <row r="182" spans="2:36" ht="27.75" customHeight="1" x14ac:dyDescent="0.25">
      <c r="B182" s="64">
        <v>159</v>
      </c>
      <c r="C182" s="91" t="s">
        <v>247</v>
      </c>
      <c r="D182" s="65">
        <v>1</v>
      </c>
      <c r="E182" s="67">
        <v>26078</v>
      </c>
      <c r="F182" s="66">
        <f>+E182+(E182*$D$13)</f>
        <v>28498.038400000001</v>
      </c>
      <c r="G182" s="78" t="s">
        <v>253</v>
      </c>
      <c r="H182" s="78" t="s">
        <v>253</v>
      </c>
      <c r="I182" s="67">
        <v>20632.3</v>
      </c>
      <c r="J182" s="66">
        <f t="shared" si="82"/>
        <v>22546.977439999999</v>
      </c>
      <c r="K182" s="67">
        <v>19635.2</v>
      </c>
      <c r="L182" s="66">
        <f t="shared" si="83"/>
        <v>21457.346560000002</v>
      </c>
      <c r="M182" s="78" t="s">
        <v>253</v>
      </c>
      <c r="N182" s="78" t="s">
        <v>253</v>
      </c>
      <c r="O182" s="67">
        <v>19711.900000000001</v>
      </c>
      <c r="P182" s="66">
        <f t="shared" si="84"/>
        <v>21541.16432</v>
      </c>
      <c r="Q182" s="78" t="s">
        <v>253</v>
      </c>
      <c r="R182" s="78" t="s">
        <v>253</v>
      </c>
      <c r="S182" s="67">
        <v>42261.700000000004</v>
      </c>
      <c r="T182" s="66">
        <f t="shared" si="85"/>
        <v>46183.585760000002</v>
      </c>
      <c r="U182" s="67">
        <v>42261.700000000004</v>
      </c>
      <c r="V182" s="66">
        <f t="shared" si="86"/>
        <v>46183.585760000002</v>
      </c>
      <c r="W182" s="78" t="s">
        <v>253</v>
      </c>
      <c r="X182" s="78" t="s">
        <v>253</v>
      </c>
      <c r="Y182" s="78" t="s">
        <v>253</v>
      </c>
      <c r="Z182" s="78" t="s">
        <v>253</v>
      </c>
    </row>
    <row r="183" spans="2:36" ht="27.75" customHeight="1" x14ac:dyDescent="0.25">
      <c r="B183" s="64">
        <v>160</v>
      </c>
      <c r="C183" s="91" t="s">
        <v>248</v>
      </c>
      <c r="D183" s="79">
        <v>1</v>
      </c>
      <c r="E183" s="67">
        <v>46480.200000000004</v>
      </c>
      <c r="F183" s="66">
        <f>+E183+(E183*$D$13)</f>
        <v>50793.562560000006</v>
      </c>
      <c r="G183" s="66">
        <v>23163.4</v>
      </c>
      <c r="H183" s="66">
        <f>+G183+(G183*$D$13)</f>
        <v>25312.963520000001</v>
      </c>
      <c r="I183" s="67">
        <v>27151.8</v>
      </c>
      <c r="J183" s="66">
        <f t="shared" si="82"/>
        <v>29671.48704</v>
      </c>
      <c r="K183" s="67">
        <v>22779.9</v>
      </c>
      <c r="L183" s="66">
        <f t="shared" si="83"/>
        <v>24893.87472</v>
      </c>
      <c r="M183" s="67">
        <v>12041.9</v>
      </c>
      <c r="N183" s="66">
        <f>+M183+(M183*$D$13)</f>
        <v>13159.38832</v>
      </c>
      <c r="O183" s="67">
        <v>30449.9</v>
      </c>
      <c r="P183" s="66">
        <f t="shared" si="84"/>
        <v>33275.650720000005</v>
      </c>
      <c r="Q183" s="67">
        <v>5599.1</v>
      </c>
      <c r="R183" s="66">
        <f>+Q183+(Q183*$D$13)</f>
        <v>6118.6964800000005</v>
      </c>
      <c r="S183" s="67">
        <v>11735.1</v>
      </c>
      <c r="T183" s="66">
        <f t="shared" si="85"/>
        <v>12824.11728</v>
      </c>
      <c r="U183" s="67">
        <v>48857.9</v>
      </c>
      <c r="V183" s="66">
        <f t="shared" si="86"/>
        <v>53391.913119999997</v>
      </c>
      <c r="W183" s="67">
        <v>11735.1</v>
      </c>
      <c r="X183" s="66">
        <f>+W183+(W183*$D$13)</f>
        <v>12824.11728</v>
      </c>
      <c r="Y183" s="67">
        <v>25004.2</v>
      </c>
      <c r="Z183" s="66">
        <f>+Y183+(Y183*$D$13)</f>
        <v>27324.589760000003</v>
      </c>
      <c r="AA183" s="32"/>
      <c r="AB183" s="32"/>
      <c r="AC183" s="32"/>
      <c r="AD183" s="32"/>
      <c r="AE183" s="32"/>
      <c r="AF183" s="32"/>
      <c r="AG183" s="32"/>
      <c r="AH183" s="32"/>
      <c r="AI183" s="32"/>
      <c r="AJ183" s="32"/>
    </row>
    <row r="184" spans="2:36" ht="35.1" customHeight="1" x14ac:dyDescent="0.25">
      <c r="C184" s="71"/>
      <c r="D184" s="71"/>
      <c r="E184" s="72"/>
      <c r="F184" s="72"/>
      <c r="G184" s="72"/>
      <c r="H184" s="72"/>
      <c r="I184" s="72"/>
      <c r="J184" s="72"/>
      <c r="K184" s="72"/>
      <c r="L184" s="72"/>
      <c r="M184" s="72"/>
      <c r="N184" s="72"/>
      <c r="O184" s="72"/>
      <c r="P184" s="72"/>
      <c r="Q184" s="72"/>
      <c r="R184" s="72"/>
      <c r="S184" s="72"/>
      <c r="T184" s="72"/>
      <c r="U184" s="72"/>
      <c r="V184" s="72"/>
      <c r="W184" s="72"/>
      <c r="X184" s="72"/>
      <c r="Y184" s="72"/>
      <c r="Z184" s="72"/>
      <c r="AA184" s="76"/>
      <c r="AB184" s="76"/>
      <c r="AC184" s="76"/>
      <c r="AD184" s="76"/>
      <c r="AE184" s="76"/>
      <c r="AF184" s="76"/>
      <c r="AG184" s="76"/>
      <c r="AH184" s="76"/>
      <c r="AI184" s="76"/>
      <c r="AJ184" s="76"/>
    </row>
    <row r="185" spans="2:36" s="33" customFormat="1" x14ac:dyDescent="0.25">
      <c r="C185" s="92"/>
      <c r="D185" s="34"/>
    </row>
    <row r="186" spans="2:36" s="33" customFormat="1" x14ac:dyDescent="0.25">
      <c r="C186" s="92"/>
      <c r="D186" s="34"/>
    </row>
    <row r="187" spans="2:36" s="33" customFormat="1" x14ac:dyDescent="0.25">
      <c r="C187" s="92"/>
      <c r="D187" s="34"/>
    </row>
    <row r="188" spans="2:36" s="33" customFormat="1" x14ac:dyDescent="0.25">
      <c r="C188" s="92"/>
      <c r="D188" s="34"/>
    </row>
    <row r="189" spans="2:36" s="33" customFormat="1" x14ac:dyDescent="0.25">
      <c r="C189" s="92"/>
      <c r="D189" s="34"/>
    </row>
    <row r="190" spans="2:36" s="33" customFormat="1" x14ac:dyDescent="0.25">
      <c r="C190" s="92"/>
      <c r="D190" s="34"/>
    </row>
    <row r="191" spans="2:36" s="33" customFormat="1" x14ac:dyDescent="0.25">
      <c r="C191" s="92"/>
      <c r="D191" s="34"/>
    </row>
    <row r="192" spans="2:36" s="33" customFormat="1" x14ac:dyDescent="0.25">
      <c r="C192" s="92"/>
      <c r="D192" s="34"/>
    </row>
    <row r="193" spans="3:4" s="33" customFormat="1" x14ac:dyDescent="0.25">
      <c r="C193" s="92"/>
      <c r="D193" s="34"/>
    </row>
    <row r="194" spans="3:4" s="33" customFormat="1" x14ac:dyDescent="0.25">
      <c r="C194" s="92"/>
      <c r="D194" s="34"/>
    </row>
    <row r="195" spans="3:4" s="33" customFormat="1" x14ac:dyDescent="0.25">
      <c r="C195" s="92"/>
      <c r="D195" s="34"/>
    </row>
    <row r="196" spans="3:4" s="33" customFormat="1" x14ac:dyDescent="0.25">
      <c r="C196" s="92"/>
      <c r="D196" s="34"/>
    </row>
    <row r="197" spans="3:4" s="33" customFormat="1" x14ac:dyDescent="0.25">
      <c r="C197" s="92"/>
      <c r="D197" s="34"/>
    </row>
    <row r="198" spans="3:4" s="33" customFormat="1" x14ac:dyDescent="0.25">
      <c r="C198" s="92"/>
      <c r="D198" s="34"/>
    </row>
    <row r="199" spans="3:4" s="33" customFormat="1" x14ac:dyDescent="0.25">
      <c r="C199" s="92"/>
      <c r="D199" s="34"/>
    </row>
    <row r="200" spans="3:4" s="33" customFormat="1" x14ac:dyDescent="0.25">
      <c r="C200" s="92"/>
      <c r="D200" s="34"/>
    </row>
    <row r="201" spans="3:4" s="33" customFormat="1" x14ac:dyDescent="0.25">
      <c r="C201" s="92"/>
      <c r="D201" s="34"/>
    </row>
    <row r="202" spans="3:4" s="33" customFormat="1" x14ac:dyDescent="0.25">
      <c r="C202" s="92"/>
      <c r="D202" s="34"/>
    </row>
    <row r="203" spans="3:4" s="33" customFormat="1" x14ac:dyDescent="0.25">
      <c r="C203" s="92"/>
      <c r="D203" s="34"/>
    </row>
    <row r="204" spans="3:4" s="33" customFormat="1" x14ac:dyDescent="0.25">
      <c r="C204" s="92"/>
      <c r="D204" s="34"/>
    </row>
    <row r="205" spans="3:4" s="33" customFormat="1" x14ac:dyDescent="0.25">
      <c r="C205" s="92"/>
      <c r="D205" s="34"/>
    </row>
    <row r="206" spans="3:4" s="33" customFormat="1" x14ac:dyDescent="0.25">
      <c r="C206" s="92"/>
      <c r="D206" s="34"/>
    </row>
    <row r="207" spans="3:4" s="33" customFormat="1" x14ac:dyDescent="0.25">
      <c r="C207" s="92"/>
      <c r="D207" s="34"/>
    </row>
    <row r="208" spans="3:4" s="33" customFormat="1" x14ac:dyDescent="0.25">
      <c r="C208" s="92"/>
      <c r="D208" s="34"/>
    </row>
    <row r="209" spans="3:4" s="33" customFormat="1" x14ac:dyDescent="0.25">
      <c r="C209" s="92"/>
      <c r="D209" s="34"/>
    </row>
    <row r="210" spans="3:4" s="33" customFormat="1" x14ac:dyDescent="0.25">
      <c r="C210" s="92"/>
      <c r="D210" s="34"/>
    </row>
    <row r="211" spans="3:4" s="33" customFormat="1" x14ac:dyDescent="0.25">
      <c r="C211" s="92"/>
      <c r="D211" s="34"/>
    </row>
    <row r="212" spans="3:4" s="33" customFormat="1" x14ac:dyDescent="0.25">
      <c r="C212" s="92"/>
      <c r="D212" s="34"/>
    </row>
    <row r="213" spans="3:4" s="33" customFormat="1" x14ac:dyDescent="0.25">
      <c r="C213" s="92"/>
      <c r="D213" s="34"/>
    </row>
    <row r="214" spans="3:4" s="33" customFormat="1" x14ac:dyDescent="0.25">
      <c r="C214" s="92"/>
      <c r="D214" s="34"/>
    </row>
    <row r="215" spans="3:4" s="33" customFormat="1" x14ac:dyDescent="0.25">
      <c r="C215" s="92"/>
      <c r="D215" s="34"/>
    </row>
    <row r="216" spans="3:4" s="33" customFormat="1" x14ac:dyDescent="0.25">
      <c r="C216" s="92"/>
      <c r="D216" s="34"/>
    </row>
    <row r="217" spans="3:4" s="33" customFormat="1" x14ac:dyDescent="0.25">
      <c r="C217" s="92"/>
      <c r="D217" s="34"/>
    </row>
    <row r="218" spans="3:4" s="33" customFormat="1" x14ac:dyDescent="0.25">
      <c r="C218" s="92"/>
      <c r="D218" s="34"/>
    </row>
    <row r="219" spans="3:4" s="33" customFormat="1" x14ac:dyDescent="0.25">
      <c r="C219" s="92"/>
      <c r="D219" s="34"/>
    </row>
    <row r="220" spans="3:4" s="33" customFormat="1" x14ac:dyDescent="0.25">
      <c r="C220" s="92"/>
      <c r="D220" s="34"/>
    </row>
    <row r="221" spans="3:4" s="33" customFormat="1" x14ac:dyDescent="0.25">
      <c r="C221" s="92"/>
      <c r="D221" s="34"/>
    </row>
    <row r="222" spans="3:4" s="33" customFormat="1" x14ac:dyDescent="0.25">
      <c r="C222" s="92"/>
      <c r="D222" s="34"/>
    </row>
    <row r="223" spans="3:4" s="33" customFormat="1" x14ac:dyDescent="0.25">
      <c r="C223" s="92"/>
      <c r="D223" s="34"/>
    </row>
    <row r="224" spans="3:4" s="33" customFormat="1" x14ac:dyDescent="0.25">
      <c r="C224" s="92"/>
      <c r="D224" s="34"/>
    </row>
    <row r="225" spans="3:4" s="33" customFormat="1" x14ac:dyDescent="0.25">
      <c r="C225" s="92"/>
      <c r="D225" s="34"/>
    </row>
    <row r="226" spans="3:4" s="33" customFormat="1" x14ac:dyDescent="0.25">
      <c r="C226" s="92"/>
      <c r="D226" s="34"/>
    </row>
    <row r="227" spans="3:4" s="33" customFormat="1" x14ac:dyDescent="0.25">
      <c r="C227" s="92"/>
      <c r="D227" s="34"/>
    </row>
    <row r="228" spans="3:4" s="33" customFormat="1" x14ac:dyDescent="0.25">
      <c r="C228" s="92"/>
      <c r="D228" s="34"/>
    </row>
    <row r="229" spans="3:4" s="33" customFormat="1" x14ac:dyDescent="0.25">
      <c r="C229" s="92"/>
      <c r="D229" s="34"/>
    </row>
    <row r="230" spans="3:4" s="33" customFormat="1" x14ac:dyDescent="0.25">
      <c r="C230" s="92"/>
      <c r="D230" s="34"/>
    </row>
    <row r="231" spans="3:4" s="33" customFormat="1" x14ac:dyDescent="0.25">
      <c r="C231" s="92"/>
      <c r="D231" s="34"/>
    </row>
    <row r="232" spans="3:4" s="33" customFormat="1" x14ac:dyDescent="0.25">
      <c r="C232" s="92"/>
      <c r="D232" s="34"/>
    </row>
    <row r="233" spans="3:4" s="33" customFormat="1" x14ac:dyDescent="0.25">
      <c r="C233" s="92"/>
      <c r="D233" s="34"/>
    </row>
    <row r="234" spans="3:4" s="33" customFormat="1" x14ac:dyDescent="0.25">
      <c r="C234" s="92"/>
      <c r="D234" s="34"/>
    </row>
    <row r="235" spans="3:4" s="33" customFormat="1" x14ac:dyDescent="0.25">
      <c r="C235" s="92"/>
      <c r="D235" s="34"/>
    </row>
    <row r="236" spans="3:4" s="33" customFormat="1" x14ac:dyDescent="0.25">
      <c r="C236" s="92"/>
      <c r="D236" s="34"/>
    </row>
    <row r="237" spans="3:4" s="33" customFormat="1" x14ac:dyDescent="0.25">
      <c r="C237" s="92"/>
      <c r="D237" s="34"/>
    </row>
    <row r="238" spans="3:4" s="33" customFormat="1" x14ac:dyDescent="0.25">
      <c r="C238" s="92"/>
      <c r="D238" s="34"/>
    </row>
    <row r="239" spans="3:4" s="33" customFormat="1" x14ac:dyDescent="0.25">
      <c r="C239" s="92"/>
      <c r="D239" s="34"/>
    </row>
    <row r="240" spans="3:4" s="33" customFormat="1" x14ac:dyDescent="0.25">
      <c r="C240" s="92"/>
      <c r="D240" s="34"/>
    </row>
    <row r="241" spans="3:4" s="33" customFormat="1" x14ac:dyDescent="0.25">
      <c r="C241" s="92"/>
      <c r="D241" s="34"/>
    </row>
    <row r="242" spans="3:4" s="33" customFormat="1" x14ac:dyDescent="0.25">
      <c r="C242" s="92"/>
      <c r="D242" s="34"/>
    </row>
    <row r="243" spans="3:4" s="33" customFormat="1" x14ac:dyDescent="0.25">
      <c r="C243" s="92"/>
      <c r="D243" s="34"/>
    </row>
    <row r="244" spans="3:4" s="33" customFormat="1" x14ac:dyDescent="0.25">
      <c r="C244" s="92"/>
      <c r="D244" s="34"/>
    </row>
    <row r="245" spans="3:4" s="33" customFormat="1" x14ac:dyDescent="0.25">
      <c r="C245" s="92"/>
      <c r="D245" s="34"/>
    </row>
    <row r="246" spans="3:4" s="33" customFormat="1" x14ac:dyDescent="0.25">
      <c r="C246" s="92"/>
      <c r="D246" s="34"/>
    </row>
    <row r="247" spans="3:4" s="33" customFormat="1" x14ac:dyDescent="0.25">
      <c r="C247" s="92"/>
      <c r="D247" s="34"/>
    </row>
    <row r="248" spans="3:4" s="33" customFormat="1" x14ac:dyDescent="0.25">
      <c r="C248" s="92"/>
      <c r="D248" s="34"/>
    </row>
    <row r="249" spans="3:4" s="33" customFormat="1" x14ac:dyDescent="0.25">
      <c r="C249" s="92"/>
      <c r="D249" s="34"/>
    </row>
    <row r="250" spans="3:4" s="33" customFormat="1" x14ac:dyDescent="0.25">
      <c r="C250" s="92"/>
      <c r="D250" s="34"/>
    </row>
    <row r="251" spans="3:4" s="33" customFormat="1" x14ac:dyDescent="0.25">
      <c r="C251" s="92"/>
      <c r="D251" s="34"/>
    </row>
    <row r="252" spans="3:4" s="33" customFormat="1" x14ac:dyDescent="0.25">
      <c r="C252" s="92"/>
      <c r="D252" s="34"/>
    </row>
    <row r="253" spans="3:4" s="33" customFormat="1" x14ac:dyDescent="0.25">
      <c r="C253" s="92"/>
      <c r="D253" s="34"/>
    </row>
    <row r="254" spans="3:4" s="33" customFormat="1" x14ac:dyDescent="0.25">
      <c r="C254" s="92"/>
      <c r="D254" s="34"/>
    </row>
    <row r="255" spans="3:4" s="33" customFormat="1" x14ac:dyDescent="0.25">
      <c r="C255" s="92"/>
      <c r="D255" s="34"/>
    </row>
    <row r="256" spans="3:4" s="33" customFormat="1" x14ac:dyDescent="0.25">
      <c r="C256" s="92"/>
      <c r="D256" s="34"/>
    </row>
    <row r="257" spans="3:4" s="33" customFormat="1" x14ac:dyDescent="0.25">
      <c r="C257" s="92"/>
      <c r="D257" s="34"/>
    </row>
    <row r="258" spans="3:4" s="33" customFormat="1" x14ac:dyDescent="0.25">
      <c r="C258" s="92"/>
      <c r="D258" s="34"/>
    </row>
    <row r="259" spans="3:4" s="33" customFormat="1" x14ac:dyDescent="0.25">
      <c r="C259" s="92"/>
      <c r="D259" s="34"/>
    </row>
    <row r="260" spans="3:4" s="33" customFormat="1" x14ac:dyDescent="0.25">
      <c r="C260" s="92"/>
      <c r="D260" s="34"/>
    </row>
    <row r="261" spans="3:4" s="33" customFormat="1" x14ac:dyDescent="0.25">
      <c r="C261" s="92"/>
      <c r="D261" s="34"/>
    </row>
    <row r="262" spans="3:4" s="33" customFormat="1" x14ac:dyDescent="0.25">
      <c r="C262" s="92"/>
      <c r="D262" s="34"/>
    </row>
    <row r="263" spans="3:4" s="33" customFormat="1" x14ac:dyDescent="0.25">
      <c r="C263" s="92"/>
      <c r="D263" s="34"/>
    </row>
    <row r="264" spans="3:4" s="33" customFormat="1" x14ac:dyDescent="0.25">
      <c r="C264" s="92"/>
      <c r="D264" s="34"/>
    </row>
    <row r="265" spans="3:4" s="33" customFormat="1" x14ac:dyDescent="0.25">
      <c r="C265" s="92"/>
      <c r="D265" s="34"/>
    </row>
    <row r="266" spans="3:4" s="33" customFormat="1" x14ac:dyDescent="0.25">
      <c r="C266" s="92"/>
      <c r="D266" s="34"/>
    </row>
    <row r="267" spans="3:4" s="33" customFormat="1" x14ac:dyDescent="0.25">
      <c r="C267" s="92"/>
      <c r="D267" s="34"/>
    </row>
    <row r="268" spans="3:4" s="33" customFormat="1" x14ac:dyDescent="0.25">
      <c r="C268" s="92"/>
      <c r="D268" s="34"/>
    </row>
    <row r="269" spans="3:4" s="33" customFormat="1" x14ac:dyDescent="0.25">
      <c r="C269" s="92"/>
      <c r="D269" s="34"/>
    </row>
    <row r="270" spans="3:4" s="33" customFormat="1" x14ac:dyDescent="0.25">
      <c r="C270" s="92"/>
      <c r="D270" s="34"/>
    </row>
    <row r="271" spans="3:4" s="33" customFormat="1" x14ac:dyDescent="0.25">
      <c r="C271" s="92"/>
      <c r="D271" s="34"/>
    </row>
    <row r="272" spans="3:4" s="33" customFormat="1" x14ac:dyDescent="0.25">
      <c r="C272" s="92"/>
      <c r="D272" s="34"/>
    </row>
    <row r="273" spans="3:4" s="33" customFormat="1" x14ac:dyDescent="0.25">
      <c r="C273" s="92"/>
      <c r="D273" s="34"/>
    </row>
    <row r="274" spans="3:4" s="33" customFormat="1" x14ac:dyDescent="0.25">
      <c r="C274" s="92"/>
      <c r="D274" s="34"/>
    </row>
    <row r="275" spans="3:4" s="33" customFormat="1" x14ac:dyDescent="0.25">
      <c r="C275" s="92"/>
      <c r="D275" s="34"/>
    </row>
    <row r="276" spans="3:4" s="33" customFormat="1" x14ac:dyDescent="0.25">
      <c r="C276" s="92"/>
      <c r="D276" s="34"/>
    </row>
    <row r="277" spans="3:4" s="33" customFormat="1" x14ac:dyDescent="0.25">
      <c r="C277" s="92"/>
      <c r="D277" s="34"/>
    </row>
    <row r="278" spans="3:4" s="33" customFormat="1" x14ac:dyDescent="0.25">
      <c r="C278" s="92"/>
      <c r="D278" s="34"/>
    </row>
    <row r="279" spans="3:4" s="33" customFormat="1" x14ac:dyDescent="0.25">
      <c r="C279" s="92"/>
      <c r="D279" s="34"/>
    </row>
    <row r="280" spans="3:4" s="33" customFormat="1" x14ac:dyDescent="0.25">
      <c r="C280" s="92"/>
      <c r="D280" s="34"/>
    </row>
    <row r="281" spans="3:4" s="33" customFormat="1" x14ac:dyDescent="0.25">
      <c r="C281" s="92"/>
      <c r="D281" s="34"/>
    </row>
    <row r="282" spans="3:4" s="33" customFormat="1" x14ac:dyDescent="0.25">
      <c r="C282" s="92"/>
      <c r="D282" s="34"/>
    </row>
    <row r="283" spans="3:4" s="33" customFormat="1" x14ac:dyDescent="0.25">
      <c r="C283" s="92"/>
      <c r="D283" s="34"/>
    </row>
    <row r="284" spans="3:4" s="33" customFormat="1" x14ac:dyDescent="0.25">
      <c r="C284" s="92"/>
      <c r="D284" s="34"/>
    </row>
    <row r="285" spans="3:4" s="33" customFormat="1" x14ac:dyDescent="0.25">
      <c r="C285" s="92"/>
      <c r="D285" s="34"/>
    </row>
    <row r="286" spans="3:4" s="33" customFormat="1" x14ac:dyDescent="0.25">
      <c r="C286" s="92"/>
      <c r="D286" s="34"/>
    </row>
    <row r="287" spans="3:4" s="33" customFormat="1" x14ac:dyDescent="0.25">
      <c r="C287" s="92"/>
      <c r="D287" s="34"/>
    </row>
    <row r="288" spans="3:4" s="33" customFormat="1" x14ac:dyDescent="0.25">
      <c r="C288" s="92"/>
      <c r="D288" s="34"/>
    </row>
    <row r="289" spans="3:4" s="33" customFormat="1" x14ac:dyDescent="0.25">
      <c r="C289" s="92"/>
      <c r="D289" s="34"/>
    </row>
    <row r="290" spans="3:4" s="33" customFormat="1" x14ac:dyDescent="0.25">
      <c r="C290" s="92"/>
      <c r="D290" s="34"/>
    </row>
    <row r="291" spans="3:4" s="33" customFormat="1" x14ac:dyDescent="0.25">
      <c r="C291" s="92"/>
      <c r="D291" s="34"/>
    </row>
    <row r="292" spans="3:4" s="33" customFormat="1" x14ac:dyDescent="0.25">
      <c r="C292" s="92"/>
      <c r="D292" s="34"/>
    </row>
    <row r="293" spans="3:4" s="33" customFormat="1" x14ac:dyDescent="0.25">
      <c r="C293" s="92"/>
      <c r="D293" s="34"/>
    </row>
    <row r="294" spans="3:4" s="33" customFormat="1" x14ac:dyDescent="0.25">
      <c r="C294" s="92"/>
      <c r="D294" s="34"/>
    </row>
    <row r="295" spans="3:4" s="33" customFormat="1" x14ac:dyDescent="0.25">
      <c r="C295" s="92"/>
      <c r="D295" s="34"/>
    </row>
    <row r="296" spans="3:4" s="33" customFormat="1" x14ac:dyDescent="0.25">
      <c r="C296" s="92"/>
      <c r="D296" s="34"/>
    </row>
    <row r="297" spans="3:4" s="33" customFormat="1" x14ac:dyDescent="0.25">
      <c r="C297" s="92"/>
      <c r="D297" s="34"/>
    </row>
    <row r="298" spans="3:4" s="33" customFormat="1" x14ac:dyDescent="0.25">
      <c r="C298" s="92"/>
      <c r="D298" s="34"/>
    </row>
    <row r="299" spans="3:4" s="33" customFormat="1" x14ac:dyDescent="0.25">
      <c r="C299" s="92"/>
      <c r="D299" s="34"/>
    </row>
    <row r="300" spans="3:4" s="33" customFormat="1" x14ac:dyDescent="0.25">
      <c r="C300" s="92"/>
      <c r="D300" s="34"/>
    </row>
    <row r="301" spans="3:4" s="33" customFormat="1" x14ac:dyDescent="0.25">
      <c r="C301" s="92"/>
      <c r="D301" s="34"/>
    </row>
    <row r="302" spans="3:4" s="33" customFormat="1" x14ac:dyDescent="0.25">
      <c r="C302" s="92"/>
      <c r="D302" s="34"/>
    </row>
    <row r="303" spans="3:4" s="33" customFormat="1" x14ac:dyDescent="0.25">
      <c r="C303" s="92"/>
      <c r="D303" s="34"/>
    </row>
    <row r="304" spans="3:4" s="33" customFormat="1" x14ac:dyDescent="0.25">
      <c r="C304" s="92"/>
      <c r="D304" s="34"/>
    </row>
    <row r="305" spans="3:4" s="33" customFormat="1" x14ac:dyDescent="0.25">
      <c r="C305" s="92"/>
      <c r="D305" s="34"/>
    </row>
    <row r="306" spans="3:4" s="33" customFormat="1" x14ac:dyDescent="0.25">
      <c r="C306" s="92"/>
      <c r="D306" s="34"/>
    </row>
    <row r="307" spans="3:4" s="33" customFormat="1" x14ac:dyDescent="0.25">
      <c r="C307" s="92"/>
      <c r="D307" s="34"/>
    </row>
    <row r="308" spans="3:4" s="33" customFormat="1" x14ac:dyDescent="0.25">
      <c r="C308" s="92"/>
      <c r="D308" s="34"/>
    </row>
    <row r="309" spans="3:4" s="33" customFormat="1" x14ac:dyDescent="0.25">
      <c r="C309" s="92"/>
      <c r="D309" s="34"/>
    </row>
    <row r="310" spans="3:4" s="33" customFormat="1" x14ac:dyDescent="0.25">
      <c r="C310" s="92"/>
      <c r="D310" s="34"/>
    </row>
    <row r="311" spans="3:4" s="33" customFormat="1" x14ac:dyDescent="0.25">
      <c r="C311" s="92"/>
      <c r="D311" s="34"/>
    </row>
    <row r="312" spans="3:4" s="33" customFormat="1" x14ac:dyDescent="0.25">
      <c r="C312" s="92"/>
      <c r="D312" s="34"/>
    </row>
    <row r="313" spans="3:4" s="33" customFormat="1" x14ac:dyDescent="0.25">
      <c r="C313" s="92"/>
      <c r="D313" s="34"/>
    </row>
    <row r="314" spans="3:4" s="33" customFormat="1" x14ac:dyDescent="0.25">
      <c r="C314" s="92"/>
      <c r="D314" s="34"/>
    </row>
    <row r="315" spans="3:4" s="33" customFormat="1" x14ac:dyDescent="0.25">
      <c r="C315" s="92"/>
      <c r="D315" s="34"/>
    </row>
    <row r="316" spans="3:4" s="33" customFormat="1" x14ac:dyDescent="0.25">
      <c r="C316" s="92"/>
      <c r="D316" s="34"/>
    </row>
    <row r="317" spans="3:4" s="33" customFormat="1" x14ac:dyDescent="0.25">
      <c r="C317" s="92"/>
      <c r="D317" s="34"/>
    </row>
    <row r="318" spans="3:4" s="33" customFormat="1" x14ac:dyDescent="0.25">
      <c r="C318" s="92"/>
      <c r="D318" s="34"/>
    </row>
    <row r="319" spans="3:4" s="33" customFormat="1" x14ac:dyDescent="0.25">
      <c r="C319" s="92"/>
      <c r="D319" s="34"/>
    </row>
    <row r="320" spans="3:4" s="33" customFormat="1" x14ac:dyDescent="0.25">
      <c r="C320" s="92"/>
      <c r="D320" s="34"/>
    </row>
    <row r="321" spans="3:4" s="33" customFormat="1" x14ac:dyDescent="0.25">
      <c r="C321" s="92"/>
      <c r="D321" s="34"/>
    </row>
    <row r="322" spans="3:4" s="33" customFormat="1" x14ac:dyDescent="0.25">
      <c r="C322" s="92"/>
      <c r="D322" s="34"/>
    </row>
    <row r="323" spans="3:4" s="33" customFormat="1" x14ac:dyDescent="0.25">
      <c r="C323" s="92"/>
      <c r="D323" s="34"/>
    </row>
    <row r="324" spans="3:4" s="33" customFormat="1" x14ac:dyDescent="0.25">
      <c r="C324" s="92"/>
      <c r="D324" s="34"/>
    </row>
    <row r="325" spans="3:4" s="33" customFormat="1" x14ac:dyDescent="0.25">
      <c r="C325" s="92"/>
      <c r="D325" s="34"/>
    </row>
    <row r="326" spans="3:4" s="33" customFormat="1" x14ac:dyDescent="0.25">
      <c r="C326" s="92"/>
      <c r="D326" s="34"/>
    </row>
    <row r="327" spans="3:4" s="33" customFormat="1" x14ac:dyDescent="0.25">
      <c r="C327" s="92"/>
      <c r="D327" s="34"/>
    </row>
    <row r="328" spans="3:4" s="33" customFormat="1" x14ac:dyDescent="0.25">
      <c r="C328" s="92"/>
      <c r="D328" s="34"/>
    </row>
    <row r="329" spans="3:4" s="33" customFormat="1" x14ac:dyDescent="0.25">
      <c r="C329" s="92"/>
      <c r="D329" s="34"/>
    </row>
    <row r="330" spans="3:4" s="33" customFormat="1" x14ac:dyDescent="0.25">
      <c r="C330" s="92"/>
      <c r="D330" s="34"/>
    </row>
    <row r="331" spans="3:4" s="33" customFormat="1" x14ac:dyDescent="0.25">
      <c r="C331" s="92"/>
      <c r="D331" s="34"/>
    </row>
    <row r="332" spans="3:4" s="33" customFormat="1" x14ac:dyDescent="0.25">
      <c r="C332" s="92"/>
      <c r="D332" s="34"/>
    </row>
    <row r="333" spans="3:4" s="33" customFormat="1" x14ac:dyDescent="0.25">
      <c r="C333" s="92"/>
      <c r="D333" s="34"/>
    </row>
    <row r="334" spans="3:4" s="33" customFormat="1" x14ac:dyDescent="0.25">
      <c r="C334" s="92"/>
      <c r="D334" s="34"/>
    </row>
    <row r="335" spans="3:4" s="33" customFormat="1" x14ac:dyDescent="0.25">
      <c r="C335" s="92"/>
      <c r="D335" s="34"/>
    </row>
  </sheetData>
  <mergeCells count="13">
    <mergeCell ref="B174:C174"/>
    <mergeCell ref="B178:C178"/>
    <mergeCell ref="B180:C180"/>
    <mergeCell ref="B14:C14"/>
    <mergeCell ref="B42:C42"/>
    <mergeCell ref="B70:C70"/>
    <mergeCell ref="B98:C98"/>
    <mergeCell ref="B104:C104"/>
    <mergeCell ref="B9:Y9"/>
    <mergeCell ref="B12:C12"/>
    <mergeCell ref="B13:C13"/>
    <mergeCell ref="B106:C106"/>
    <mergeCell ref="B134:C134"/>
  </mergeCells>
  <pageMargins left="0.7" right="0.7" top="0.75" bottom="0.75" header="0.3" footer="0.3"/>
  <pageSetup scale="10" orientation="portrait" horizontalDpi="4294967292" verticalDpi="4294967294" r:id="rId1"/>
  <ignoredErrors>
    <ignoredError sqref="F17"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3"/>
  <sheetViews>
    <sheetView showGridLines="0" tabSelected="1" topLeftCell="A46" zoomScale="62" zoomScaleNormal="62" workbookViewId="0">
      <selection activeCell="J76" sqref="J76"/>
    </sheetView>
  </sheetViews>
  <sheetFormatPr baseColWidth="10" defaultColWidth="11.42578125" defaultRowHeight="15.75" x14ac:dyDescent="0.25"/>
  <cols>
    <col min="1" max="1" width="2.85546875" style="1" customWidth="1"/>
    <col min="2" max="2" width="7.7109375" style="1" customWidth="1"/>
    <col min="3" max="3" width="53.5703125" style="17" customWidth="1"/>
    <col min="4" max="4" width="3" style="17" customWidth="1"/>
    <col min="5" max="5" width="11.5703125" style="17" customWidth="1"/>
    <col min="6" max="6" width="17.28515625" style="18" customWidth="1"/>
    <col min="7" max="7" width="17" style="18" customWidth="1"/>
    <col min="8" max="8" width="16.28515625" style="18" customWidth="1"/>
    <col min="9" max="9" width="17.7109375" style="18" customWidth="1"/>
    <col min="10" max="10" width="17.85546875" style="18" customWidth="1"/>
    <col min="11" max="12" width="11.42578125" style="1" customWidth="1"/>
    <col min="13" max="13" width="11.7109375" style="1" bestFit="1" customWidth="1"/>
    <col min="14" max="16384" width="11.42578125" style="1"/>
  </cols>
  <sheetData>
    <row r="1" spans="1:13" s="3" customFormat="1" ht="15" customHeight="1" x14ac:dyDescent="0.25">
      <c r="A1" s="4"/>
      <c r="B1" s="131" t="s">
        <v>262</v>
      </c>
      <c r="C1" s="132"/>
      <c r="D1" s="132"/>
      <c r="E1" s="132"/>
      <c r="F1" s="132"/>
      <c r="G1" s="132"/>
      <c r="H1" s="132"/>
      <c r="I1" s="132"/>
      <c r="J1" s="133"/>
    </row>
    <row r="2" spans="1:13" ht="16.5" thickBot="1" x14ac:dyDescent="0.3">
      <c r="B2" s="134"/>
      <c r="C2" s="135"/>
      <c r="D2" s="135"/>
      <c r="E2" s="135"/>
      <c r="F2" s="135"/>
      <c r="G2" s="135"/>
      <c r="H2" s="135"/>
      <c r="I2" s="135"/>
      <c r="J2" s="136"/>
    </row>
    <row r="3" spans="1:13" ht="27" customHeight="1" thickBot="1" x14ac:dyDescent="0.3">
      <c r="B3" s="143" t="s">
        <v>250</v>
      </c>
      <c r="C3" s="143" t="s">
        <v>0</v>
      </c>
      <c r="D3" s="141"/>
      <c r="E3" s="146" t="s">
        <v>258</v>
      </c>
      <c r="F3" s="147"/>
      <c r="G3" s="148"/>
      <c r="H3" s="148"/>
      <c r="I3" s="148"/>
      <c r="J3" s="149"/>
    </row>
    <row r="4" spans="1:13" ht="27" customHeight="1" thickBot="1" x14ac:dyDescent="0.35">
      <c r="B4" s="144"/>
      <c r="C4" s="144"/>
      <c r="D4" s="142"/>
      <c r="E4" s="137" t="s">
        <v>259</v>
      </c>
      <c r="F4" s="138"/>
      <c r="G4" s="102"/>
      <c r="H4" s="103">
        <v>55358</v>
      </c>
      <c r="I4" s="104"/>
      <c r="J4" s="105"/>
    </row>
    <row r="5" spans="1:13" ht="27" customHeight="1" thickBot="1" x14ac:dyDescent="0.35">
      <c r="B5" s="144"/>
      <c r="C5" s="144"/>
      <c r="D5" s="142"/>
      <c r="E5" s="137" t="s">
        <v>260</v>
      </c>
      <c r="F5" s="138"/>
      <c r="G5" s="102"/>
      <c r="H5" s="103">
        <f>H4*19%</f>
        <v>10518.02</v>
      </c>
      <c r="I5" s="104"/>
      <c r="J5" s="105"/>
    </row>
    <row r="6" spans="1:13" ht="27" customHeight="1" thickBot="1" x14ac:dyDescent="0.3">
      <c r="B6" s="144"/>
      <c r="C6" s="144"/>
      <c r="D6" s="142"/>
      <c r="E6" s="137" t="s">
        <v>261</v>
      </c>
      <c r="F6" s="138"/>
      <c r="G6" s="106"/>
      <c r="H6" s="107">
        <f>SUM(H4:H5)</f>
        <v>65876.02</v>
      </c>
      <c r="I6" s="104"/>
      <c r="J6" s="105"/>
    </row>
    <row r="7" spans="1:13" ht="41.25" customHeight="1" thickBot="1" x14ac:dyDescent="0.3">
      <c r="B7" s="145"/>
      <c r="C7" s="145"/>
      <c r="D7" s="142"/>
      <c r="E7" s="150" t="s">
        <v>177</v>
      </c>
      <c r="F7" s="151"/>
      <c r="G7" s="152"/>
      <c r="H7" s="153" t="s">
        <v>178</v>
      </c>
      <c r="I7" s="154"/>
      <c r="J7" s="152"/>
    </row>
    <row r="8" spans="1:13" ht="51" customHeight="1" thickBot="1" x14ac:dyDescent="0.3">
      <c r="B8" s="139" t="s">
        <v>182</v>
      </c>
      <c r="C8" s="140"/>
      <c r="D8" s="142"/>
      <c r="E8" s="24" t="s">
        <v>179</v>
      </c>
      <c r="F8" s="25" t="s">
        <v>180</v>
      </c>
      <c r="G8" s="25" t="s">
        <v>181</v>
      </c>
      <c r="H8" s="26" t="s">
        <v>179</v>
      </c>
      <c r="I8" s="25" t="s">
        <v>180</v>
      </c>
      <c r="J8" s="25" t="s">
        <v>181</v>
      </c>
    </row>
    <row r="9" spans="1:13" ht="137.25" customHeight="1" thickBot="1" x14ac:dyDescent="0.3">
      <c r="B9" s="22">
        <v>1</v>
      </c>
      <c r="C9" s="21" t="s">
        <v>183</v>
      </c>
      <c r="D9" s="142"/>
      <c r="E9" s="7">
        <v>3</v>
      </c>
      <c r="F9" s="27">
        <f>$H$6</f>
        <v>65876.02</v>
      </c>
      <c r="G9" s="28">
        <f>F9*E9</f>
        <v>197628.06</v>
      </c>
      <c r="H9" s="19">
        <v>6</v>
      </c>
      <c r="I9" s="27">
        <f>$H$6</f>
        <v>65876.02</v>
      </c>
      <c r="J9" s="28">
        <f>I9*H9</f>
        <v>395256.12</v>
      </c>
      <c r="M9" s="29"/>
    </row>
    <row r="10" spans="1:13" ht="136.5" customHeight="1" thickBot="1" x14ac:dyDescent="0.3">
      <c r="B10" s="6">
        <v>2</v>
      </c>
      <c r="C10" s="8" t="s">
        <v>184</v>
      </c>
      <c r="D10" s="142"/>
      <c r="E10" s="7">
        <v>2.2999999999999998</v>
      </c>
      <c r="F10" s="27">
        <f t="shared" ref="F10:F69" si="0">$H$6</f>
        <v>65876.02</v>
      </c>
      <c r="G10" s="28">
        <f t="shared" ref="G10:G69" si="1">F10*E10</f>
        <v>151514.84599999999</v>
      </c>
      <c r="H10" s="19">
        <v>3</v>
      </c>
      <c r="I10" s="27">
        <f t="shared" ref="I10:I69" si="2">$H$6</f>
        <v>65876.02</v>
      </c>
      <c r="J10" s="28">
        <f t="shared" ref="J10:J69" si="3">I10*H10</f>
        <v>197628.06</v>
      </c>
      <c r="M10" s="29"/>
    </row>
    <row r="11" spans="1:13" ht="72.75" customHeight="1" thickBot="1" x14ac:dyDescent="0.3">
      <c r="B11" s="6">
        <v>3</v>
      </c>
      <c r="C11" s="9" t="s">
        <v>185</v>
      </c>
      <c r="D11" s="142"/>
      <c r="E11" s="7">
        <v>2.5</v>
      </c>
      <c r="F11" s="27">
        <f t="shared" si="0"/>
        <v>65876.02</v>
      </c>
      <c r="G11" s="28">
        <f t="shared" si="1"/>
        <v>164690.05000000002</v>
      </c>
      <c r="H11" s="19">
        <v>3</v>
      </c>
      <c r="I11" s="27">
        <f t="shared" si="2"/>
        <v>65876.02</v>
      </c>
      <c r="J11" s="28">
        <f t="shared" si="3"/>
        <v>197628.06</v>
      </c>
      <c r="M11" s="29"/>
    </row>
    <row r="12" spans="1:13" ht="82.5" customHeight="1" thickBot="1" x14ac:dyDescent="0.3">
      <c r="B12" s="6">
        <v>4</v>
      </c>
      <c r="C12" s="10" t="s">
        <v>186</v>
      </c>
      <c r="D12" s="142"/>
      <c r="E12" s="7">
        <v>8</v>
      </c>
      <c r="F12" s="27">
        <f t="shared" si="0"/>
        <v>65876.02</v>
      </c>
      <c r="G12" s="28">
        <f t="shared" si="1"/>
        <v>527008.16</v>
      </c>
      <c r="H12" s="19">
        <v>10</v>
      </c>
      <c r="I12" s="27">
        <f t="shared" si="2"/>
        <v>65876.02</v>
      </c>
      <c r="J12" s="28">
        <f t="shared" si="3"/>
        <v>658760.20000000007</v>
      </c>
      <c r="M12" s="29"/>
    </row>
    <row r="13" spans="1:13" ht="77.25" thickBot="1" x14ac:dyDescent="0.3">
      <c r="B13" s="6">
        <v>5</v>
      </c>
      <c r="C13" s="11" t="s">
        <v>187</v>
      </c>
      <c r="D13" s="142"/>
      <c r="E13" s="7">
        <v>4</v>
      </c>
      <c r="F13" s="27">
        <f t="shared" si="0"/>
        <v>65876.02</v>
      </c>
      <c r="G13" s="28">
        <f t="shared" si="1"/>
        <v>263504.08</v>
      </c>
      <c r="H13" s="19">
        <v>5</v>
      </c>
      <c r="I13" s="27">
        <f t="shared" si="2"/>
        <v>65876.02</v>
      </c>
      <c r="J13" s="28">
        <f t="shared" si="3"/>
        <v>329380.10000000003</v>
      </c>
      <c r="M13" s="29"/>
    </row>
    <row r="14" spans="1:13" ht="41.25" customHeight="1" thickBot="1" x14ac:dyDescent="0.3">
      <c r="B14" s="6">
        <v>6</v>
      </c>
      <c r="C14" s="11" t="s">
        <v>188</v>
      </c>
      <c r="D14" s="142"/>
      <c r="E14" s="7">
        <v>4.3</v>
      </c>
      <c r="F14" s="27">
        <f t="shared" si="0"/>
        <v>65876.02</v>
      </c>
      <c r="G14" s="28">
        <f t="shared" si="1"/>
        <v>283266.886</v>
      </c>
      <c r="H14" s="19">
        <v>5.3</v>
      </c>
      <c r="I14" s="27">
        <f t="shared" si="2"/>
        <v>65876.02</v>
      </c>
      <c r="J14" s="28">
        <f t="shared" si="3"/>
        <v>349142.90600000002</v>
      </c>
      <c r="M14" s="29"/>
    </row>
    <row r="15" spans="1:13" ht="21.75" customHeight="1" thickBot="1" x14ac:dyDescent="0.3">
      <c r="B15" s="12"/>
      <c r="C15" s="5" t="s">
        <v>189</v>
      </c>
      <c r="D15" s="142"/>
      <c r="E15" s="73"/>
      <c r="F15" s="74"/>
      <c r="G15" s="75"/>
      <c r="H15" s="73"/>
      <c r="I15" s="74"/>
      <c r="J15" s="75"/>
      <c r="M15" s="29"/>
    </row>
    <row r="16" spans="1:13" ht="21.75" customHeight="1" thickBot="1" x14ac:dyDescent="0.3">
      <c r="B16" s="6">
        <v>7</v>
      </c>
      <c r="C16" s="9" t="s">
        <v>190</v>
      </c>
      <c r="D16" s="142"/>
      <c r="E16" s="7">
        <v>0.5</v>
      </c>
      <c r="F16" s="27">
        <f t="shared" si="0"/>
        <v>65876.02</v>
      </c>
      <c r="G16" s="28">
        <f t="shared" si="1"/>
        <v>32938.01</v>
      </c>
      <c r="H16" s="19">
        <v>1.5</v>
      </c>
      <c r="I16" s="27">
        <f t="shared" si="2"/>
        <v>65876.02</v>
      </c>
      <c r="J16" s="28">
        <f t="shared" si="3"/>
        <v>98814.03</v>
      </c>
      <c r="M16" s="29"/>
    </row>
    <row r="17" spans="2:13" ht="21.75" customHeight="1" thickBot="1" x14ac:dyDescent="0.3">
      <c r="B17" s="6">
        <v>8</v>
      </c>
      <c r="C17" s="9" t="s">
        <v>191</v>
      </c>
      <c r="D17" s="142"/>
      <c r="E17" s="7">
        <v>0.5</v>
      </c>
      <c r="F17" s="27">
        <f t="shared" si="0"/>
        <v>65876.02</v>
      </c>
      <c r="G17" s="28">
        <f t="shared" si="1"/>
        <v>32938.01</v>
      </c>
      <c r="H17" s="19">
        <v>1.5</v>
      </c>
      <c r="I17" s="27">
        <f t="shared" si="2"/>
        <v>65876.02</v>
      </c>
      <c r="J17" s="28">
        <f t="shared" si="3"/>
        <v>98814.03</v>
      </c>
      <c r="M17" s="29"/>
    </row>
    <row r="18" spans="2:13" ht="21.75" customHeight="1" thickBot="1" x14ac:dyDescent="0.3">
      <c r="B18" s="6">
        <v>9</v>
      </c>
      <c r="C18" s="9" t="s">
        <v>192</v>
      </c>
      <c r="D18" s="142"/>
      <c r="E18" s="7">
        <v>0.5</v>
      </c>
      <c r="F18" s="27">
        <f t="shared" si="0"/>
        <v>65876.02</v>
      </c>
      <c r="G18" s="28">
        <f t="shared" si="1"/>
        <v>32938.01</v>
      </c>
      <c r="H18" s="19">
        <v>1.5</v>
      </c>
      <c r="I18" s="27">
        <f t="shared" si="2"/>
        <v>65876.02</v>
      </c>
      <c r="J18" s="28">
        <f t="shared" si="3"/>
        <v>98814.03</v>
      </c>
      <c r="M18" s="29"/>
    </row>
    <row r="19" spans="2:13" ht="34.5" customHeight="1" thickBot="1" x14ac:dyDescent="0.3">
      <c r="B19" s="6">
        <v>10</v>
      </c>
      <c r="C19" s="13" t="s">
        <v>193</v>
      </c>
      <c r="D19" s="142"/>
      <c r="E19" s="7">
        <v>1</v>
      </c>
      <c r="F19" s="27">
        <f t="shared" si="0"/>
        <v>65876.02</v>
      </c>
      <c r="G19" s="28">
        <f t="shared" si="1"/>
        <v>65876.02</v>
      </c>
      <c r="H19" s="19">
        <v>2</v>
      </c>
      <c r="I19" s="27">
        <f t="shared" si="2"/>
        <v>65876.02</v>
      </c>
      <c r="J19" s="28">
        <f t="shared" si="3"/>
        <v>131752.04</v>
      </c>
      <c r="M19" s="29"/>
    </row>
    <row r="20" spans="2:13" ht="21.75" customHeight="1" thickBot="1" x14ac:dyDescent="0.3">
      <c r="B20" s="6">
        <v>11</v>
      </c>
      <c r="C20" s="13" t="s">
        <v>194</v>
      </c>
      <c r="D20" s="142"/>
      <c r="E20" s="7">
        <v>1.5</v>
      </c>
      <c r="F20" s="27">
        <f t="shared" si="0"/>
        <v>65876.02</v>
      </c>
      <c r="G20" s="28">
        <f t="shared" si="1"/>
        <v>98814.03</v>
      </c>
      <c r="H20" s="19">
        <v>2.5</v>
      </c>
      <c r="I20" s="27">
        <f t="shared" si="2"/>
        <v>65876.02</v>
      </c>
      <c r="J20" s="28">
        <f t="shared" si="3"/>
        <v>164690.05000000002</v>
      </c>
      <c r="M20" s="29"/>
    </row>
    <row r="21" spans="2:13" ht="21.75" customHeight="1" thickBot="1" x14ac:dyDescent="0.3">
      <c r="B21" s="6">
        <v>12</v>
      </c>
      <c r="C21" s="13" t="s">
        <v>195</v>
      </c>
      <c r="D21" s="142"/>
      <c r="E21" s="7">
        <v>1</v>
      </c>
      <c r="F21" s="27">
        <f t="shared" si="0"/>
        <v>65876.02</v>
      </c>
      <c r="G21" s="28">
        <f t="shared" si="1"/>
        <v>65876.02</v>
      </c>
      <c r="H21" s="19">
        <v>2</v>
      </c>
      <c r="I21" s="27">
        <f t="shared" si="2"/>
        <v>65876.02</v>
      </c>
      <c r="J21" s="28">
        <f t="shared" si="3"/>
        <v>131752.04</v>
      </c>
      <c r="M21" s="29"/>
    </row>
    <row r="22" spans="2:13" ht="21.75" customHeight="1" thickBot="1" x14ac:dyDescent="0.3">
      <c r="B22" s="12"/>
      <c r="C22" s="5" t="s">
        <v>41</v>
      </c>
      <c r="D22" s="142"/>
      <c r="E22" s="73"/>
      <c r="F22" s="74"/>
      <c r="G22" s="75"/>
      <c r="H22" s="73"/>
      <c r="I22" s="74"/>
      <c r="J22" s="75"/>
      <c r="M22" s="29"/>
    </row>
    <row r="23" spans="2:13" ht="21.75" customHeight="1" thickBot="1" x14ac:dyDescent="0.3">
      <c r="B23" s="6">
        <v>13</v>
      </c>
      <c r="C23" s="14" t="s">
        <v>196</v>
      </c>
      <c r="D23" s="142"/>
      <c r="E23" s="7">
        <v>2</v>
      </c>
      <c r="F23" s="27">
        <f t="shared" si="0"/>
        <v>65876.02</v>
      </c>
      <c r="G23" s="28">
        <f t="shared" si="1"/>
        <v>131752.04</v>
      </c>
      <c r="H23" s="19">
        <v>3</v>
      </c>
      <c r="I23" s="27">
        <f t="shared" si="2"/>
        <v>65876.02</v>
      </c>
      <c r="J23" s="28">
        <f t="shared" si="3"/>
        <v>197628.06</v>
      </c>
      <c r="M23" s="29"/>
    </row>
    <row r="24" spans="2:13" ht="21.75" customHeight="1" thickBot="1" x14ac:dyDescent="0.3">
      <c r="B24" s="6">
        <v>14</v>
      </c>
      <c r="C24" s="14" t="s">
        <v>197</v>
      </c>
      <c r="D24" s="142"/>
      <c r="E24" s="7">
        <v>1</v>
      </c>
      <c r="F24" s="27">
        <f t="shared" si="0"/>
        <v>65876.02</v>
      </c>
      <c r="G24" s="28">
        <f t="shared" si="1"/>
        <v>65876.02</v>
      </c>
      <c r="H24" s="19">
        <v>2</v>
      </c>
      <c r="I24" s="27">
        <f t="shared" si="2"/>
        <v>65876.02</v>
      </c>
      <c r="J24" s="28">
        <f t="shared" si="3"/>
        <v>131752.04</v>
      </c>
      <c r="M24" s="29"/>
    </row>
    <row r="25" spans="2:13" ht="36.75" customHeight="1" thickBot="1" x14ac:dyDescent="0.3">
      <c r="B25" s="6">
        <v>15</v>
      </c>
      <c r="C25" s="15" t="s">
        <v>198</v>
      </c>
      <c r="D25" s="142"/>
      <c r="E25" s="7">
        <v>2</v>
      </c>
      <c r="F25" s="27">
        <f t="shared" si="0"/>
        <v>65876.02</v>
      </c>
      <c r="G25" s="28">
        <f t="shared" si="1"/>
        <v>131752.04</v>
      </c>
      <c r="H25" s="19">
        <v>3</v>
      </c>
      <c r="I25" s="27">
        <f t="shared" si="2"/>
        <v>65876.02</v>
      </c>
      <c r="J25" s="28">
        <f t="shared" si="3"/>
        <v>197628.06</v>
      </c>
      <c r="M25" s="29"/>
    </row>
    <row r="26" spans="2:13" ht="21.75" customHeight="1" thickBot="1" x14ac:dyDescent="0.3">
      <c r="B26" s="12"/>
      <c r="C26" s="5" t="s">
        <v>69</v>
      </c>
      <c r="D26" s="142"/>
      <c r="E26" s="73"/>
      <c r="F26" s="74"/>
      <c r="G26" s="75"/>
      <c r="H26" s="73"/>
      <c r="I26" s="74"/>
      <c r="J26" s="75"/>
      <c r="M26" s="29"/>
    </row>
    <row r="27" spans="2:13" ht="21.75" customHeight="1" thickBot="1" x14ac:dyDescent="0.3">
      <c r="B27" s="6">
        <v>16</v>
      </c>
      <c r="C27" s="2" t="s">
        <v>199</v>
      </c>
      <c r="D27" s="142"/>
      <c r="E27" s="7">
        <v>2</v>
      </c>
      <c r="F27" s="27">
        <f t="shared" si="0"/>
        <v>65876.02</v>
      </c>
      <c r="G27" s="28">
        <f t="shared" si="1"/>
        <v>131752.04</v>
      </c>
      <c r="H27" s="19">
        <v>3</v>
      </c>
      <c r="I27" s="27">
        <f t="shared" si="2"/>
        <v>65876.02</v>
      </c>
      <c r="J27" s="28">
        <f t="shared" si="3"/>
        <v>197628.06</v>
      </c>
      <c r="M27" s="29"/>
    </row>
    <row r="28" spans="2:13" ht="21.75" customHeight="1" thickBot="1" x14ac:dyDescent="0.3">
      <c r="B28" s="6">
        <v>17</v>
      </c>
      <c r="C28" s="2" t="s">
        <v>200</v>
      </c>
      <c r="D28" s="142"/>
      <c r="E28" s="7">
        <v>0.3</v>
      </c>
      <c r="F28" s="27">
        <f t="shared" si="0"/>
        <v>65876.02</v>
      </c>
      <c r="G28" s="28">
        <f t="shared" si="1"/>
        <v>19762.806</v>
      </c>
      <c r="H28" s="19">
        <v>1.3</v>
      </c>
      <c r="I28" s="27">
        <f t="shared" si="2"/>
        <v>65876.02</v>
      </c>
      <c r="J28" s="28">
        <f t="shared" si="3"/>
        <v>85638.826000000015</v>
      </c>
      <c r="M28" s="29"/>
    </row>
    <row r="29" spans="2:13" ht="21.75" customHeight="1" thickBot="1" x14ac:dyDescent="0.3">
      <c r="B29" s="6">
        <v>18</v>
      </c>
      <c r="C29" s="2" t="s">
        <v>201</v>
      </c>
      <c r="D29" s="142"/>
      <c r="E29" s="7">
        <v>2</v>
      </c>
      <c r="F29" s="27">
        <f t="shared" si="0"/>
        <v>65876.02</v>
      </c>
      <c r="G29" s="28">
        <f t="shared" si="1"/>
        <v>131752.04</v>
      </c>
      <c r="H29" s="19">
        <v>3</v>
      </c>
      <c r="I29" s="27">
        <f t="shared" si="2"/>
        <v>65876.02</v>
      </c>
      <c r="J29" s="28">
        <f t="shared" si="3"/>
        <v>197628.06</v>
      </c>
      <c r="M29" s="29"/>
    </row>
    <row r="30" spans="2:13" ht="21.75" customHeight="1" thickBot="1" x14ac:dyDescent="0.3">
      <c r="B30" s="6">
        <v>19</v>
      </c>
      <c r="C30" s="2" t="s">
        <v>202</v>
      </c>
      <c r="D30" s="142"/>
      <c r="E30" s="7">
        <v>1</v>
      </c>
      <c r="F30" s="27">
        <f t="shared" si="0"/>
        <v>65876.02</v>
      </c>
      <c r="G30" s="28">
        <f t="shared" si="1"/>
        <v>65876.02</v>
      </c>
      <c r="H30" s="19">
        <v>2</v>
      </c>
      <c r="I30" s="27">
        <f t="shared" si="2"/>
        <v>65876.02</v>
      </c>
      <c r="J30" s="28">
        <f t="shared" si="3"/>
        <v>131752.04</v>
      </c>
      <c r="M30" s="29"/>
    </row>
    <row r="31" spans="2:13" ht="21.75" customHeight="1" thickBot="1" x14ac:dyDescent="0.3">
      <c r="B31" s="6">
        <v>20</v>
      </c>
      <c r="C31" s="2" t="s">
        <v>203</v>
      </c>
      <c r="D31" s="142"/>
      <c r="E31" s="7">
        <v>1</v>
      </c>
      <c r="F31" s="27">
        <f t="shared" si="0"/>
        <v>65876.02</v>
      </c>
      <c r="G31" s="28">
        <f t="shared" si="1"/>
        <v>65876.02</v>
      </c>
      <c r="H31" s="19">
        <v>2</v>
      </c>
      <c r="I31" s="27">
        <f t="shared" si="2"/>
        <v>65876.02</v>
      </c>
      <c r="J31" s="28">
        <f t="shared" si="3"/>
        <v>131752.04</v>
      </c>
      <c r="M31" s="29"/>
    </row>
    <row r="32" spans="2:13" ht="21.75" customHeight="1" thickBot="1" x14ac:dyDescent="0.3">
      <c r="B32" s="6">
        <v>21</v>
      </c>
      <c r="C32" s="2" t="s">
        <v>251</v>
      </c>
      <c r="D32" s="142"/>
      <c r="E32" s="7">
        <v>1</v>
      </c>
      <c r="F32" s="27">
        <f t="shared" si="0"/>
        <v>65876.02</v>
      </c>
      <c r="G32" s="28">
        <f t="shared" si="1"/>
        <v>65876.02</v>
      </c>
      <c r="H32" s="19">
        <v>2</v>
      </c>
      <c r="I32" s="27">
        <f t="shared" si="2"/>
        <v>65876.02</v>
      </c>
      <c r="J32" s="28">
        <f t="shared" si="3"/>
        <v>131752.04</v>
      </c>
      <c r="M32" s="29"/>
    </row>
    <row r="33" spans="2:13" ht="21.75" customHeight="1" thickBot="1" x14ac:dyDescent="0.3">
      <c r="B33" s="6">
        <v>22</v>
      </c>
      <c r="C33" s="2" t="s">
        <v>204</v>
      </c>
      <c r="D33" s="142"/>
      <c r="E33" s="7">
        <v>2</v>
      </c>
      <c r="F33" s="27">
        <f t="shared" si="0"/>
        <v>65876.02</v>
      </c>
      <c r="G33" s="28">
        <f t="shared" si="1"/>
        <v>131752.04</v>
      </c>
      <c r="H33" s="19">
        <v>3</v>
      </c>
      <c r="I33" s="27">
        <f t="shared" si="2"/>
        <v>65876.02</v>
      </c>
      <c r="J33" s="28">
        <f t="shared" si="3"/>
        <v>197628.06</v>
      </c>
      <c r="M33" s="29"/>
    </row>
    <row r="34" spans="2:13" ht="21.75" customHeight="1" thickBot="1" x14ac:dyDescent="0.3">
      <c r="B34" s="6">
        <v>23</v>
      </c>
      <c r="C34" s="2" t="s">
        <v>205</v>
      </c>
      <c r="D34" s="142"/>
      <c r="E34" s="7">
        <v>1</v>
      </c>
      <c r="F34" s="27">
        <f t="shared" si="0"/>
        <v>65876.02</v>
      </c>
      <c r="G34" s="28">
        <f t="shared" si="1"/>
        <v>65876.02</v>
      </c>
      <c r="H34" s="19">
        <v>2</v>
      </c>
      <c r="I34" s="27">
        <f t="shared" si="2"/>
        <v>65876.02</v>
      </c>
      <c r="J34" s="28">
        <f t="shared" si="3"/>
        <v>131752.04</v>
      </c>
      <c r="M34" s="29"/>
    </row>
    <row r="35" spans="2:13" ht="21.75" customHeight="1" thickBot="1" x14ac:dyDescent="0.3">
      <c r="B35" s="6">
        <v>24</v>
      </c>
      <c r="C35" s="2" t="s">
        <v>206</v>
      </c>
      <c r="D35" s="142"/>
      <c r="E35" s="7">
        <v>1</v>
      </c>
      <c r="F35" s="27">
        <f t="shared" si="0"/>
        <v>65876.02</v>
      </c>
      <c r="G35" s="28">
        <f t="shared" si="1"/>
        <v>65876.02</v>
      </c>
      <c r="H35" s="19">
        <v>2</v>
      </c>
      <c r="I35" s="27">
        <f t="shared" si="2"/>
        <v>65876.02</v>
      </c>
      <c r="J35" s="28">
        <f t="shared" si="3"/>
        <v>131752.04</v>
      </c>
      <c r="M35" s="29"/>
    </row>
    <row r="36" spans="2:13" ht="21.75" customHeight="1" thickBot="1" x14ac:dyDescent="0.3">
      <c r="B36" s="6">
        <v>25</v>
      </c>
      <c r="C36" s="13" t="s">
        <v>207</v>
      </c>
      <c r="D36" s="142"/>
      <c r="E36" s="7">
        <v>0.4</v>
      </c>
      <c r="F36" s="27">
        <f t="shared" si="0"/>
        <v>65876.02</v>
      </c>
      <c r="G36" s="28">
        <f t="shared" si="1"/>
        <v>26350.408000000003</v>
      </c>
      <c r="H36" s="19">
        <v>1.4</v>
      </c>
      <c r="I36" s="27">
        <f t="shared" si="2"/>
        <v>65876.02</v>
      </c>
      <c r="J36" s="28">
        <f t="shared" si="3"/>
        <v>92226.428</v>
      </c>
      <c r="M36" s="29"/>
    </row>
    <row r="37" spans="2:13" ht="21.75" customHeight="1" thickBot="1" x14ac:dyDescent="0.3">
      <c r="B37" s="12"/>
      <c r="C37" s="5" t="s">
        <v>208</v>
      </c>
      <c r="D37" s="142"/>
      <c r="E37" s="73"/>
      <c r="F37" s="74"/>
      <c r="G37" s="75"/>
      <c r="H37" s="73"/>
      <c r="I37" s="74"/>
      <c r="J37" s="75"/>
      <c r="M37" s="29"/>
    </row>
    <row r="38" spans="2:13" ht="21.75" customHeight="1" thickBot="1" x14ac:dyDescent="0.3">
      <c r="B38" s="6">
        <v>26</v>
      </c>
      <c r="C38" s="2" t="s">
        <v>209</v>
      </c>
      <c r="D38" s="142"/>
      <c r="E38" s="7">
        <v>1.3</v>
      </c>
      <c r="F38" s="27">
        <f t="shared" si="0"/>
        <v>65876.02</v>
      </c>
      <c r="G38" s="28">
        <f t="shared" si="1"/>
        <v>85638.826000000015</v>
      </c>
      <c r="H38" s="19">
        <v>2.2999999999999998</v>
      </c>
      <c r="I38" s="27">
        <f t="shared" si="2"/>
        <v>65876.02</v>
      </c>
      <c r="J38" s="28">
        <f t="shared" si="3"/>
        <v>151514.84599999999</v>
      </c>
      <c r="M38" s="29"/>
    </row>
    <row r="39" spans="2:13" ht="21.75" customHeight="1" thickBot="1" x14ac:dyDescent="0.3">
      <c r="B39" s="6">
        <v>27</v>
      </c>
      <c r="C39" s="2" t="s">
        <v>210</v>
      </c>
      <c r="D39" s="142"/>
      <c r="E39" s="7">
        <v>1.3</v>
      </c>
      <c r="F39" s="27">
        <f t="shared" si="0"/>
        <v>65876.02</v>
      </c>
      <c r="G39" s="28">
        <f t="shared" si="1"/>
        <v>85638.826000000015</v>
      </c>
      <c r="H39" s="19">
        <v>2.2999999999999998</v>
      </c>
      <c r="I39" s="27">
        <f t="shared" si="2"/>
        <v>65876.02</v>
      </c>
      <c r="J39" s="28">
        <f t="shared" si="3"/>
        <v>151514.84599999999</v>
      </c>
      <c r="M39" s="29"/>
    </row>
    <row r="40" spans="2:13" ht="21.75" customHeight="1" thickBot="1" x14ac:dyDescent="0.3">
      <c r="B40" s="12"/>
      <c r="C40" s="5" t="s">
        <v>211</v>
      </c>
      <c r="D40" s="142"/>
      <c r="E40" s="73"/>
      <c r="F40" s="74"/>
      <c r="G40" s="75"/>
      <c r="H40" s="73"/>
      <c r="I40" s="74"/>
      <c r="J40" s="75"/>
      <c r="M40" s="29"/>
    </row>
    <row r="41" spans="2:13" ht="34.5" customHeight="1" thickBot="1" x14ac:dyDescent="0.3">
      <c r="B41" s="6">
        <v>28</v>
      </c>
      <c r="C41" s="2" t="s">
        <v>212</v>
      </c>
      <c r="D41" s="142"/>
      <c r="E41" s="7">
        <v>3</v>
      </c>
      <c r="F41" s="27">
        <f t="shared" si="0"/>
        <v>65876.02</v>
      </c>
      <c r="G41" s="28">
        <f t="shared" si="1"/>
        <v>197628.06</v>
      </c>
      <c r="H41" s="19">
        <v>4</v>
      </c>
      <c r="I41" s="27">
        <f t="shared" si="2"/>
        <v>65876.02</v>
      </c>
      <c r="J41" s="28">
        <f t="shared" si="3"/>
        <v>263504.08</v>
      </c>
      <c r="M41" s="29"/>
    </row>
    <row r="42" spans="2:13" ht="21.75" customHeight="1" thickBot="1" x14ac:dyDescent="0.3">
      <c r="B42" s="12"/>
      <c r="C42" s="5" t="s">
        <v>103</v>
      </c>
      <c r="D42" s="142"/>
      <c r="E42" s="73"/>
      <c r="F42" s="74"/>
      <c r="G42" s="75"/>
      <c r="H42" s="73"/>
      <c r="I42" s="74"/>
      <c r="J42" s="75"/>
      <c r="M42" s="29"/>
    </row>
    <row r="43" spans="2:13" ht="21.75" customHeight="1" thickBot="1" x14ac:dyDescent="0.3">
      <c r="B43" s="6">
        <v>29</v>
      </c>
      <c r="C43" s="2" t="s">
        <v>213</v>
      </c>
      <c r="D43" s="142"/>
      <c r="E43" s="7">
        <v>2</v>
      </c>
      <c r="F43" s="27">
        <f t="shared" si="0"/>
        <v>65876.02</v>
      </c>
      <c r="G43" s="28">
        <f t="shared" si="1"/>
        <v>131752.04</v>
      </c>
      <c r="H43" s="19">
        <v>3</v>
      </c>
      <c r="I43" s="27">
        <f t="shared" si="2"/>
        <v>65876.02</v>
      </c>
      <c r="J43" s="28">
        <f t="shared" si="3"/>
        <v>197628.06</v>
      </c>
      <c r="M43" s="29"/>
    </row>
    <row r="44" spans="2:13" ht="21.75" customHeight="1" thickBot="1" x14ac:dyDescent="0.3">
      <c r="B44" s="6">
        <v>30</v>
      </c>
      <c r="C44" s="2" t="s">
        <v>214</v>
      </c>
      <c r="D44" s="142"/>
      <c r="E44" s="7">
        <v>1.2</v>
      </c>
      <c r="F44" s="27">
        <f t="shared" si="0"/>
        <v>65876.02</v>
      </c>
      <c r="G44" s="28">
        <f t="shared" si="1"/>
        <v>79051.224000000002</v>
      </c>
      <c r="H44" s="19">
        <v>2.2000000000000002</v>
      </c>
      <c r="I44" s="27">
        <f t="shared" si="2"/>
        <v>65876.02</v>
      </c>
      <c r="J44" s="28">
        <f t="shared" si="3"/>
        <v>144927.24400000004</v>
      </c>
      <c r="M44" s="29"/>
    </row>
    <row r="45" spans="2:13" ht="21.75" customHeight="1" thickBot="1" x14ac:dyDescent="0.3">
      <c r="B45" s="6">
        <v>31</v>
      </c>
      <c r="C45" s="2" t="s">
        <v>215</v>
      </c>
      <c r="D45" s="142"/>
      <c r="E45" s="7">
        <v>2</v>
      </c>
      <c r="F45" s="27">
        <f t="shared" si="0"/>
        <v>65876.02</v>
      </c>
      <c r="G45" s="28">
        <f t="shared" si="1"/>
        <v>131752.04</v>
      </c>
      <c r="H45" s="19">
        <v>3</v>
      </c>
      <c r="I45" s="27">
        <f t="shared" si="2"/>
        <v>65876.02</v>
      </c>
      <c r="J45" s="28">
        <f t="shared" si="3"/>
        <v>197628.06</v>
      </c>
      <c r="M45" s="29"/>
    </row>
    <row r="46" spans="2:13" ht="21.75" customHeight="1" thickBot="1" x14ac:dyDescent="0.3">
      <c r="B46" s="6">
        <v>32</v>
      </c>
      <c r="C46" s="2" t="s">
        <v>216</v>
      </c>
      <c r="D46" s="142"/>
      <c r="E46" s="7">
        <v>1.5</v>
      </c>
      <c r="F46" s="27">
        <f t="shared" si="0"/>
        <v>65876.02</v>
      </c>
      <c r="G46" s="28">
        <f t="shared" si="1"/>
        <v>98814.03</v>
      </c>
      <c r="H46" s="19">
        <v>2.5</v>
      </c>
      <c r="I46" s="27">
        <f t="shared" si="2"/>
        <v>65876.02</v>
      </c>
      <c r="J46" s="28">
        <f t="shared" si="3"/>
        <v>164690.05000000002</v>
      </c>
      <c r="M46" s="29"/>
    </row>
    <row r="47" spans="2:13" ht="21.75" customHeight="1" thickBot="1" x14ac:dyDescent="0.3">
      <c r="B47" s="6">
        <v>33</v>
      </c>
      <c r="C47" s="2" t="s">
        <v>217</v>
      </c>
      <c r="D47" s="142"/>
      <c r="E47" s="7">
        <v>1</v>
      </c>
      <c r="F47" s="27">
        <f t="shared" si="0"/>
        <v>65876.02</v>
      </c>
      <c r="G47" s="28">
        <f t="shared" si="1"/>
        <v>65876.02</v>
      </c>
      <c r="H47" s="19">
        <v>2</v>
      </c>
      <c r="I47" s="27">
        <f t="shared" si="2"/>
        <v>65876.02</v>
      </c>
      <c r="J47" s="28">
        <f t="shared" si="3"/>
        <v>131752.04</v>
      </c>
      <c r="M47" s="29"/>
    </row>
    <row r="48" spans="2:13" ht="21.75" customHeight="1" thickBot="1" x14ac:dyDescent="0.3">
      <c r="B48" s="6">
        <v>34</v>
      </c>
      <c r="C48" s="2" t="s">
        <v>218</v>
      </c>
      <c r="D48" s="142"/>
      <c r="E48" s="7">
        <v>1</v>
      </c>
      <c r="F48" s="27">
        <f t="shared" si="0"/>
        <v>65876.02</v>
      </c>
      <c r="G48" s="28">
        <f t="shared" si="1"/>
        <v>65876.02</v>
      </c>
      <c r="H48" s="19">
        <v>2</v>
      </c>
      <c r="I48" s="27">
        <f t="shared" si="2"/>
        <v>65876.02</v>
      </c>
      <c r="J48" s="28">
        <f t="shared" si="3"/>
        <v>131752.04</v>
      </c>
      <c r="M48" s="29"/>
    </row>
    <row r="49" spans="2:13" ht="21.75" customHeight="1" thickBot="1" x14ac:dyDescent="0.3">
      <c r="B49" s="6">
        <v>35</v>
      </c>
      <c r="C49" s="2" t="s">
        <v>219</v>
      </c>
      <c r="D49" s="142"/>
      <c r="E49" s="7">
        <v>1</v>
      </c>
      <c r="F49" s="27">
        <f t="shared" si="0"/>
        <v>65876.02</v>
      </c>
      <c r="G49" s="28">
        <f t="shared" si="1"/>
        <v>65876.02</v>
      </c>
      <c r="H49" s="19">
        <v>2</v>
      </c>
      <c r="I49" s="27">
        <f t="shared" si="2"/>
        <v>65876.02</v>
      </c>
      <c r="J49" s="28">
        <f t="shared" si="3"/>
        <v>131752.04</v>
      </c>
      <c r="M49" s="29"/>
    </row>
    <row r="50" spans="2:13" ht="21.75" customHeight="1" thickBot="1" x14ac:dyDescent="0.3">
      <c r="B50" s="6">
        <v>36</v>
      </c>
      <c r="C50" s="13" t="s">
        <v>220</v>
      </c>
      <c r="D50" s="142"/>
      <c r="E50" s="7">
        <v>0.3</v>
      </c>
      <c r="F50" s="27">
        <f t="shared" si="0"/>
        <v>65876.02</v>
      </c>
      <c r="G50" s="28">
        <f t="shared" si="1"/>
        <v>19762.806</v>
      </c>
      <c r="H50" s="19">
        <v>1.3</v>
      </c>
      <c r="I50" s="27">
        <f t="shared" si="2"/>
        <v>65876.02</v>
      </c>
      <c r="J50" s="28">
        <f t="shared" si="3"/>
        <v>85638.826000000015</v>
      </c>
      <c r="M50" s="29"/>
    </row>
    <row r="51" spans="2:13" ht="21.75" customHeight="1" thickBot="1" x14ac:dyDescent="0.3">
      <c r="B51" s="6">
        <v>37</v>
      </c>
      <c r="C51" s="13" t="s">
        <v>221</v>
      </c>
      <c r="D51" s="142"/>
      <c r="E51" s="7">
        <v>0.3</v>
      </c>
      <c r="F51" s="27">
        <f t="shared" si="0"/>
        <v>65876.02</v>
      </c>
      <c r="G51" s="28">
        <f t="shared" si="1"/>
        <v>19762.806</v>
      </c>
      <c r="H51" s="19">
        <v>1.3</v>
      </c>
      <c r="I51" s="27">
        <f t="shared" si="2"/>
        <v>65876.02</v>
      </c>
      <c r="J51" s="28">
        <f t="shared" si="3"/>
        <v>85638.826000000015</v>
      </c>
      <c r="M51" s="29"/>
    </row>
    <row r="52" spans="2:13" ht="21.75" customHeight="1" thickBot="1" x14ac:dyDescent="0.3">
      <c r="B52" s="6">
        <v>38</v>
      </c>
      <c r="C52" s="13" t="s">
        <v>222</v>
      </c>
      <c r="D52" s="142"/>
      <c r="E52" s="7">
        <v>1</v>
      </c>
      <c r="F52" s="27">
        <f t="shared" si="0"/>
        <v>65876.02</v>
      </c>
      <c r="G52" s="28">
        <f t="shared" si="1"/>
        <v>65876.02</v>
      </c>
      <c r="H52" s="19">
        <v>2</v>
      </c>
      <c r="I52" s="27">
        <f t="shared" si="2"/>
        <v>65876.02</v>
      </c>
      <c r="J52" s="28">
        <f t="shared" si="3"/>
        <v>131752.04</v>
      </c>
      <c r="M52" s="29"/>
    </row>
    <row r="53" spans="2:13" ht="21.75" customHeight="1" thickBot="1" x14ac:dyDescent="0.3">
      <c r="B53" s="12"/>
      <c r="C53" s="5" t="s">
        <v>131</v>
      </c>
      <c r="D53" s="142"/>
      <c r="E53" s="73"/>
      <c r="F53" s="74"/>
      <c r="G53" s="75"/>
      <c r="H53" s="73"/>
      <c r="I53" s="74"/>
      <c r="J53" s="75"/>
      <c r="M53" s="29"/>
    </row>
    <row r="54" spans="2:13" ht="29.25" customHeight="1" thickBot="1" x14ac:dyDescent="0.3">
      <c r="B54" s="6">
        <v>39</v>
      </c>
      <c r="C54" s="2" t="s">
        <v>223</v>
      </c>
      <c r="D54" s="142"/>
      <c r="E54" s="7">
        <v>2</v>
      </c>
      <c r="F54" s="27">
        <f t="shared" si="0"/>
        <v>65876.02</v>
      </c>
      <c r="G54" s="28">
        <f t="shared" si="1"/>
        <v>131752.04</v>
      </c>
      <c r="H54" s="19">
        <v>3</v>
      </c>
      <c r="I54" s="27">
        <f t="shared" si="2"/>
        <v>65876.02</v>
      </c>
      <c r="J54" s="28">
        <f t="shared" si="3"/>
        <v>197628.06</v>
      </c>
      <c r="M54" s="29"/>
    </row>
    <row r="55" spans="2:13" ht="21.75" customHeight="1" thickBot="1" x14ac:dyDescent="0.3">
      <c r="B55" s="6">
        <v>40</v>
      </c>
      <c r="C55" s="2" t="s">
        <v>224</v>
      </c>
      <c r="D55" s="142"/>
      <c r="E55" s="7">
        <v>1</v>
      </c>
      <c r="F55" s="27">
        <f t="shared" si="0"/>
        <v>65876.02</v>
      </c>
      <c r="G55" s="28">
        <f t="shared" si="1"/>
        <v>65876.02</v>
      </c>
      <c r="H55" s="19">
        <v>2</v>
      </c>
      <c r="I55" s="27">
        <f t="shared" si="2"/>
        <v>65876.02</v>
      </c>
      <c r="J55" s="28">
        <f t="shared" si="3"/>
        <v>131752.04</v>
      </c>
      <c r="M55" s="29"/>
    </row>
    <row r="56" spans="2:13" ht="21.75" customHeight="1" thickBot="1" x14ac:dyDescent="0.3">
      <c r="B56" s="6">
        <v>41</v>
      </c>
      <c r="C56" s="2" t="s">
        <v>225</v>
      </c>
      <c r="D56" s="142"/>
      <c r="E56" s="7">
        <v>1</v>
      </c>
      <c r="F56" s="27">
        <f t="shared" si="0"/>
        <v>65876.02</v>
      </c>
      <c r="G56" s="28">
        <f t="shared" si="1"/>
        <v>65876.02</v>
      </c>
      <c r="H56" s="19">
        <v>2</v>
      </c>
      <c r="I56" s="27">
        <f t="shared" si="2"/>
        <v>65876.02</v>
      </c>
      <c r="J56" s="28">
        <f t="shared" si="3"/>
        <v>131752.04</v>
      </c>
      <c r="M56" s="29"/>
    </row>
    <row r="57" spans="2:13" ht="21.75" customHeight="1" thickBot="1" x14ac:dyDescent="0.3">
      <c r="B57" s="6">
        <v>42</v>
      </c>
      <c r="C57" s="2" t="s">
        <v>226</v>
      </c>
      <c r="D57" s="142"/>
      <c r="E57" s="7">
        <v>2</v>
      </c>
      <c r="F57" s="27">
        <f t="shared" si="0"/>
        <v>65876.02</v>
      </c>
      <c r="G57" s="28">
        <f t="shared" si="1"/>
        <v>131752.04</v>
      </c>
      <c r="H57" s="19">
        <v>3</v>
      </c>
      <c r="I57" s="27">
        <f t="shared" si="2"/>
        <v>65876.02</v>
      </c>
      <c r="J57" s="28">
        <f t="shared" si="3"/>
        <v>197628.06</v>
      </c>
      <c r="M57" s="29"/>
    </row>
    <row r="58" spans="2:13" ht="21.75" customHeight="1" thickBot="1" x14ac:dyDescent="0.3">
      <c r="B58" s="6">
        <v>43</v>
      </c>
      <c r="C58" s="13" t="s">
        <v>227</v>
      </c>
      <c r="D58" s="142"/>
      <c r="E58" s="7">
        <v>1</v>
      </c>
      <c r="F58" s="27">
        <f t="shared" si="0"/>
        <v>65876.02</v>
      </c>
      <c r="G58" s="28">
        <f t="shared" si="1"/>
        <v>65876.02</v>
      </c>
      <c r="H58" s="19">
        <v>2</v>
      </c>
      <c r="I58" s="27">
        <f t="shared" si="2"/>
        <v>65876.02</v>
      </c>
      <c r="J58" s="28">
        <f t="shared" si="3"/>
        <v>131752.04</v>
      </c>
      <c r="M58" s="29"/>
    </row>
    <row r="59" spans="2:13" ht="34.5" customHeight="1" thickBot="1" x14ac:dyDescent="0.3">
      <c r="B59" s="6">
        <v>44</v>
      </c>
      <c r="C59" s="13" t="s">
        <v>228</v>
      </c>
      <c r="D59" s="142"/>
      <c r="E59" s="7">
        <v>1</v>
      </c>
      <c r="F59" s="27">
        <f t="shared" si="0"/>
        <v>65876.02</v>
      </c>
      <c r="G59" s="28">
        <f t="shared" si="1"/>
        <v>65876.02</v>
      </c>
      <c r="H59" s="19">
        <v>2</v>
      </c>
      <c r="I59" s="27">
        <f t="shared" si="2"/>
        <v>65876.02</v>
      </c>
      <c r="J59" s="28">
        <f t="shared" si="3"/>
        <v>131752.04</v>
      </c>
      <c r="M59" s="29"/>
    </row>
    <row r="60" spans="2:13" ht="21.75" customHeight="1" thickBot="1" x14ac:dyDescent="0.3">
      <c r="B60" s="6">
        <v>45</v>
      </c>
      <c r="C60" s="13" t="s">
        <v>229</v>
      </c>
      <c r="D60" s="142"/>
      <c r="E60" s="7">
        <v>1</v>
      </c>
      <c r="F60" s="27">
        <f t="shared" si="0"/>
        <v>65876.02</v>
      </c>
      <c r="G60" s="28">
        <f t="shared" si="1"/>
        <v>65876.02</v>
      </c>
      <c r="H60" s="19">
        <v>2</v>
      </c>
      <c r="I60" s="27">
        <f t="shared" si="2"/>
        <v>65876.02</v>
      </c>
      <c r="J60" s="28">
        <f t="shared" si="3"/>
        <v>131752.04</v>
      </c>
      <c r="M60" s="29"/>
    </row>
    <row r="61" spans="2:13" ht="21.75" customHeight="1" thickBot="1" x14ac:dyDescent="0.3">
      <c r="B61" s="6">
        <v>46</v>
      </c>
      <c r="C61" s="13" t="s">
        <v>230</v>
      </c>
      <c r="D61" s="142"/>
      <c r="E61" s="7">
        <v>1</v>
      </c>
      <c r="F61" s="27">
        <f t="shared" si="0"/>
        <v>65876.02</v>
      </c>
      <c r="G61" s="28">
        <f t="shared" si="1"/>
        <v>65876.02</v>
      </c>
      <c r="H61" s="19">
        <v>2</v>
      </c>
      <c r="I61" s="27">
        <f t="shared" si="2"/>
        <v>65876.02</v>
      </c>
      <c r="J61" s="28">
        <f t="shared" si="3"/>
        <v>131752.04</v>
      </c>
      <c r="M61" s="29"/>
    </row>
    <row r="62" spans="2:13" ht="21.75" customHeight="1" thickBot="1" x14ac:dyDescent="0.3">
      <c r="B62" s="12"/>
      <c r="C62" s="5" t="s">
        <v>231</v>
      </c>
      <c r="D62" s="142"/>
      <c r="E62" s="73"/>
      <c r="F62" s="74"/>
      <c r="G62" s="75"/>
      <c r="H62" s="73"/>
      <c r="I62" s="74"/>
      <c r="J62" s="75"/>
      <c r="M62" s="29"/>
    </row>
    <row r="63" spans="2:13" ht="21.75" customHeight="1" thickBot="1" x14ac:dyDescent="0.3">
      <c r="B63" s="6">
        <v>47</v>
      </c>
      <c r="C63" s="2" t="s">
        <v>232</v>
      </c>
      <c r="D63" s="142"/>
      <c r="E63" s="7">
        <v>1</v>
      </c>
      <c r="F63" s="27">
        <f t="shared" si="0"/>
        <v>65876.02</v>
      </c>
      <c r="G63" s="28">
        <f t="shared" si="1"/>
        <v>65876.02</v>
      </c>
      <c r="H63" s="19">
        <v>2</v>
      </c>
      <c r="I63" s="27">
        <f t="shared" si="2"/>
        <v>65876.02</v>
      </c>
      <c r="J63" s="28">
        <f t="shared" si="3"/>
        <v>131752.04</v>
      </c>
      <c r="M63" s="29"/>
    </row>
    <row r="64" spans="2:13" ht="21.75" customHeight="1" thickBot="1" x14ac:dyDescent="0.3">
      <c r="B64" s="6">
        <v>48</v>
      </c>
      <c r="C64" s="2" t="s">
        <v>233</v>
      </c>
      <c r="D64" s="142"/>
      <c r="E64" s="7">
        <v>1</v>
      </c>
      <c r="F64" s="27">
        <f t="shared" si="0"/>
        <v>65876.02</v>
      </c>
      <c r="G64" s="28">
        <f t="shared" si="1"/>
        <v>65876.02</v>
      </c>
      <c r="H64" s="19">
        <v>2</v>
      </c>
      <c r="I64" s="27">
        <f t="shared" si="2"/>
        <v>65876.02</v>
      </c>
      <c r="J64" s="28">
        <f t="shared" si="3"/>
        <v>131752.04</v>
      </c>
      <c r="M64" s="29"/>
    </row>
    <row r="65" spans="1:13" ht="21.75" customHeight="1" thickBot="1" x14ac:dyDescent="0.3">
      <c r="B65" s="6">
        <v>49</v>
      </c>
      <c r="C65" s="2" t="s">
        <v>234</v>
      </c>
      <c r="D65" s="142"/>
      <c r="E65" s="7">
        <v>1</v>
      </c>
      <c r="F65" s="27">
        <f t="shared" si="0"/>
        <v>65876.02</v>
      </c>
      <c r="G65" s="28">
        <f t="shared" si="1"/>
        <v>65876.02</v>
      </c>
      <c r="H65" s="19">
        <v>2</v>
      </c>
      <c r="I65" s="27">
        <f t="shared" si="2"/>
        <v>65876.02</v>
      </c>
      <c r="J65" s="28">
        <f t="shared" si="3"/>
        <v>131752.04</v>
      </c>
      <c r="M65" s="29"/>
    </row>
    <row r="66" spans="1:13" ht="21.75" customHeight="1" thickBot="1" x14ac:dyDescent="0.3">
      <c r="B66" s="6">
        <v>50</v>
      </c>
      <c r="C66" s="13" t="s">
        <v>235</v>
      </c>
      <c r="D66" s="142"/>
      <c r="E66" s="7">
        <v>1</v>
      </c>
      <c r="F66" s="27">
        <f t="shared" si="0"/>
        <v>65876.02</v>
      </c>
      <c r="G66" s="28">
        <f t="shared" si="1"/>
        <v>65876.02</v>
      </c>
      <c r="H66" s="19">
        <v>2</v>
      </c>
      <c r="I66" s="27">
        <f t="shared" si="2"/>
        <v>65876.02</v>
      </c>
      <c r="J66" s="28">
        <f t="shared" si="3"/>
        <v>131752.04</v>
      </c>
      <c r="M66" s="29"/>
    </row>
    <row r="67" spans="1:13" ht="21.75" customHeight="1" thickBot="1" x14ac:dyDescent="0.3">
      <c r="B67" s="6">
        <v>51</v>
      </c>
      <c r="C67" s="13" t="s">
        <v>236</v>
      </c>
      <c r="D67" s="142"/>
      <c r="E67" s="7">
        <v>1</v>
      </c>
      <c r="F67" s="27">
        <f t="shared" si="0"/>
        <v>65876.02</v>
      </c>
      <c r="G67" s="28">
        <f t="shared" si="1"/>
        <v>65876.02</v>
      </c>
      <c r="H67" s="19">
        <v>2</v>
      </c>
      <c r="I67" s="27">
        <f t="shared" si="2"/>
        <v>65876.02</v>
      </c>
      <c r="J67" s="28">
        <f t="shared" si="3"/>
        <v>131752.04</v>
      </c>
      <c r="M67" s="29"/>
    </row>
    <row r="68" spans="1:13" ht="21.75" customHeight="1" thickBot="1" x14ac:dyDescent="0.3">
      <c r="B68" s="12"/>
      <c r="C68" s="5" t="s">
        <v>174</v>
      </c>
      <c r="D68" s="142"/>
      <c r="E68" s="73"/>
      <c r="F68" s="74"/>
      <c r="G68" s="75"/>
      <c r="H68" s="73"/>
      <c r="I68" s="74"/>
      <c r="J68" s="75"/>
      <c r="M68" s="29"/>
    </row>
    <row r="69" spans="1:13" ht="21.75" customHeight="1" thickBot="1" x14ac:dyDescent="0.3">
      <c r="B69" s="6">
        <v>52</v>
      </c>
      <c r="C69" s="13" t="s">
        <v>237</v>
      </c>
      <c r="D69" s="142"/>
      <c r="E69" s="23">
        <v>0.5</v>
      </c>
      <c r="F69" s="27">
        <f t="shared" si="0"/>
        <v>65876.02</v>
      </c>
      <c r="G69" s="28">
        <f t="shared" si="1"/>
        <v>32938.01</v>
      </c>
      <c r="H69" s="20">
        <v>1</v>
      </c>
      <c r="I69" s="27">
        <f t="shared" si="2"/>
        <v>65876.02</v>
      </c>
      <c r="J69" s="28">
        <f t="shared" si="3"/>
        <v>65876.02</v>
      </c>
      <c r="M69" s="29"/>
    </row>
    <row r="70" spans="1:13" s="3" customFormat="1" x14ac:dyDescent="0.25">
      <c r="C70" s="16"/>
      <c r="D70" s="16"/>
      <c r="E70" s="16"/>
    </row>
    <row r="71" spans="1:13" s="3" customFormat="1" x14ac:dyDescent="0.25">
      <c r="C71" s="16"/>
      <c r="D71" s="16"/>
      <c r="E71" s="16"/>
    </row>
    <row r="72" spans="1:13" s="3" customFormat="1" ht="16.5" x14ac:dyDescent="0.3">
      <c r="B72" s="108"/>
      <c r="C72" s="108"/>
      <c r="D72" s="108"/>
      <c r="E72" s="109"/>
      <c r="F72" s="109"/>
      <c r="G72" s="109"/>
      <c r="H72" s="108"/>
      <c r="I72" s="110"/>
      <c r="J72" s="111"/>
    </row>
    <row r="73" spans="1:13" s="111" customFormat="1" ht="16.5" x14ac:dyDescent="0.3">
      <c r="A73" s="108" t="s">
        <v>263</v>
      </c>
      <c r="B73" s="108"/>
      <c r="C73" s="108"/>
      <c r="D73" s="109"/>
      <c r="E73" s="109"/>
      <c r="F73" s="109"/>
      <c r="G73" s="108"/>
      <c r="H73" s="110"/>
    </row>
    <row r="74" spans="1:13" s="111" customFormat="1" ht="21.75" customHeight="1" x14ac:dyDescent="0.3">
      <c r="A74" s="108" t="s">
        <v>266</v>
      </c>
      <c r="B74" s="108"/>
      <c r="C74" s="108"/>
      <c r="D74" s="108"/>
      <c r="E74" s="109"/>
      <c r="F74" s="109"/>
      <c r="G74" s="108"/>
      <c r="H74" s="110"/>
    </row>
    <row r="75" spans="1:13" s="111" customFormat="1" ht="82.5" customHeight="1" x14ac:dyDescent="0.3">
      <c r="A75" s="126" t="s">
        <v>267</v>
      </c>
      <c r="B75" s="126"/>
      <c r="C75" s="126"/>
      <c r="D75" s="126"/>
      <c r="E75" s="126"/>
      <c r="F75" s="126"/>
      <c r="G75" s="108"/>
      <c r="H75" s="108"/>
    </row>
    <row r="76" spans="1:13" s="111" customFormat="1" ht="44.25" customHeight="1" x14ac:dyDescent="0.3">
      <c r="A76" s="126" t="s">
        <v>268</v>
      </c>
      <c r="B76" s="127"/>
      <c r="C76" s="127"/>
      <c r="D76" s="127"/>
      <c r="E76" s="127"/>
      <c r="F76" s="127"/>
      <c r="G76" s="108"/>
      <c r="H76" s="108"/>
    </row>
    <row r="77" spans="1:13" s="111" customFormat="1" ht="27" customHeight="1" x14ac:dyDescent="0.25">
      <c r="A77" s="128" t="s">
        <v>264</v>
      </c>
      <c r="B77" s="128"/>
      <c r="C77" s="127"/>
      <c r="D77" s="114"/>
      <c r="E77" s="114"/>
      <c r="F77" s="115"/>
      <c r="G77" s="114"/>
      <c r="H77" s="115"/>
    </row>
    <row r="78" spans="1:13" s="111" customFormat="1" ht="15" x14ac:dyDescent="0.25">
      <c r="A78" s="129" t="s">
        <v>265</v>
      </c>
      <c r="B78" s="129"/>
      <c r="C78" s="130"/>
      <c r="D78" s="114"/>
      <c r="E78" s="114"/>
      <c r="F78" s="115"/>
      <c r="G78" s="114"/>
      <c r="H78" s="115"/>
    </row>
    <row r="79" spans="1:13" s="111" customFormat="1" ht="12.75" x14ac:dyDescent="0.2">
      <c r="A79" s="112"/>
      <c r="B79" s="112"/>
      <c r="C79" s="112"/>
      <c r="D79" s="112"/>
      <c r="E79" s="112"/>
      <c r="F79" s="112"/>
      <c r="G79" s="112"/>
      <c r="H79" s="112"/>
    </row>
    <row r="80" spans="1:13" s="111" customFormat="1" ht="12.75" x14ac:dyDescent="0.2">
      <c r="A80" s="112"/>
      <c r="B80" s="112"/>
      <c r="C80" s="112"/>
      <c r="D80" s="112"/>
      <c r="E80" s="112"/>
      <c r="F80" s="112"/>
      <c r="G80" s="112"/>
      <c r="H80" s="112"/>
    </row>
    <row r="81" spans="1:14" s="111" customFormat="1" ht="12.75" x14ac:dyDescent="0.2">
      <c r="A81" s="112"/>
      <c r="B81" s="112"/>
      <c r="C81" s="112"/>
      <c r="D81" s="112"/>
      <c r="E81" s="112"/>
      <c r="F81" s="112"/>
      <c r="G81" s="112"/>
      <c r="H81" s="112"/>
    </row>
    <row r="82" spans="1:14" s="111" customFormat="1" ht="15" x14ac:dyDescent="0.25">
      <c r="A82" s="113"/>
      <c r="B82" s="113"/>
      <c r="C82" s="113"/>
      <c r="D82" s="113"/>
      <c r="E82" s="113"/>
      <c r="F82" s="113"/>
    </row>
    <row r="83" spans="1:14" s="111" customFormat="1" ht="15" x14ac:dyDescent="0.25">
      <c r="A83" s="113"/>
      <c r="B83" s="113"/>
      <c r="C83" s="113"/>
      <c r="D83" s="113"/>
      <c r="E83" s="113"/>
      <c r="F83" s="113"/>
    </row>
    <row r="84" spans="1:14" s="116" customFormat="1" ht="15" x14ac:dyDescent="0.25">
      <c r="A84"/>
      <c r="B84"/>
      <c r="C84"/>
      <c r="D84"/>
      <c r="E84"/>
      <c r="F84"/>
      <c r="G84" s="111"/>
      <c r="H84" s="111"/>
      <c r="I84" s="111"/>
      <c r="J84" s="111"/>
      <c r="K84" s="111"/>
      <c r="L84" s="111"/>
      <c r="M84" s="111"/>
      <c r="N84" s="111"/>
    </row>
    <row r="85" spans="1:14" s="116" customFormat="1" ht="15" x14ac:dyDescent="0.25">
      <c r="A85"/>
      <c r="B85"/>
      <c r="C85"/>
      <c r="D85"/>
      <c r="E85"/>
      <c r="F85"/>
      <c r="G85" s="111"/>
      <c r="H85" s="111"/>
      <c r="I85" s="111"/>
      <c r="J85" s="111"/>
      <c r="K85" s="111"/>
      <c r="L85" s="111"/>
      <c r="M85" s="111"/>
      <c r="N85" s="111"/>
    </row>
    <row r="86" spans="1:14" s="116" customFormat="1" ht="15" x14ac:dyDescent="0.25">
      <c r="A86"/>
      <c r="B86"/>
      <c r="C86"/>
      <c r="D86"/>
      <c r="E86"/>
      <c r="F86"/>
      <c r="G86" s="111"/>
      <c r="H86" s="111"/>
      <c r="I86" s="111"/>
      <c r="J86" s="111"/>
      <c r="K86" s="111"/>
      <c r="L86" s="111"/>
      <c r="M86" s="111"/>
      <c r="N86" s="111"/>
    </row>
    <row r="87" spans="1:14" s="116" customFormat="1" ht="15" x14ac:dyDescent="0.25">
      <c r="A87"/>
      <c r="B87"/>
      <c r="C87"/>
      <c r="D87"/>
      <c r="E87"/>
      <c r="F87"/>
      <c r="G87" s="111"/>
      <c r="H87" s="111"/>
      <c r="I87" s="111"/>
      <c r="J87" s="111"/>
      <c r="K87" s="111"/>
      <c r="L87" s="111"/>
      <c r="M87" s="111"/>
      <c r="N87" s="111"/>
    </row>
    <row r="88" spans="1:14" s="3" customFormat="1" x14ac:dyDescent="0.25">
      <c r="B88"/>
      <c r="C88"/>
      <c r="D88"/>
      <c r="E88"/>
      <c r="F88"/>
      <c r="G88"/>
      <c r="H88" s="111"/>
      <c r="I88" s="111"/>
      <c r="J88" s="111"/>
    </row>
    <row r="89" spans="1:14" s="3" customFormat="1" x14ac:dyDescent="0.25">
      <c r="B89"/>
      <c r="C89"/>
      <c r="D89"/>
      <c r="E89"/>
      <c r="F89"/>
      <c r="G89"/>
      <c r="H89" s="111"/>
      <c r="I89" s="111"/>
      <c r="J89" s="111"/>
    </row>
    <row r="90" spans="1:14" s="3" customFormat="1" x14ac:dyDescent="0.25">
      <c r="C90" s="16"/>
      <c r="D90" s="16"/>
      <c r="E90" s="16"/>
    </row>
    <row r="91" spans="1:14" s="3" customFormat="1" x14ac:dyDescent="0.25">
      <c r="C91" s="16"/>
      <c r="D91" s="16"/>
      <c r="E91" s="16"/>
    </row>
    <row r="92" spans="1:14" s="3" customFormat="1" x14ac:dyDescent="0.25">
      <c r="C92" s="16"/>
      <c r="D92" s="16"/>
      <c r="E92" s="16"/>
    </row>
    <row r="93" spans="1:14" s="3" customFormat="1" x14ac:dyDescent="0.25">
      <c r="C93" s="16"/>
      <c r="D93" s="16"/>
      <c r="E93" s="16"/>
    </row>
    <row r="94" spans="1:14" s="3" customFormat="1" x14ac:dyDescent="0.25">
      <c r="C94" s="16"/>
      <c r="D94" s="16"/>
      <c r="E94" s="16"/>
    </row>
    <row r="95" spans="1:14" s="3" customFormat="1" x14ac:dyDescent="0.25">
      <c r="C95" s="16"/>
      <c r="D95" s="16"/>
      <c r="E95" s="16"/>
    </row>
    <row r="96" spans="1:14" s="3" customFormat="1" x14ac:dyDescent="0.25">
      <c r="C96" s="16"/>
      <c r="D96" s="16"/>
      <c r="E96" s="16"/>
    </row>
    <row r="97" spans="3:5" s="3" customFormat="1" x14ac:dyDescent="0.25">
      <c r="C97" s="16"/>
      <c r="D97" s="16"/>
      <c r="E97" s="16"/>
    </row>
    <row r="98" spans="3:5" s="3" customFormat="1" x14ac:dyDescent="0.25">
      <c r="C98" s="16"/>
      <c r="D98" s="16"/>
      <c r="E98" s="16"/>
    </row>
    <row r="99" spans="3:5" s="3" customFormat="1" x14ac:dyDescent="0.25">
      <c r="C99" s="16"/>
      <c r="D99" s="16"/>
      <c r="E99" s="16"/>
    </row>
    <row r="100" spans="3:5" s="3" customFormat="1" x14ac:dyDescent="0.25">
      <c r="C100" s="16"/>
      <c r="D100" s="16"/>
      <c r="E100" s="16"/>
    </row>
    <row r="101" spans="3:5" s="3" customFormat="1" x14ac:dyDescent="0.25">
      <c r="C101" s="16"/>
      <c r="D101" s="16"/>
      <c r="E101" s="16"/>
    </row>
    <row r="102" spans="3:5" s="3" customFormat="1" x14ac:dyDescent="0.25">
      <c r="C102" s="16"/>
      <c r="D102" s="16"/>
      <c r="E102" s="16"/>
    </row>
    <row r="103" spans="3:5" s="3" customFormat="1" x14ac:dyDescent="0.25">
      <c r="C103" s="16"/>
      <c r="D103" s="16"/>
      <c r="E103" s="16"/>
    </row>
    <row r="104" spans="3:5" s="3" customFormat="1" x14ac:dyDescent="0.25">
      <c r="C104" s="16"/>
      <c r="D104" s="16"/>
      <c r="E104" s="16"/>
    </row>
    <row r="105" spans="3:5" s="3" customFormat="1" x14ac:dyDescent="0.25">
      <c r="C105" s="16"/>
      <c r="D105" s="16"/>
      <c r="E105" s="16"/>
    </row>
    <row r="106" spans="3:5" s="3" customFormat="1" x14ac:dyDescent="0.25">
      <c r="C106" s="16"/>
      <c r="D106" s="16"/>
      <c r="E106" s="16"/>
    </row>
    <row r="107" spans="3:5" s="3" customFormat="1" x14ac:dyDescent="0.25">
      <c r="C107" s="16"/>
      <c r="D107" s="16"/>
      <c r="E107" s="16"/>
    </row>
    <row r="108" spans="3:5" s="3" customFormat="1" x14ac:dyDescent="0.25">
      <c r="C108" s="16"/>
      <c r="D108" s="16"/>
      <c r="E108" s="16"/>
    </row>
    <row r="109" spans="3:5" s="3" customFormat="1" x14ac:dyDescent="0.25">
      <c r="C109" s="16"/>
      <c r="D109" s="16"/>
      <c r="E109" s="16"/>
    </row>
    <row r="110" spans="3:5" s="3" customFormat="1" x14ac:dyDescent="0.25">
      <c r="C110" s="16"/>
      <c r="D110" s="16"/>
      <c r="E110" s="16"/>
    </row>
    <row r="111" spans="3:5" s="3" customFormat="1" x14ac:dyDescent="0.25">
      <c r="C111" s="16"/>
      <c r="D111" s="16"/>
      <c r="E111" s="16"/>
    </row>
    <row r="112" spans="3:5" s="3" customFormat="1" x14ac:dyDescent="0.25">
      <c r="C112" s="16"/>
      <c r="D112" s="16"/>
      <c r="E112" s="16"/>
    </row>
    <row r="113" spans="3:5" s="3" customFormat="1" x14ac:dyDescent="0.25">
      <c r="C113" s="16"/>
      <c r="D113" s="16"/>
      <c r="E113" s="16"/>
    </row>
    <row r="114" spans="3:5" s="3" customFormat="1" x14ac:dyDescent="0.25">
      <c r="C114" s="16"/>
      <c r="D114" s="16"/>
      <c r="E114" s="16"/>
    </row>
    <row r="115" spans="3:5" s="3" customFormat="1" x14ac:dyDescent="0.25">
      <c r="C115" s="16"/>
      <c r="D115" s="16"/>
      <c r="E115" s="16"/>
    </row>
    <row r="116" spans="3:5" s="3" customFormat="1" x14ac:dyDescent="0.25">
      <c r="C116" s="16"/>
      <c r="D116" s="16"/>
      <c r="E116" s="16"/>
    </row>
    <row r="117" spans="3:5" s="3" customFormat="1" x14ac:dyDescent="0.25">
      <c r="C117" s="16"/>
      <c r="D117" s="16"/>
      <c r="E117" s="16"/>
    </row>
    <row r="118" spans="3:5" s="3" customFormat="1" x14ac:dyDescent="0.25">
      <c r="C118" s="16"/>
      <c r="D118" s="16"/>
      <c r="E118" s="16"/>
    </row>
    <row r="119" spans="3:5" s="3" customFormat="1" x14ac:dyDescent="0.25">
      <c r="C119" s="16"/>
      <c r="D119" s="16"/>
      <c r="E119" s="16"/>
    </row>
    <row r="120" spans="3:5" s="3" customFormat="1" x14ac:dyDescent="0.25">
      <c r="C120" s="16"/>
      <c r="D120" s="16"/>
      <c r="E120" s="16"/>
    </row>
    <row r="121" spans="3:5" s="3" customFormat="1" x14ac:dyDescent="0.25">
      <c r="C121" s="16"/>
      <c r="D121" s="16"/>
      <c r="E121" s="16"/>
    </row>
    <row r="122" spans="3:5" s="3" customFormat="1" x14ac:dyDescent="0.25">
      <c r="C122" s="16"/>
      <c r="D122" s="16"/>
      <c r="E122" s="16"/>
    </row>
    <row r="123" spans="3:5" s="3" customFormat="1" x14ac:dyDescent="0.25">
      <c r="C123" s="16"/>
      <c r="D123" s="16"/>
      <c r="E123" s="16"/>
    </row>
    <row r="124" spans="3:5" s="3" customFormat="1" x14ac:dyDescent="0.25">
      <c r="C124" s="16"/>
      <c r="D124" s="16"/>
      <c r="E124" s="16"/>
    </row>
    <row r="125" spans="3:5" s="3" customFormat="1" x14ac:dyDescent="0.25">
      <c r="C125" s="16"/>
      <c r="D125" s="16"/>
      <c r="E125" s="16"/>
    </row>
    <row r="126" spans="3:5" s="3" customFormat="1" x14ac:dyDescent="0.25">
      <c r="C126" s="16"/>
      <c r="D126" s="16"/>
      <c r="E126" s="16"/>
    </row>
    <row r="127" spans="3:5" s="3" customFormat="1" x14ac:dyDescent="0.25">
      <c r="C127" s="16"/>
      <c r="D127" s="16"/>
      <c r="E127" s="16"/>
    </row>
    <row r="128" spans="3:5" s="3" customFormat="1" x14ac:dyDescent="0.25">
      <c r="C128" s="16"/>
      <c r="D128" s="16"/>
      <c r="E128" s="16"/>
    </row>
    <row r="129" spans="3:5" s="3" customFormat="1" x14ac:dyDescent="0.25">
      <c r="C129" s="16"/>
      <c r="D129" s="16"/>
      <c r="E129" s="16"/>
    </row>
    <row r="130" spans="3:5" s="3" customFormat="1" x14ac:dyDescent="0.25">
      <c r="C130" s="16"/>
      <c r="D130" s="16"/>
      <c r="E130" s="16"/>
    </row>
    <row r="131" spans="3:5" s="3" customFormat="1" x14ac:dyDescent="0.25">
      <c r="C131" s="16"/>
      <c r="D131" s="16"/>
      <c r="E131" s="16"/>
    </row>
    <row r="132" spans="3:5" s="3" customFormat="1" x14ac:dyDescent="0.25">
      <c r="C132" s="16"/>
      <c r="D132" s="16"/>
      <c r="E132" s="16"/>
    </row>
    <row r="133" spans="3:5" s="3" customFormat="1" x14ac:dyDescent="0.25">
      <c r="C133" s="16"/>
      <c r="D133" s="16"/>
      <c r="E133" s="16"/>
    </row>
    <row r="134" spans="3:5" s="3" customFormat="1" x14ac:dyDescent="0.25">
      <c r="C134" s="16"/>
      <c r="D134" s="16"/>
      <c r="E134" s="16"/>
    </row>
    <row r="135" spans="3:5" s="3" customFormat="1" x14ac:dyDescent="0.25">
      <c r="C135" s="16"/>
      <c r="D135" s="16"/>
      <c r="E135" s="16"/>
    </row>
    <row r="136" spans="3:5" s="3" customFormat="1" x14ac:dyDescent="0.25">
      <c r="C136" s="16"/>
      <c r="D136" s="16"/>
      <c r="E136" s="16"/>
    </row>
    <row r="137" spans="3:5" s="3" customFormat="1" x14ac:dyDescent="0.25">
      <c r="C137" s="16"/>
      <c r="D137" s="16"/>
      <c r="E137" s="16"/>
    </row>
    <row r="138" spans="3:5" s="3" customFormat="1" x14ac:dyDescent="0.25">
      <c r="C138" s="16"/>
      <c r="D138" s="16"/>
      <c r="E138" s="16"/>
    </row>
    <row r="139" spans="3:5" s="3" customFormat="1" x14ac:dyDescent="0.25">
      <c r="C139" s="16"/>
      <c r="D139" s="16"/>
      <c r="E139" s="16"/>
    </row>
    <row r="140" spans="3:5" s="3" customFormat="1" x14ac:dyDescent="0.25">
      <c r="C140" s="16"/>
      <c r="D140" s="16"/>
      <c r="E140" s="16"/>
    </row>
    <row r="141" spans="3:5" s="3" customFormat="1" x14ac:dyDescent="0.25">
      <c r="C141" s="16"/>
      <c r="D141" s="16"/>
      <c r="E141" s="16"/>
    </row>
    <row r="142" spans="3:5" s="3" customFormat="1" x14ac:dyDescent="0.25">
      <c r="C142" s="16"/>
      <c r="D142" s="16"/>
      <c r="E142" s="16"/>
    </row>
    <row r="143" spans="3:5" s="3" customFormat="1" x14ac:dyDescent="0.25">
      <c r="C143" s="16"/>
      <c r="D143" s="16"/>
      <c r="E143" s="16"/>
    </row>
    <row r="144" spans="3:5" s="3" customFormat="1" x14ac:dyDescent="0.25">
      <c r="C144" s="16"/>
      <c r="D144" s="16"/>
      <c r="E144" s="16"/>
    </row>
    <row r="145" spans="3:5" s="3" customFormat="1" x14ac:dyDescent="0.25">
      <c r="C145" s="16"/>
      <c r="D145" s="16"/>
      <c r="E145" s="16"/>
    </row>
    <row r="146" spans="3:5" s="3" customFormat="1" x14ac:dyDescent="0.25">
      <c r="C146" s="16"/>
      <c r="D146" s="16"/>
      <c r="E146" s="16"/>
    </row>
    <row r="147" spans="3:5" s="3" customFormat="1" x14ac:dyDescent="0.25">
      <c r="C147" s="16"/>
      <c r="D147" s="16"/>
      <c r="E147" s="16"/>
    </row>
    <row r="148" spans="3:5" s="3" customFormat="1" x14ac:dyDescent="0.25">
      <c r="C148" s="16"/>
      <c r="D148" s="16"/>
      <c r="E148" s="16"/>
    </row>
    <row r="149" spans="3:5" s="3" customFormat="1" x14ac:dyDescent="0.25">
      <c r="C149" s="16"/>
      <c r="D149" s="16"/>
      <c r="E149" s="16"/>
    </row>
    <row r="150" spans="3:5" s="3" customFormat="1" x14ac:dyDescent="0.25">
      <c r="C150" s="16"/>
      <c r="D150" s="16"/>
      <c r="E150" s="16"/>
    </row>
    <row r="151" spans="3:5" s="3" customFormat="1" x14ac:dyDescent="0.25">
      <c r="C151" s="16"/>
      <c r="D151" s="16"/>
      <c r="E151" s="16"/>
    </row>
    <row r="152" spans="3:5" s="3" customFormat="1" x14ac:dyDescent="0.25">
      <c r="C152" s="16"/>
      <c r="D152" s="16"/>
      <c r="E152" s="16"/>
    </row>
    <row r="153" spans="3:5" s="3" customFormat="1" x14ac:dyDescent="0.25">
      <c r="C153" s="16"/>
      <c r="D153" s="16"/>
      <c r="E153" s="16"/>
    </row>
    <row r="154" spans="3:5" s="3" customFormat="1" x14ac:dyDescent="0.25">
      <c r="C154" s="16"/>
      <c r="D154" s="16"/>
      <c r="E154" s="16"/>
    </row>
    <row r="155" spans="3:5" s="3" customFormat="1" x14ac:dyDescent="0.25">
      <c r="C155" s="16"/>
      <c r="D155" s="16"/>
      <c r="E155" s="16"/>
    </row>
    <row r="156" spans="3:5" s="3" customFormat="1" x14ac:dyDescent="0.25">
      <c r="C156" s="16"/>
      <c r="D156" s="16"/>
      <c r="E156" s="16"/>
    </row>
    <row r="157" spans="3:5" s="3" customFormat="1" x14ac:dyDescent="0.25">
      <c r="C157" s="16"/>
      <c r="D157" s="16"/>
      <c r="E157" s="16"/>
    </row>
    <row r="158" spans="3:5" s="3" customFormat="1" x14ac:dyDescent="0.25">
      <c r="C158" s="16"/>
      <c r="D158" s="16"/>
      <c r="E158" s="16"/>
    </row>
    <row r="159" spans="3:5" s="3" customFormat="1" x14ac:dyDescent="0.25">
      <c r="C159" s="16"/>
      <c r="D159" s="16"/>
      <c r="E159" s="16"/>
    </row>
    <row r="160" spans="3:5" s="3" customFormat="1" x14ac:dyDescent="0.25">
      <c r="C160" s="16"/>
      <c r="D160" s="16"/>
      <c r="E160" s="16"/>
    </row>
    <row r="161" spans="3:5" s="3" customFormat="1" x14ac:dyDescent="0.25">
      <c r="C161" s="16"/>
      <c r="D161" s="16"/>
      <c r="E161" s="16"/>
    </row>
    <row r="162" spans="3:5" s="3" customFormat="1" x14ac:dyDescent="0.25">
      <c r="C162" s="16"/>
      <c r="D162" s="16"/>
      <c r="E162" s="16"/>
    </row>
    <row r="163" spans="3:5" s="3" customFormat="1" x14ac:dyDescent="0.25">
      <c r="C163" s="16"/>
      <c r="D163" s="16"/>
      <c r="E163" s="16"/>
    </row>
    <row r="164" spans="3:5" s="3" customFormat="1" x14ac:dyDescent="0.25">
      <c r="C164" s="16"/>
      <c r="D164" s="16"/>
      <c r="E164" s="16"/>
    </row>
    <row r="165" spans="3:5" s="3" customFormat="1" x14ac:dyDescent="0.25">
      <c r="C165" s="16"/>
      <c r="D165" s="16"/>
      <c r="E165" s="16"/>
    </row>
    <row r="166" spans="3:5" s="3" customFormat="1" x14ac:dyDescent="0.25">
      <c r="C166" s="16"/>
      <c r="D166" s="16"/>
      <c r="E166" s="16"/>
    </row>
    <row r="167" spans="3:5" s="3" customFormat="1" x14ac:dyDescent="0.25">
      <c r="C167" s="16"/>
      <c r="D167" s="16"/>
      <c r="E167" s="16"/>
    </row>
    <row r="168" spans="3:5" s="3" customFormat="1" x14ac:dyDescent="0.25">
      <c r="C168" s="16"/>
      <c r="D168" s="16"/>
      <c r="E168" s="16"/>
    </row>
    <row r="169" spans="3:5" s="3" customFormat="1" x14ac:dyDescent="0.25">
      <c r="C169" s="16"/>
      <c r="D169" s="16"/>
      <c r="E169" s="16"/>
    </row>
    <row r="170" spans="3:5" s="3" customFormat="1" x14ac:dyDescent="0.25">
      <c r="C170" s="16"/>
      <c r="D170" s="16"/>
      <c r="E170" s="16"/>
    </row>
    <row r="171" spans="3:5" s="3" customFormat="1" x14ac:dyDescent="0.25">
      <c r="C171" s="16"/>
      <c r="D171" s="16"/>
      <c r="E171" s="16"/>
    </row>
    <row r="172" spans="3:5" s="3" customFormat="1" x14ac:dyDescent="0.25">
      <c r="C172" s="16"/>
      <c r="D172" s="16"/>
      <c r="E172" s="16"/>
    </row>
    <row r="173" spans="3:5" s="3" customFormat="1" x14ac:dyDescent="0.25">
      <c r="C173" s="16"/>
      <c r="D173" s="16"/>
      <c r="E173" s="16"/>
    </row>
    <row r="174" spans="3:5" s="3" customFormat="1" x14ac:dyDescent="0.25">
      <c r="C174" s="16"/>
      <c r="D174" s="16"/>
      <c r="E174" s="16"/>
    </row>
    <row r="175" spans="3:5" s="3" customFormat="1" x14ac:dyDescent="0.25">
      <c r="C175" s="16"/>
      <c r="D175" s="16"/>
      <c r="E175" s="16"/>
    </row>
    <row r="176" spans="3:5" s="3" customFormat="1" x14ac:dyDescent="0.25">
      <c r="C176" s="16"/>
      <c r="D176" s="16"/>
      <c r="E176" s="16"/>
    </row>
    <row r="177" spans="3:5" s="3" customFormat="1" x14ac:dyDescent="0.25">
      <c r="C177" s="16"/>
      <c r="D177" s="16"/>
      <c r="E177" s="16"/>
    </row>
    <row r="178" spans="3:5" s="3" customFormat="1" x14ac:dyDescent="0.25">
      <c r="C178" s="16"/>
      <c r="D178" s="16"/>
      <c r="E178" s="16"/>
    </row>
    <row r="179" spans="3:5" s="3" customFormat="1" x14ac:dyDescent="0.25">
      <c r="C179" s="16"/>
      <c r="D179" s="16"/>
      <c r="E179" s="16"/>
    </row>
    <row r="180" spans="3:5" s="3" customFormat="1" x14ac:dyDescent="0.25">
      <c r="C180" s="16"/>
      <c r="D180" s="16"/>
      <c r="E180" s="16"/>
    </row>
    <row r="181" spans="3:5" s="3" customFormat="1" x14ac:dyDescent="0.25">
      <c r="C181" s="16"/>
      <c r="D181" s="16"/>
      <c r="E181" s="16"/>
    </row>
    <row r="182" spans="3:5" s="3" customFormat="1" x14ac:dyDescent="0.25">
      <c r="C182" s="16"/>
      <c r="D182" s="16"/>
      <c r="E182" s="16"/>
    </row>
    <row r="183" spans="3:5" s="3" customFormat="1" x14ac:dyDescent="0.25">
      <c r="C183" s="16"/>
      <c r="D183" s="16"/>
      <c r="E183" s="16"/>
    </row>
    <row r="184" spans="3:5" s="3" customFormat="1" x14ac:dyDescent="0.25">
      <c r="C184" s="16"/>
      <c r="D184" s="16"/>
      <c r="E184" s="16"/>
    </row>
    <row r="185" spans="3:5" s="3" customFormat="1" x14ac:dyDescent="0.25">
      <c r="C185" s="16"/>
      <c r="D185" s="16"/>
      <c r="E185" s="16"/>
    </row>
    <row r="186" spans="3:5" s="3" customFormat="1" x14ac:dyDescent="0.25">
      <c r="C186" s="16"/>
      <c r="D186" s="16"/>
      <c r="E186" s="16"/>
    </row>
    <row r="187" spans="3:5" s="3" customFormat="1" x14ac:dyDescent="0.25">
      <c r="C187" s="16"/>
      <c r="D187" s="16"/>
      <c r="E187" s="16"/>
    </row>
    <row r="188" spans="3:5" s="3" customFormat="1" x14ac:dyDescent="0.25">
      <c r="C188" s="16"/>
      <c r="D188" s="16"/>
      <c r="E188" s="16"/>
    </row>
    <row r="189" spans="3:5" s="3" customFormat="1" x14ac:dyDescent="0.25">
      <c r="C189" s="16"/>
      <c r="D189" s="16"/>
      <c r="E189" s="16"/>
    </row>
    <row r="190" spans="3:5" s="3" customFormat="1" x14ac:dyDescent="0.25">
      <c r="C190" s="16"/>
      <c r="D190" s="16"/>
      <c r="E190" s="16"/>
    </row>
    <row r="191" spans="3:5" s="3" customFormat="1" x14ac:dyDescent="0.25">
      <c r="C191" s="16"/>
      <c r="D191" s="16"/>
      <c r="E191" s="16"/>
    </row>
    <row r="192" spans="3:5" s="3" customFormat="1" x14ac:dyDescent="0.25">
      <c r="C192" s="16"/>
      <c r="D192" s="16"/>
      <c r="E192" s="16"/>
    </row>
    <row r="193" spans="3:5" s="3" customFormat="1" x14ac:dyDescent="0.25">
      <c r="C193" s="16"/>
      <c r="D193" s="16"/>
      <c r="E193" s="16"/>
    </row>
    <row r="194" spans="3:5" s="3" customFormat="1" x14ac:dyDescent="0.25">
      <c r="C194" s="16"/>
      <c r="D194" s="16"/>
      <c r="E194" s="16"/>
    </row>
    <row r="195" spans="3:5" s="3" customFormat="1" x14ac:dyDescent="0.25">
      <c r="C195" s="16"/>
      <c r="D195" s="16"/>
      <c r="E195" s="16"/>
    </row>
    <row r="196" spans="3:5" s="3" customFormat="1" x14ac:dyDescent="0.25">
      <c r="C196" s="16"/>
      <c r="D196" s="16"/>
      <c r="E196" s="16"/>
    </row>
    <row r="197" spans="3:5" s="3" customFormat="1" x14ac:dyDescent="0.25">
      <c r="C197" s="16"/>
      <c r="D197" s="16"/>
      <c r="E197" s="16"/>
    </row>
    <row r="198" spans="3:5" s="3" customFormat="1" x14ac:dyDescent="0.25">
      <c r="C198" s="16"/>
      <c r="D198" s="16"/>
      <c r="E198" s="16"/>
    </row>
    <row r="199" spans="3:5" s="3" customFormat="1" x14ac:dyDescent="0.25">
      <c r="C199" s="16"/>
      <c r="D199" s="16"/>
      <c r="E199" s="16"/>
    </row>
    <row r="200" spans="3:5" s="3" customFormat="1" x14ac:dyDescent="0.25">
      <c r="C200" s="16"/>
      <c r="D200" s="16"/>
      <c r="E200" s="16"/>
    </row>
    <row r="201" spans="3:5" s="3" customFormat="1" x14ac:dyDescent="0.25">
      <c r="C201" s="16"/>
      <c r="D201" s="16"/>
      <c r="E201" s="16"/>
    </row>
    <row r="202" spans="3:5" s="3" customFormat="1" x14ac:dyDescent="0.25">
      <c r="C202" s="16"/>
      <c r="D202" s="16"/>
      <c r="E202" s="16"/>
    </row>
    <row r="203" spans="3:5" s="3" customFormat="1" x14ac:dyDescent="0.25">
      <c r="C203" s="16"/>
      <c r="D203" s="16"/>
      <c r="E203" s="16"/>
    </row>
    <row r="204" spans="3:5" s="3" customFormat="1" x14ac:dyDescent="0.25">
      <c r="C204" s="16"/>
      <c r="D204" s="16"/>
      <c r="E204" s="16"/>
    </row>
    <row r="205" spans="3:5" s="3" customFormat="1" x14ac:dyDescent="0.25">
      <c r="C205" s="16"/>
      <c r="D205" s="16"/>
      <c r="E205" s="16"/>
    </row>
    <row r="206" spans="3:5" s="3" customFormat="1" x14ac:dyDescent="0.25">
      <c r="C206" s="16"/>
      <c r="D206" s="16"/>
      <c r="E206" s="16"/>
    </row>
    <row r="207" spans="3:5" s="3" customFormat="1" x14ac:dyDescent="0.25">
      <c r="C207" s="16"/>
      <c r="D207" s="16"/>
      <c r="E207" s="16"/>
    </row>
    <row r="208" spans="3:5" s="3" customFormat="1" x14ac:dyDescent="0.25">
      <c r="C208" s="16"/>
      <c r="D208" s="16"/>
      <c r="E208" s="16"/>
    </row>
    <row r="209" spans="3:5" s="3" customFormat="1" x14ac:dyDescent="0.25">
      <c r="C209" s="16"/>
      <c r="D209" s="16"/>
      <c r="E209" s="16"/>
    </row>
    <row r="210" spans="3:5" s="3" customFormat="1" x14ac:dyDescent="0.25">
      <c r="C210" s="16"/>
      <c r="D210" s="16"/>
      <c r="E210" s="16"/>
    </row>
    <row r="211" spans="3:5" s="3" customFormat="1" x14ac:dyDescent="0.25">
      <c r="C211" s="16"/>
      <c r="D211" s="16"/>
      <c r="E211" s="16"/>
    </row>
    <row r="212" spans="3:5" s="3" customFormat="1" x14ac:dyDescent="0.25">
      <c r="C212" s="16"/>
      <c r="D212" s="16"/>
      <c r="E212" s="16"/>
    </row>
    <row r="213" spans="3:5" s="3" customFormat="1" x14ac:dyDescent="0.25">
      <c r="C213" s="16"/>
      <c r="D213" s="16"/>
      <c r="E213" s="16"/>
    </row>
    <row r="214" spans="3:5" s="3" customFormat="1" x14ac:dyDescent="0.25">
      <c r="C214" s="16"/>
      <c r="D214" s="16"/>
      <c r="E214" s="16"/>
    </row>
    <row r="215" spans="3:5" s="3" customFormat="1" x14ac:dyDescent="0.25">
      <c r="C215" s="16"/>
      <c r="D215" s="16"/>
      <c r="E215" s="16"/>
    </row>
    <row r="216" spans="3:5" s="3" customFormat="1" x14ac:dyDescent="0.25">
      <c r="C216" s="16"/>
      <c r="D216" s="16"/>
      <c r="E216" s="16"/>
    </row>
    <row r="217" spans="3:5" s="3" customFormat="1" x14ac:dyDescent="0.25">
      <c r="C217" s="16"/>
      <c r="D217" s="16"/>
      <c r="E217" s="16"/>
    </row>
    <row r="218" spans="3:5" s="3" customFormat="1" x14ac:dyDescent="0.25">
      <c r="C218" s="16"/>
      <c r="D218" s="16"/>
      <c r="E218" s="16"/>
    </row>
    <row r="219" spans="3:5" s="3" customFormat="1" x14ac:dyDescent="0.25">
      <c r="C219" s="16"/>
      <c r="D219" s="16"/>
      <c r="E219" s="16"/>
    </row>
    <row r="220" spans="3:5" s="3" customFormat="1" x14ac:dyDescent="0.25">
      <c r="C220" s="16"/>
      <c r="D220" s="16"/>
      <c r="E220" s="16"/>
    </row>
    <row r="221" spans="3:5" s="3" customFormat="1" x14ac:dyDescent="0.25">
      <c r="C221" s="16"/>
      <c r="D221" s="16"/>
      <c r="E221" s="16"/>
    </row>
    <row r="222" spans="3:5" s="3" customFormat="1" x14ac:dyDescent="0.25">
      <c r="C222" s="16"/>
      <c r="D222" s="16"/>
      <c r="E222" s="16"/>
    </row>
    <row r="223" spans="3:5" s="3" customFormat="1" x14ac:dyDescent="0.25">
      <c r="C223" s="16"/>
      <c r="D223" s="16"/>
      <c r="E223" s="16"/>
    </row>
    <row r="224" spans="3:5" s="3" customFormat="1" x14ac:dyDescent="0.25">
      <c r="C224" s="16"/>
      <c r="D224" s="16"/>
      <c r="E224" s="16"/>
    </row>
    <row r="225" spans="3:5" s="3" customFormat="1" x14ac:dyDescent="0.25">
      <c r="C225" s="16"/>
      <c r="D225" s="16"/>
      <c r="E225" s="16"/>
    </row>
    <row r="226" spans="3:5" s="3" customFormat="1" x14ac:dyDescent="0.25">
      <c r="C226" s="16"/>
      <c r="D226" s="16"/>
      <c r="E226" s="16"/>
    </row>
    <row r="227" spans="3:5" s="3" customFormat="1" x14ac:dyDescent="0.25">
      <c r="C227" s="16"/>
      <c r="D227" s="16"/>
      <c r="E227" s="16"/>
    </row>
    <row r="228" spans="3:5" s="3" customFormat="1" x14ac:dyDescent="0.25">
      <c r="C228" s="16"/>
      <c r="D228" s="16"/>
      <c r="E228" s="16"/>
    </row>
    <row r="229" spans="3:5" s="3" customFormat="1" x14ac:dyDescent="0.25">
      <c r="C229" s="16"/>
      <c r="D229" s="16"/>
      <c r="E229" s="16"/>
    </row>
    <row r="230" spans="3:5" s="3" customFormat="1" x14ac:dyDescent="0.25">
      <c r="C230" s="16"/>
      <c r="D230" s="16"/>
      <c r="E230" s="16"/>
    </row>
    <row r="231" spans="3:5" s="3" customFormat="1" x14ac:dyDescent="0.25">
      <c r="C231" s="16"/>
      <c r="D231" s="16"/>
      <c r="E231" s="16"/>
    </row>
    <row r="232" spans="3:5" s="3" customFormat="1" x14ac:dyDescent="0.25">
      <c r="C232" s="16"/>
      <c r="D232" s="16"/>
      <c r="E232" s="16"/>
    </row>
    <row r="233" spans="3:5" s="3" customFormat="1" x14ac:dyDescent="0.25">
      <c r="C233" s="16"/>
      <c r="D233" s="16"/>
      <c r="E233" s="16"/>
    </row>
  </sheetData>
  <mergeCells count="15">
    <mergeCell ref="A75:F75"/>
    <mergeCell ref="A76:F76"/>
    <mergeCell ref="A77:C77"/>
    <mergeCell ref="A78:C78"/>
    <mergeCell ref="B1:J2"/>
    <mergeCell ref="E4:F4"/>
    <mergeCell ref="E5:F5"/>
    <mergeCell ref="B8:C8"/>
    <mergeCell ref="D3:D69"/>
    <mergeCell ref="E6:F6"/>
    <mergeCell ref="B3:B7"/>
    <mergeCell ref="C3:C7"/>
    <mergeCell ref="E3:J3"/>
    <mergeCell ref="E7:G7"/>
    <mergeCell ref="H7:J7"/>
  </mergeCells>
  <pageMargins left="0.7" right="0.7" top="0.75" bottom="0.75" header="0.3" footer="0.3"/>
  <pageSetup orientation="portrait" horizontalDpi="4294967292" verticalDpi="4294967294" r:id="rId1"/>
  <ignoredErrors>
    <ignoredError sqref="F9:G18 F19:G21 I9:J21 F41:G69 F23:G25 I23:J25 F38:G39 F27:G36 I27:J69"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1. REPUESTOS MULTIMARCA</vt:lpstr>
      <vt:lpstr> HH - MANO DE OBRA MOTOS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Ines Roa Campos</dc:creator>
  <cp:lastModifiedBy>Rosa Liliana Martinez Contreras</cp:lastModifiedBy>
  <dcterms:created xsi:type="dcterms:W3CDTF">2020-12-02T13:29:12Z</dcterms:created>
  <dcterms:modified xsi:type="dcterms:W3CDTF">2025-03-05T20:04:58Z</dcterms:modified>
</cp:coreProperties>
</file>