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ABURBANOR\Desktop\"/>
    </mc:Choice>
  </mc:AlternateContent>
  <xr:revisionPtr revIDLastSave="0" documentId="13_ncr:1_{C4E63E55-6C5D-4931-ABB0-394E9DBEF09D}" xr6:coauthVersionLast="47" xr6:coauthVersionMax="47" xr10:uidLastSave="{00000000-0000-0000-0000-000000000000}"/>
  <bookViews>
    <workbookView xWindow="-120" yWindow="-120" windowWidth="29040" windowHeight="15720" activeTab="1" xr2:uid="{EDD1FE22-209C-4839-9932-4F0B8BD1F4FF}"/>
  </bookViews>
  <sheets>
    <sheet name="LOTE 1" sheetId="4" r:id="rId1"/>
    <sheet name="LOTE 2" sheetId="7" r:id="rId2"/>
    <sheet name="LOTE 3" sheetId="8" r:id="rId3"/>
  </sheets>
  <definedNames>
    <definedName name="CARGO">#REF!</definedName>
    <definedName name="CARGO..">#REF!</definedName>
    <definedName name="dos">#REF!</definedName>
    <definedName name="ESTADO">#REF!</definedName>
    <definedName name="jbhi">#REF!</definedName>
    <definedName name="QUESOLICITA">#REF!</definedName>
    <definedName name="ROLES">#REF!</definedName>
    <definedName name="ROLESSIG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 i="7" l="1"/>
  <c r="J20" i="7" s="1"/>
  <c r="K20" i="7" s="1"/>
  <c r="I16" i="8"/>
  <c r="J16" i="8" s="1"/>
  <c r="K16" i="8" s="1"/>
  <c r="I17" i="8"/>
  <c r="J17" i="8" s="1"/>
  <c r="K17" i="8" s="1"/>
  <c r="I15" i="7"/>
  <c r="J15" i="7" s="1"/>
  <c r="K15" i="7" s="1"/>
  <c r="I17" i="7"/>
  <c r="J17" i="7" s="1"/>
  <c r="K17" i="7" s="1"/>
  <c r="I18" i="7"/>
  <c r="J18" i="7" s="1"/>
  <c r="K18" i="7" s="1"/>
  <c r="K118" i="8"/>
  <c r="K117" i="8"/>
  <c r="K122" i="8" s="1"/>
  <c r="K116" i="8"/>
  <c r="K121" i="8" s="1"/>
  <c r="I114" i="8"/>
  <c r="J114" i="8" s="1"/>
  <c r="K114" i="8" s="1"/>
  <c r="I113" i="8"/>
  <c r="J113" i="8" s="1"/>
  <c r="K113" i="8" s="1"/>
  <c r="I112" i="8"/>
  <c r="J112" i="8" s="1"/>
  <c r="K112" i="8" s="1"/>
  <c r="I111" i="8"/>
  <c r="J111" i="8" s="1"/>
  <c r="K111" i="8" s="1"/>
  <c r="I110" i="8"/>
  <c r="J110" i="8" s="1"/>
  <c r="K110" i="8" s="1"/>
  <c r="I109" i="8"/>
  <c r="J109" i="8" s="1"/>
  <c r="K109" i="8" s="1"/>
  <c r="I108" i="8"/>
  <c r="J108" i="8" s="1"/>
  <c r="K108" i="8" s="1"/>
  <c r="I107" i="8"/>
  <c r="J107" i="8" s="1"/>
  <c r="K107" i="8" s="1"/>
  <c r="I106" i="8"/>
  <c r="J106" i="8" s="1"/>
  <c r="K106" i="8" s="1"/>
  <c r="I105" i="8"/>
  <c r="J105" i="8" s="1"/>
  <c r="K105" i="8" s="1"/>
  <c r="I104" i="8"/>
  <c r="J104" i="8" s="1"/>
  <c r="K104" i="8" s="1"/>
  <c r="I103" i="8"/>
  <c r="J103" i="8" s="1"/>
  <c r="K103" i="8" s="1"/>
  <c r="I102" i="8"/>
  <c r="J102" i="8" s="1"/>
  <c r="K102" i="8" s="1"/>
  <c r="I101" i="8"/>
  <c r="J101" i="8" s="1"/>
  <c r="K101" i="8" s="1"/>
  <c r="I100" i="8"/>
  <c r="J100" i="8" s="1"/>
  <c r="K100" i="8" s="1"/>
  <c r="I99" i="8"/>
  <c r="J99" i="8" s="1"/>
  <c r="K99" i="8" s="1"/>
  <c r="I98" i="8"/>
  <c r="J98" i="8" s="1"/>
  <c r="K98" i="8" s="1"/>
  <c r="I97" i="8"/>
  <c r="J97" i="8" s="1"/>
  <c r="K97" i="8" s="1"/>
  <c r="I96" i="8"/>
  <c r="J96" i="8" s="1"/>
  <c r="K96" i="8" s="1"/>
  <c r="I95" i="8"/>
  <c r="J95" i="8" s="1"/>
  <c r="K95" i="8" s="1"/>
  <c r="I94" i="8"/>
  <c r="J94" i="8" s="1"/>
  <c r="K94" i="8" s="1"/>
  <c r="I93" i="8"/>
  <c r="J93" i="8" s="1"/>
  <c r="K93" i="8" s="1"/>
  <c r="I92" i="8"/>
  <c r="J92" i="8" s="1"/>
  <c r="K92" i="8" s="1"/>
  <c r="I91" i="8"/>
  <c r="J91" i="8" s="1"/>
  <c r="K91" i="8" s="1"/>
  <c r="I90" i="8"/>
  <c r="J90" i="8" s="1"/>
  <c r="K90" i="8" s="1"/>
  <c r="I89" i="8"/>
  <c r="J89" i="8" s="1"/>
  <c r="K89" i="8" s="1"/>
  <c r="I88" i="8"/>
  <c r="J88" i="8" s="1"/>
  <c r="K88" i="8" s="1"/>
  <c r="I87" i="8"/>
  <c r="J87" i="8" s="1"/>
  <c r="K87" i="8" s="1"/>
  <c r="I86" i="8"/>
  <c r="J86" i="8" s="1"/>
  <c r="K86" i="8" s="1"/>
  <c r="I85" i="8"/>
  <c r="J85" i="8" s="1"/>
  <c r="K85" i="8" s="1"/>
  <c r="I84" i="8"/>
  <c r="J84" i="8" s="1"/>
  <c r="K84" i="8" s="1"/>
  <c r="I83" i="8"/>
  <c r="J83" i="8" s="1"/>
  <c r="K83" i="8" s="1"/>
  <c r="I82" i="8"/>
  <c r="J82" i="8" s="1"/>
  <c r="K82" i="8" s="1"/>
  <c r="I81" i="8"/>
  <c r="J81" i="8" s="1"/>
  <c r="K81" i="8" s="1"/>
  <c r="I80" i="8"/>
  <c r="J80" i="8" s="1"/>
  <c r="K80" i="8" s="1"/>
  <c r="I79" i="8"/>
  <c r="J79" i="8" s="1"/>
  <c r="K79" i="8" s="1"/>
  <c r="I78" i="8"/>
  <c r="J78" i="8" s="1"/>
  <c r="K78" i="8" s="1"/>
  <c r="I77" i="8"/>
  <c r="J77" i="8" s="1"/>
  <c r="K77" i="8" s="1"/>
  <c r="I76" i="8"/>
  <c r="J76" i="8" s="1"/>
  <c r="K76" i="8" s="1"/>
  <c r="I75" i="8"/>
  <c r="J75" i="8" s="1"/>
  <c r="K75" i="8" s="1"/>
  <c r="I74" i="8"/>
  <c r="J74" i="8" s="1"/>
  <c r="K74" i="8" s="1"/>
  <c r="I73" i="8"/>
  <c r="J73" i="8" s="1"/>
  <c r="K73" i="8" s="1"/>
  <c r="I72" i="8"/>
  <c r="J72" i="8" s="1"/>
  <c r="K72" i="8" s="1"/>
  <c r="I71" i="8"/>
  <c r="J71" i="8" s="1"/>
  <c r="K71" i="8" s="1"/>
  <c r="I70" i="8"/>
  <c r="J70" i="8" s="1"/>
  <c r="K70" i="8" s="1"/>
  <c r="I69" i="8"/>
  <c r="J69" i="8" s="1"/>
  <c r="K69" i="8" s="1"/>
  <c r="I68" i="8"/>
  <c r="J68" i="8" s="1"/>
  <c r="K68" i="8" s="1"/>
  <c r="I67" i="8"/>
  <c r="J67" i="8" s="1"/>
  <c r="K67" i="8" s="1"/>
  <c r="I66" i="8"/>
  <c r="J66" i="8" s="1"/>
  <c r="K66" i="8" s="1"/>
  <c r="I65" i="8"/>
  <c r="J65" i="8" s="1"/>
  <c r="K65" i="8" s="1"/>
  <c r="I64" i="8"/>
  <c r="J64" i="8" s="1"/>
  <c r="K64" i="8" s="1"/>
  <c r="I63" i="8"/>
  <c r="J63" i="8" s="1"/>
  <c r="K63" i="8" s="1"/>
  <c r="I62" i="8"/>
  <c r="J62" i="8" s="1"/>
  <c r="K62" i="8" s="1"/>
  <c r="I61" i="8"/>
  <c r="J61" i="8" s="1"/>
  <c r="K61" i="8" s="1"/>
  <c r="I60" i="8"/>
  <c r="J60" i="8" s="1"/>
  <c r="K60" i="8" s="1"/>
  <c r="I59" i="8"/>
  <c r="J59" i="8" s="1"/>
  <c r="K59" i="8" s="1"/>
  <c r="I58" i="8"/>
  <c r="J58" i="8" s="1"/>
  <c r="K58" i="8" s="1"/>
  <c r="I57" i="8"/>
  <c r="J57" i="8" s="1"/>
  <c r="K57" i="8" s="1"/>
  <c r="I56" i="8"/>
  <c r="J56" i="8" s="1"/>
  <c r="K56" i="8" s="1"/>
  <c r="I55" i="8"/>
  <c r="J55" i="8" s="1"/>
  <c r="K55" i="8" s="1"/>
  <c r="I54" i="8"/>
  <c r="J54" i="8" s="1"/>
  <c r="K54" i="8" s="1"/>
  <c r="I53" i="8"/>
  <c r="J53" i="8" s="1"/>
  <c r="K53" i="8" s="1"/>
  <c r="I52" i="8"/>
  <c r="J52" i="8" s="1"/>
  <c r="K52" i="8" s="1"/>
  <c r="I51" i="8"/>
  <c r="J51" i="8" s="1"/>
  <c r="K51" i="8" s="1"/>
  <c r="I50" i="8"/>
  <c r="J50" i="8" s="1"/>
  <c r="K50" i="8" s="1"/>
  <c r="I49" i="8"/>
  <c r="J49" i="8" s="1"/>
  <c r="K49" i="8" s="1"/>
  <c r="I48" i="8"/>
  <c r="J48" i="8" s="1"/>
  <c r="K48" i="8" s="1"/>
  <c r="I47" i="8"/>
  <c r="J47" i="8" s="1"/>
  <c r="K47" i="8" s="1"/>
  <c r="I46" i="8"/>
  <c r="J46" i="8" s="1"/>
  <c r="K46" i="8" s="1"/>
  <c r="I45" i="8"/>
  <c r="J45" i="8" s="1"/>
  <c r="K45" i="8" s="1"/>
  <c r="I44" i="8"/>
  <c r="J44" i="8" s="1"/>
  <c r="K44" i="8" s="1"/>
  <c r="I43" i="8"/>
  <c r="J43" i="8" s="1"/>
  <c r="K43" i="8" s="1"/>
  <c r="I42" i="8"/>
  <c r="J42" i="8" s="1"/>
  <c r="K42" i="8" s="1"/>
  <c r="I41" i="8"/>
  <c r="J41" i="8" s="1"/>
  <c r="K41" i="8" s="1"/>
  <c r="I40" i="8"/>
  <c r="J40" i="8" s="1"/>
  <c r="K40" i="8" s="1"/>
  <c r="I39" i="8"/>
  <c r="J39" i="8" s="1"/>
  <c r="K39" i="8" s="1"/>
  <c r="I38" i="8"/>
  <c r="J38" i="8" s="1"/>
  <c r="K38" i="8" s="1"/>
  <c r="I37" i="8"/>
  <c r="J37" i="8" s="1"/>
  <c r="K37" i="8" s="1"/>
  <c r="I36" i="8"/>
  <c r="J36" i="8" s="1"/>
  <c r="K36" i="8" s="1"/>
  <c r="I35" i="8"/>
  <c r="J35" i="8" s="1"/>
  <c r="K35" i="8" s="1"/>
  <c r="I34" i="8"/>
  <c r="J34" i="8" s="1"/>
  <c r="K34" i="8" s="1"/>
  <c r="I33" i="8"/>
  <c r="J33" i="8" s="1"/>
  <c r="K33" i="8" s="1"/>
  <c r="I32" i="8"/>
  <c r="J32" i="8" s="1"/>
  <c r="K32" i="8" s="1"/>
  <c r="I31" i="8"/>
  <c r="J31" i="8" s="1"/>
  <c r="K31" i="8" s="1"/>
  <c r="I30" i="8"/>
  <c r="J30" i="8" s="1"/>
  <c r="K30" i="8" s="1"/>
  <c r="I29" i="8"/>
  <c r="J29" i="8" s="1"/>
  <c r="K29" i="8" s="1"/>
  <c r="I28" i="8"/>
  <c r="J28" i="8" s="1"/>
  <c r="K28" i="8" s="1"/>
  <c r="I27" i="8"/>
  <c r="J27" i="8" s="1"/>
  <c r="K27" i="8" s="1"/>
  <c r="I26" i="8"/>
  <c r="J26" i="8" s="1"/>
  <c r="K26" i="8" s="1"/>
  <c r="I25" i="8"/>
  <c r="J25" i="8" s="1"/>
  <c r="K25" i="8" s="1"/>
  <c r="I24" i="8"/>
  <c r="J24" i="8" s="1"/>
  <c r="K24" i="8" s="1"/>
  <c r="I23" i="8"/>
  <c r="J23" i="8" s="1"/>
  <c r="K23" i="8" s="1"/>
  <c r="I22" i="8"/>
  <c r="J22" i="8" s="1"/>
  <c r="K22" i="8" s="1"/>
  <c r="I21" i="8"/>
  <c r="J21" i="8" s="1"/>
  <c r="K21" i="8" s="1"/>
  <c r="I20" i="8"/>
  <c r="J20" i="8" s="1"/>
  <c r="K20" i="8" s="1"/>
  <c r="I19" i="8"/>
  <c r="J19" i="8" s="1"/>
  <c r="K19" i="8" s="1"/>
  <c r="I18" i="8"/>
  <c r="J18" i="8" s="1"/>
  <c r="K18" i="8" s="1"/>
  <c r="I15" i="8"/>
  <c r="J15" i="8" s="1"/>
  <c r="K15" i="8" s="1"/>
  <c r="I14" i="8"/>
  <c r="J14" i="8" s="1"/>
  <c r="K14" i="8" s="1"/>
  <c r="I13" i="8"/>
  <c r="J13" i="8" s="1"/>
  <c r="K13" i="8" s="1"/>
  <c r="K120" i="7"/>
  <c r="K119" i="7"/>
  <c r="K124" i="7" s="1"/>
  <c r="K118" i="7"/>
  <c r="K123" i="7" s="1"/>
  <c r="I116" i="7"/>
  <c r="J116" i="7" s="1"/>
  <c r="K116" i="7" s="1"/>
  <c r="I115" i="7"/>
  <c r="J115" i="7" s="1"/>
  <c r="K115" i="7" s="1"/>
  <c r="I114" i="7"/>
  <c r="J114" i="7" s="1"/>
  <c r="K114" i="7" s="1"/>
  <c r="I113" i="7"/>
  <c r="J113" i="7" s="1"/>
  <c r="K113" i="7" s="1"/>
  <c r="I112" i="7"/>
  <c r="J112" i="7" s="1"/>
  <c r="K112" i="7" s="1"/>
  <c r="I111" i="7"/>
  <c r="J111" i="7" s="1"/>
  <c r="K111" i="7" s="1"/>
  <c r="I110" i="7"/>
  <c r="J110" i="7" s="1"/>
  <c r="K110" i="7" s="1"/>
  <c r="I109" i="7"/>
  <c r="J109" i="7" s="1"/>
  <c r="K109" i="7" s="1"/>
  <c r="I108" i="7"/>
  <c r="J108" i="7" s="1"/>
  <c r="K108" i="7" s="1"/>
  <c r="I107" i="7"/>
  <c r="J107" i="7" s="1"/>
  <c r="K107" i="7" s="1"/>
  <c r="I106" i="7"/>
  <c r="J106" i="7" s="1"/>
  <c r="K106" i="7" s="1"/>
  <c r="I105" i="7"/>
  <c r="J105" i="7" s="1"/>
  <c r="K105" i="7" s="1"/>
  <c r="I104" i="7"/>
  <c r="J104" i="7" s="1"/>
  <c r="K104" i="7" s="1"/>
  <c r="I103" i="7"/>
  <c r="J103" i="7" s="1"/>
  <c r="K103" i="7" s="1"/>
  <c r="I102" i="7"/>
  <c r="J102" i="7" s="1"/>
  <c r="K102" i="7" s="1"/>
  <c r="I101" i="7"/>
  <c r="J101" i="7" s="1"/>
  <c r="K101" i="7" s="1"/>
  <c r="I100" i="7"/>
  <c r="J100" i="7" s="1"/>
  <c r="K100" i="7" s="1"/>
  <c r="I99" i="7"/>
  <c r="J99" i="7" s="1"/>
  <c r="K99" i="7" s="1"/>
  <c r="I98" i="7"/>
  <c r="J98" i="7" s="1"/>
  <c r="K98" i="7" s="1"/>
  <c r="I97" i="7"/>
  <c r="J97" i="7" s="1"/>
  <c r="K97" i="7" s="1"/>
  <c r="I96" i="7"/>
  <c r="J96" i="7" s="1"/>
  <c r="K96" i="7" s="1"/>
  <c r="I95" i="7"/>
  <c r="J95" i="7" s="1"/>
  <c r="K95" i="7" s="1"/>
  <c r="I94" i="7"/>
  <c r="J94" i="7" s="1"/>
  <c r="K94" i="7" s="1"/>
  <c r="I93" i="7"/>
  <c r="J93" i="7" s="1"/>
  <c r="K93" i="7" s="1"/>
  <c r="I92" i="7"/>
  <c r="J92" i="7" s="1"/>
  <c r="K92" i="7" s="1"/>
  <c r="I91" i="7"/>
  <c r="J91" i="7" s="1"/>
  <c r="K91" i="7" s="1"/>
  <c r="I90" i="7"/>
  <c r="J90" i="7" s="1"/>
  <c r="K90" i="7" s="1"/>
  <c r="I89" i="7"/>
  <c r="J89" i="7" s="1"/>
  <c r="K89" i="7" s="1"/>
  <c r="I88" i="7"/>
  <c r="J88" i="7" s="1"/>
  <c r="K88" i="7" s="1"/>
  <c r="I87" i="7"/>
  <c r="J87" i="7" s="1"/>
  <c r="K87" i="7" s="1"/>
  <c r="I86" i="7"/>
  <c r="J86" i="7" s="1"/>
  <c r="K86" i="7" s="1"/>
  <c r="I85" i="7"/>
  <c r="J85" i="7" s="1"/>
  <c r="K85" i="7" s="1"/>
  <c r="I84" i="7"/>
  <c r="J84" i="7" s="1"/>
  <c r="K84" i="7" s="1"/>
  <c r="I83" i="7"/>
  <c r="J83" i="7" s="1"/>
  <c r="K83" i="7" s="1"/>
  <c r="I82" i="7"/>
  <c r="J82" i="7" s="1"/>
  <c r="K82" i="7" s="1"/>
  <c r="I81" i="7"/>
  <c r="J81" i="7" s="1"/>
  <c r="K81" i="7" s="1"/>
  <c r="I80" i="7"/>
  <c r="J80" i="7" s="1"/>
  <c r="K80" i="7" s="1"/>
  <c r="I79" i="7"/>
  <c r="J79" i="7" s="1"/>
  <c r="K79" i="7" s="1"/>
  <c r="I78" i="7"/>
  <c r="J78" i="7" s="1"/>
  <c r="K78" i="7" s="1"/>
  <c r="I77" i="7"/>
  <c r="J77" i="7" s="1"/>
  <c r="K77" i="7" s="1"/>
  <c r="I76" i="7"/>
  <c r="J76" i="7" s="1"/>
  <c r="K76" i="7" s="1"/>
  <c r="I75" i="7"/>
  <c r="J75" i="7" s="1"/>
  <c r="K75" i="7" s="1"/>
  <c r="I74" i="7"/>
  <c r="J74" i="7" s="1"/>
  <c r="K74" i="7" s="1"/>
  <c r="I73" i="7"/>
  <c r="J73" i="7" s="1"/>
  <c r="K73" i="7" s="1"/>
  <c r="I72" i="7"/>
  <c r="J72" i="7" s="1"/>
  <c r="K72" i="7" s="1"/>
  <c r="I71" i="7"/>
  <c r="J71" i="7" s="1"/>
  <c r="K71" i="7" s="1"/>
  <c r="I70" i="7"/>
  <c r="J70" i="7" s="1"/>
  <c r="K70" i="7" s="1"/>
  <c r="I69" i="7"/>
  <c r="J69" i="7" s="1"/>
  <c r="K69" i="7" s="1"/>
  <c r="I68" i="7"/>
  <c r="J68" i="7" s="1"/>
  <c r="K68" i="7" s="1"/>
  <c r="I67" i="7"/>
  <c r="J67" i="7" s="1"/>
  <c r="K67" i="7" s="1"/>
  <c r="I66" i="7"/>
  <c r="J66" i="7" s="1"/>
  <c r="K66" i="7" s="1"/>
  <c r="I65" i="7"/>
  <c r="J65" i="7" s="1"/>
  <c r="K65" i="7" s="1"/>
  <c r="I64" i="7"/>
  <c r="J64" i="7" s="1"/>
  <c r="K64" i="7" s="1"/>
  <c r="I63" i="7"/>
  <c r="J63" i="7" s="1"/>
  <c r="K63" i="7" s="1"/>
  <c r="I62" i="7"/>
  <c r="J62" i="7" s="1"/>
  <c r="K62" i="7" s="1"/>
  <c r="I61" i="7"/>
  <c r="J61" i="7" s="1"/>
  <c r="K61" i="7" s="1"/>
  <c r="I60" i="7"/>
  <c r="J60" i="7" s="1"/>
  <c r="K60" i="7" s="1"/>
  <c r="I59" i="7"/>
  <c r="J59" i="7" s="1"/>
  <c r="K59" i="7" s="1"/>
  <c r="I58" i="7"/>
  <c r="J58" i="7" s="1"/>
  <c r="K58" i="7" s="1"/>
  <c r="I57" i="7"/>
  <c r="J57" i="7" s="1"/>
  <c r="K57" i="7" s="1"/>
  <c r="I56" i="7"/>
  <c r="J56" i="7" s="1"/>
  <c r="K56" i="7" s="1"/>
  <c r="I55" i="7"/>
  <c r="J55" i="7" s="1"/>
  <c r="K55" i="7" s="1"/>
  <c r="I54" i="7"/>
  <c r="J54" i="7" s="1"/>
  <c r="K54" i="7" s="1"/>
  <c r="I53" i="7"/>
  <c r="J53" i="7" s="1"/>
  <c r="K53" i="7" s="1"/>
  <c r="I52" i="7"/>
  <c r="J52" i="7" s="1"/>
  <c r="K52" i="7" s="1"/>
  <c r="I51" i="7"/>
  <c r="J51" i="7" s="1"/>
  <c r="K51" i="7" s="1"/>
  <c r="I50" i="7"/>
  <c r="J50" i="7" s="1"/>
  <c r="K50" i="7" s="1"/>
  <c r="I49" i="7"/>
  <c r="J49" i="7" s="1"/>
  <c r="K49" i="7" s="1"/>
  <c r="I48" i="7"/>
  <c r="J48" i="7" s="1"/>
  <c r="K48" i="7" s="1"/>
  <c r="I47" i="7"/>
  <c r="J47" i="7" s="1"/>
  <c r="K47" i="7" s="1"/>
  <c r="I46" i="7"/>
  <c r="J46" i="7" s="1"/>
  <c r="K46" i="7" s="1"/>
  <c r="I45" i="7"/>
  <c r="J45" i="7" s="1"/>
  <c r="K45" i="7" s="1"/>
  <c r="I44" i="7"/>
  <c r="J44" i="7" s="1"/>
  <c r="K44" i="7" s="1"/>
  <c r="I43" i="7"/>
  <c r="J43" i="7" s="1"/>
  <c r="K43" i="7" s="1"/>
  <c r="I42" i="7"/>
  <c r="J42" i="7" s="1"/>
  <c r="K42" i="7" s="1"/>
  <c r="I41" i="7"/>
  <c r="J41" i="7" s="1"/>
  <c r="K41" i="7" s="1"/>
  <c r="I40" i="7"/>
  <c r="J40" i="7" s="1"/>
  <c r="K40" i="7" s="1"/>
  <c r="I39" i="7"/>
  <c r="J39" i="7" s="1"/>
  <c r="K39" i="7" s="1"/>
  <c r="I38" i="7"/>
  <c r="J38" i="7" s="1"/>
  <c r="K38" i="7" s="1"/>
  <c r="I37" i="7"/>
  <c r="J37" i="7" s="1"/>
  <c r="K37" i="7" s="1"/>
  <c r="I36" i="7"/>
  <c r="J36" i="7" s="1"/>
  <c r="K36" i="7" s="1"/>
  <c r="I35" i="7"/>
  <c r="J35" i="7" s="1"/>
  <c r="K35" i="7" s="1"/>
  <c r="I34" i="7"/>
  <c r="J34" i="7" s="1"/>
  <c r="K34" i="7" s="1"/>
  <c r="I33" i="7"/>
  <c r="J33" i="7" s="1"/>
  <c r="K33" i="7" s="1"/>
  <c r="I32" i="7"/>
  <c r="J32" i="7" s="1"/>
  <c r="K32" i="7" s="1"/>
  <c r="I31" i="7"/>
  <c r="J31" i="7" s="1"/>
  <c r="K31" i="7" s="1"/>
  <c r="I30" i="7"/>
  <c r="J30" i="7" s="1"/>
  <c r="K30" i="7" s="1"/>
  <c r="I29" i="7"/>
  <c r="J29" i="7" s="1"/>
  <c r="K29" i="7" s="1"/>
  <c r="I28" i="7"/>
  <c r="J28" i="7" s="1"/>
  <c r="K28" i="7" s="1"/>
  <c r="I27" i="7"/>
  <c r="J27" i="7" s="1"/>
  <c r="K27" i="7" s="1"/>
  <c r="I26" i="7"/>
  <c r="J26" i="7" s="1"/>
  <c r="K26" i="7" s="1"/>
  <c r="I25" i="7"/>
  <c r="J25" i="7" s="1"/>
  <c r="K25" i="7" s="1"/>
  <c r="I24" i="7"/>
  <c r="J24" i="7" s="1"/>
  <c r="K24" i="7" s="1"/>
  <c r="I23" i="7"/>
  <c r="J23" i="7" s="1"/>
  <c r="K23" i="7" s="1"/>
  <c r="I22" i="7"/>
  <c r="J22" i="7" s="1"/>
  <c r="K22" i="7" s="1"/>
  <c r="I21" i="7"/>
  <c r="J21" i="7" s="1"/>
  <c r="K21" i="7" s="1"/>
  <c r="I19" i="7"/>
  <c r="J19" i="7" s="1"/>
  <c r="K19" i="7" s="1"/>
  <c r="I16" i="7"/>
  <c r="J16" i="7" s="1"/>
  <c r="K16" i="7" s="1"/>
  <c r="I14" i="7"/>
  <c r="J14" i="7" s="1"/>
  <c r="K14" i="7" s="1"/>
  <c r="I13" i="7"/>
  <c r="J13" i="7" s="1"/>
  <c r="K13" i="7" s="1"/>
  <c r="K117" i="7" l="1"/>
  <c r="K121" i="7" s="1"/>
  <c r="K115" i="8"/>
  <c r="I17" i="4"/>
  <c r="J17" i="4" s="1"/>
  <c r="K17" i="4" s="1"/>
  <c r="I16" i="4"/>
  <c r="J16" i="4" s="1"/>
  <c r="K16" i="4" s="1"/>
  <c r="I14" i="4"/>
  <c r="J14" i="4" s="1"/>
  <c r="K14" i="4" s="1"/>
  <c r="I15" i="4"/>
  <c r="J15" i="4" s="1"/>
  <c r="K15" i="4" s="1"/>
  <c r="K116" i="4"/>
  <c r="K115" i="4"/>
  <c r="K120" i="4" s="1"/>
  <c r="K114" i="4"/>
  <c r="K119" i="4" s="1"/>
  <c r="I112" i="4"/>
  <c r="J112" i="4" s="1"/>
  <c r="K112" i="4" s="1"/>
  <c r="I111" i="4"/>
  <c r="J111" i="4" s="1"/>
  <c r="K111" i="4" s="1"/>
  <c r="I110" i="4"/>
  <c r="J110" i="4" s="1"/>
  <c r="K110" i="4" s="1"/>
  <c r="I109" i="4"/>
  <c r="J109" i="4" s="1"/>
  <c r="K109" i="4" s="1"/>
  <c r="I108" i="4"/>
  <c r="J108" i="4" s="1"/>
  <c r="K108" i="4" s="1"/>
  <c r="I107" i="4"/>
  <c r="J107" i="4" s="1"/>
  <c r="K107" i="4" s="1"/>
  <c r="I106" i="4"/>
  <c r="J106" i="4" s="1"/>
  <c r="K106" i="4" s="1"/>
  <c r="I105" i="4"/>
  <c r="J105" i="4" s="1"/>
  <c r="K105" i="4" s="1"/>
  <c r="I104" i="4"/>
  <c r="J104" i="4" s="1"/>
  <c r="K104" i="4" s="1"/>
  <c r="I103" i="4"/>
  <c r="J103" i="4" s="1"/>
  <c r="K103" i="4" s="1"/>
  <c r="I102" i="4"/>
  <c r="J102" i="4" s="1"/>
  <c r="K102" i="4" s="1"/>
  <c r="I101" i="4"/>
  <c r="J101" i="4" s="1"/>
  <c r="K101" i="4" s="1"/>
  <c r="I100" i="4"/>
  <c r="J100" i="4" s="1"/>
  <c r="K100" i="4" s="1"/>
  <c r="I99" i="4"/>
  <c r="J99" i="4" s="1"/>
  <c r="K99" i="4" s="1"/>
  <c r="I98" i="4"/>
  <c r="J98" i="4" s="1"/>
  <c r="K98" i="4" s="1"/>
  <c r="I97" i="4"/>
  <c r="J97" i="4" s="1"/>
  <c r="K97" i="4" s="1"/>
  <c r="I96" i="4"/>
  <c r="J96" i="4" s="1"/>
  <c r="K96" i="4" s="1"/>
  <c r="I95" i="4"/>
  <c r="J95" i="4" s="1"/>
  <c r="K95" i="4" s="1"/>
  <c r="I94" i="4"/>
  <c r="J94" i="4" s="1"/>
  <c r="K94" i="4" s="1"/>
  <c r="I93" i="4"/>
  <c r="J93" i="4" s="1"/>
  <c r="K93" i="4" s="1"/>
  <c r="I92" i="4"/>
  <c r="J92" i="4" s="1"/>
  <c r="K92" i="4" s="1"/>
  <c r="I91" i="4"/>
  <c r="J91" i="4" s="1"/>
  <c r="K91" i="4" s="1"/>
  <c r="I90" i="4"/>
  <c r="J90" i="4" s="1"/>
  <c r="K90" i="4" s="1"/>
  <c r="I89" i="4"/>
  <c r="J89" i="4" s="1"/>
  <c r="K89" i="4" s="1"/>
  <c r="I88" i="4"/>
  <c r="J88" i="4" s="1"/>
  <c r="K88" i="4" s="1"/>
  <c r="I87" i="4"/>
  <c r="J87" i="4" s="1"/>
  <c r="K87" i="4" s="1"/>
  <c r="I86" i="4"/>
  <c r="J86" i="4" s="1"/>
  <c r="K86" i="4" s="1"/>
  <c r="I85" i="4"/>
  <c r="J85" i="4" s="1"/>
  <c r="K85" i="4" s="1"/>
  <c r="I84" i="4"/>
  <c r="J84" i="4" s="1"/>
  <c r="K84" i="4" s="1"/>
  <c r="I83" i="4"/>
  <c r="J83" i="4" s="1"/>
  <c r="K83" i="4" s="1"/>
  <c r="I82" i="4"/>
  <c r="J82" i="4" s="1"/>
  <c r="K82" i="4" s="1"/>
  <c r="I81" i="4"/>
  <c r="J81" i="4" s="1"/>
  <c r="K81" i="4" s="1"/>
  <c r="I80" i="4"/>
  <c r="J80" i="4" s="1"/>
  <c r="K80" i="4" s="1"/>
  <c r="I79" i="4"/>
  <c r="J79" i="4" s="1"/>
  <c r="K79" i="4" s="1"/>
  <c r="I78" i="4"/>
  <c r="J78" i="4" s="1"/>
  <c r="K78" i="4" s="1"/>
  <c r="I77" i="4"/>
  <c r="J77" i="4" s="1"/>
  <c r="K77" i="4" s="1"/>
  <c r="I76" i="4"/>
  <c r="J76" i="4" s="1"/>
  <c r="K76" i="4" s="1"/>
  <c r="I75" i="4"/>
  <c r="J75" i="4" s="1"/>
  <c r="K75" i="4" s="1"/>
  <c r="I74" i="4"/>
  <c r="J74" i="4" s="1"/>
  <c r="K74" i="4" s="1"/>
  <c r="I73" i="4"/>
  <c r="J73" i="4" s="1"/>
  <c r="K73" i="4" s="1"/>
  <c r="I72" i="4"/>
  <c r="J72" i="4" s="1"/>
  <c r="K72" i="4" s="1"/>
  <c r="I71" i="4"/>
  <c r="J71" i="4" s="1"/>
  <c r="K71" i="4" s="1"/>
  <c r="I70" i="4"/>
  <c r="J70" i="4" s="1"/>
  <c r="K70" i="4" s="1"/>
  <c r="I69" i="4"/>
  <c r="J69" i="4" s="1"/>
  <c r="K69" i="4" s="1"/>
  <c r="I68" i="4"/>
  <c r="J68" i="4" s="1"/>
  <c r="K68" i="4" s="1"/>
  <c r="I67" i="4"/>
  <c r="J67" i="4" s="1"/>
  <c r="K67" i="4" s="1"/>
  <c r="I66" i="4"/>
  <c r="J66" i="4" s="1"/>
  <c r="K66" i="4" s="1"/>
  <c r="I65" i="4"/>
  <c r="J65" i="4" s="1"/>
  <c r="K65" i="4" s="1"/>
  <c r="I64" i="4"/>
  <c r="J64" i="4" s="1"/>
  <c r="K64" i="4" s="1"/>
  <c r="I63" i="4"/>
  <c r="J63" i="4" s="1"/>
  <c r="K63" i="4" s="1"/>
  <c r="I62" i="4"/>
  <c r="J62" i="4" s="1"/>
  <c r="K62" i="4" s="1"/>
  <c r="I61" i="4"/>
  <c r="J61" i="4" s="1"/>
  <c r="K61" i="4" s="1"/>
  <c r="I60" i="4"/>
  <c r="J60" i="4" s="1"/>
  <c r="K60" i="4" s="1"/>
  <c r="I59" i="4"/>
  <c r="J59" i="4" s="1"/>
  <c r="K59" i="4" s="1"/>
  <c r="I58" i="4"/>
  <c r="J58" i="4" s="1"/>
  <c r="K58" i="4" s="1"/>
  <c r="I57" i="4"/>
  <c r="J57" i="4" s="1"/>
  <c r="K57" i="4" s="1"/>
  <c r="I56" i="4"/>
  <c r="J56" i="4" s="1"/>
  <c r="K56" i="4" s="1"/>
  <c r="I55" i="4"/>
  <c r="J55" i="4" s="1"/>
  <c r="K55" i="4" s="1"/>
  <c r="I54" i="4"/>
  <c r="J54" i="4" s="1"/>
  <c r="K54" i="4" s="1"/>
  <c r="I53" i="4"/>
  <c r="J53" i="4" s="1"/>
  <c r="K53" i="4" s="1"/>
  <c r="I52" i="4"/>
  <c r="J52" i="4" s="1"/>
  <c r="K52" i="4" s="1"/>
  <c r="I51" i="4"/>
  <c r="J51" i="4" s="1"/>
  <c r="K51" i="4" s="1"/>
  <c r="I50" i="4"/>
  <c r="J50" i="4" s="1"/>
  <c r="K50" i="4" s="1"/>
  <c r="I49" i="4"/>
  <c r="J49" i="4" s="1"/>
  <c r="K49" i="4" s="1"/>
  <c r="I48" i="4"/>
  <c r="J48" i="4" s="1"/>
  <c r="K48" i="4" s="1"/>
  <c r="I47" i="4"/>
  <c r="J47" i="4" s="1"/>
  <c r="K47" i="4" s="1"/>
  <c r="I46" i="4"/>
  <c r="J46" i="4" s="1"/>
  <c r="K46" i="4" s="1"/>
  <c r="I45" i="4"/>
  <c r="J45" i="4" s="1"/>
  <c r="K45" i="4" s="1"/>
  <c r="I44" i="4"/>
  <c r="J44" i="4" s="1"/>
  <c r="K44" i="4" s="1"/>
  <c r="I43" i="4"/>
  <c r="J43" i="4" s="1"/>
  <c r="K43" i="4" s="1"/>
  <c r="I42" i="4"/>
  <c r="J42" i="4" s="1"/>
  <c r="K42" i="4" s="1"/>
  <c r="I41" i="4"/>
  <c r="J41" i="4" s="1"/>
  <c r="K41" i="4" s="1"/>
  <c r="I40" i="4"/>
  <c r="J40" i="4" s="1"/>
  <c r="K40" i="4" s="1"/>
  <c r="I39" i="4"/>
  <c r="J39" i="4" s="1"/>
  <c r="K39" i="4" s="1"/>
  <c r="I38" i="4"/>
  <c r="J38" i="4" s="1"/>
  <c r="K38" i="4" s="1"/>
  <c r="I37" i="4"/>
  <c r="J37" i="4" s="1"/>
  <c r="K37" i="4" s="1"/>
  <c r="I36" i="4"/>
  <c r="J36" i="4" s="1"/>
  <c r="K36" i="4" s="1"/>
  <c r="I35" i="4"/>
  <c r="J35" i="4" s="1"/>
  <c r="K35" i="4" s="1"/>
  <c r="I34" i="4"/>
  <c r="J34" i="4" s="1"/>
  <c r="K34" i="4" s="1"/>
  <c r="I33" i="4"/>
  <c r="J33" i="4" s="1"/>
  <c r="K33" i="4" s="1"/>
  <c r="I32" i="4"/>
  <c r="J32" i="4" s="1"/>
  <c r="K32" i="4" s="1"/>
  <c r="I31" i="4"/>
  <c r="J31" i="4" s="1"/>
  <c r="K31" i="4" s="1"/>
  <c r="I30" i="4"/>
  <c r="J30" i="4" s="1"/>
  <c r="K30" i="4" s="1"/>
  <c r="I29" i="4"/>
  <c r="J29" i="4" s="1"/>
  <c r="K29" i="4" s="1"/>
  <c r="I28" i="4"/>
  <c r="J28" i="4" s="1"/>
  <c r="K28" i="4" s="1"/>
  <c r="I27" i="4"/>
  <c r="J27" i="4" s="1"/>
  <c r="K27" i="4" s="1"/>
  <c r="I26" i="4"/>
  <c r="J26" i="4" s="1"/>
  <c r="K26" i="4" s="1"/>
  <c r="I25" i="4"/>
  <c r="J25" i="4" s="1"/>
  <c r="K25" i="4" s="1"/>
  <c r="I24" i="4"/>
  <c r="J24" i="4" s="1"/>
  <c r="K24" i="4" s="1"/>
  <c r="I23" i="4"/>
  <c r="J23" i="4" s="1"/>
  <c r="K23" i="4" s="1"/>
  <c r="I22" i="4"/>
  <c r="J22" i="4" s="1"/>
  <c r="K22" i="4" s="1"/>
  <c r="I21" i="4"/>
  <c r="J21" i="4" s="1"/>
  <c r="K21" i="4" s="1"/>
  <c r="I20" i="4"/>
  <c r="J20" i="4" s="1"/>
  <c r="K20" i="4" s="1"/>
  <c r="I19" i="4"/>
  <c r="J19" i="4" s="1"/>
  <c r="K19" i="4" s="1"/>
  <c r="I18" i="4"/>
  <c r="J18" i="4" s="1"/>
  <c r="K18" i="4" s="1"/>
  <c r="I13" i="4"/>
  <c r="J13" i="4" s="1"/>
  <c r="K13" i="4" s="1"/>
  <c r="K122" i="7" l="1"/>
  <c r="K125" i="7" s="1"/>
  <c r="K120" i="8"/>
  <c r="K119" i="8"/>
  <c r="K123" i="8" s="1"/>
  <c r="K113" i="4"/>
  <c r="K118" i="4" l="1"/>
  <c r="K117" i="4"/>
  <c r="K121"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tc={DD5225AE-C689-486E-B424-79D1DBCF1EFC}</author>
  </authors>
  <commentList>
    <comment ref="K121" authorId="0" shapeId="0" xr:uid="{DD5225AE-C689-486E-B424-79D1DBCF1EFC}">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tc={CE8F53D6-C9D3-4228-9EC9-F74CA030F42C}</author>
  </authors>
  <commentList>
    <comment ref="K125" authorId="0" shapeId="0" xr:uid="{CE8F53D6-C9D3-4228-9EC9-F74CA030F42C}">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tc={6E5AA142-72BF-40DE-8BD0-BD6A9541CBA1}</author>
    <author>tc={7EF03595-4DA5-43EE-B172-0829BAD5AA5D}</author>
    <author>tc={599A33B8-202D-4DA0-A347-C24B6EF99669}</author>
  </authors>
  <commentList>
    <comment ref="F14" authorId="0" shapeId="0" xr:uid="{6E5AA142-72BF-40DE-8BD0-BD6A9541CBA1}">
      <text>
        <t>[Comentario encadenado]
Su versión de Excel le permite leer este comentario encadenado; sin embargo, las ediciones que se apliquen se quitarán si el archivo se abre en una versión más reciente de Excel. Más información: https://go.microsoft.com/fwlink/?linkid=870924
Comentario:
    SE REDUCE DE 2 A 1 UND PARA OPTIMIZAR PPTO</t>
      </text>
    </comment>
    <comment ref="F15" authorId="1" shapeId="0" xr:uid="{7EF03595-4DA5-43EE-B172-0829BAD5AA5D}">
      <text>
        <t>[Comentario encadenado]
Su versión de Excel le permite leer este comentario encadenado; sin embargo, las ediciones que se apliquen se quitarán si el archivo se abre en una versión más reciente de Excel. Más información: https://go.microsoft.com/fwlink/?linkid=870924
Comentario:
    SE REDUCE DE 4 A 2 UND PARA OPTIMIZAR PPTO</t>
      </text>
    </comment>
    <comment ref="K123" authorId="2" shapeId="0" xr:uid="{599A33B8-202D-4DA0-A347-C24B6EF99669}">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text>
    </comment>
  </commentList>
</comments>
</file>

<file path=xl/sharedStrings.xml><?xml version="1.0" encoding="utf-8"?>
<sst xmlns="http://schemas.openxmlformats.org/spreadsheetml/2006/main" count="207" uniqueCount="93">
  <si>
    <r>
      <rPr>
        <b/>
        <sz val="11"/>
        <color theme="1"/>
        <rFont val="Aptos Narrow"/>
        <family val="2"/>
        <scheme val="minor"/>
      </rPr>
      <t xml:space="preserve">YO: </t>
    </r>
    <r>
      <rPr>
        <b/>
        <sz val="11"/>
        <color rgb="FFFF0000"/>
        <rFont val="Aptos Narrow"/>
        <family val="2"/>
        <scheme val="minor"/>
      </rPr>
      <t>[Nombre del representante legal o de la persona natural Proponente]</t>
    </r>
    <r>
      <rPr>
        <sz val="11"/>
        <color theme="1"/>
        <rFont val="Aptos Narrow"/>
        <family val="2"/>
        <scheme val="minor"/>
      </rPr>
      <t>, identificado como aparece al pie de mi firma,</t>
    </r>
    <r>
      <rPr>
        <sz val="11"/>
        <color rgb="FFFF0000"/>
        <rFont val="Aptos Narrow"/>
        <family val="2"/>
        <scheme val="minor"/>
      </rPr>
      <t xml:space="preserve"> </t>
    </r>
    <r>
      <rPr>
        <b/>
        <sz val="11"/>
        <color rgb="FFFF0000"/>
        <rFont val="Aptos Narrow"/>
        <family val="2"/>
        <scheme val="minor"/>
      </rPr>
      <t>[obrando en mi propio nombre o en mi calidad de representante legal de] [nombre del Proponente]</t>
    </r>
    <r>
      <rPr>
        <b/>
        <sz val="11"/>
        <color theme="1"/>
        <rFont val="Aptos Narrow"/>
        <family val="2"/>
        <scheme val="minor"/>
      </rPr>
      <t xml:space="preserve">, </t>
    </r>
  </si>
  <si>
    <t>ITEM</t>
  </si>
  <si>
    <t>DESCRIPCIÓN</t>
  </si>
  <si>
    <t>UNIDAD DE MEDIDA</t>
  </si>
  <si>
    <t>CANTIDAD SOLICITADA</t>
  </si>
  <si>
    <t>VALOR UNITARIO
ANTES DE IVA</t>
  </si>
  <si>
    <t>TARIFA
DE IVA</t>
  </si>
  <si>
    <t>IVA POR  UNIDAD</t>
  </si>
  <si>
    <t>VALOR UNITARIO
POR ITEM  CON IVA</t>
  </si>
  <si>
    <t>VALOR TOTAL
POR ITEM CON IVA</t>
  </si>
  <si>
    <t>BASE IVA 19%</t>
  </si>
  <si>
    <t>BASE IVA 8%</t>
  </si>
  <si>
    <t>BASE IVA 5%</t>
  </si>
  <si>
    <t>EXENTO</t>
  </si>
  <si>
    <t>SUBTOTAL</t>
  </si>
  <si>
    <t>Tarifas de IVA</t>
  </si>
  <si>
    <t>IVA 19%</t>
  </si>
  <si>
    <t>Seleccione la tarifa de IVA que se aplica a cada uno de los items. El formato tiene lista desplegable de tarifas de IVA.</t>
  </si>
  <si>
    <t>IVA 8%</t>
  </si>
  <si>
    <t>El formato calculará con base en las cantidades, valores sin IVA y tarifa de IVA seleccionado y se autocompletará. Máx. 2 decimales.</t>
  </si>
  <si>
    <t>IVA 5%</t>
  </si>
  <si>
    <t>VALOR TOTAL</t>
  </si>
  <si>
    <t>Declaración sobre la información regisrada en el formato.</t>
  </si>
  <si>
    <t>Firma: _____________________________________________________</t>
  </si>
  <si>
    <t>Nombre y razón social del proponente: ___________________________________________________________</t>
  </si>
  <si>
    <t>Nit:_______________________________________________________</t>
  </si>
  <si>
    <t>Nombre del representante legal: ________________________________________________________________</t>
  </si>
  <si>
    <t>C.C. N°. _____________________ De:__________________________</t>
  </si>
  <si>
    <t>Dirección y telefóno: __________________________________________________________________________</t>
  </si>
  <si>
    <t>Ciudad: __________________________________________________</t>
  </si>
  <si>
    <t xml:space="preserve">Este formato deberá entregarse firmado por el proponente persona natural, por el representante legal de la persona júridica y en el caso de consorcios o uniones temporales, </t>
  </si>
  <si>
    <t>deberá ser firmado por cada uno de sus integrantes</t>
  </si>
  <si>
    <t>FORMATO</t>
  </si>
  <si>
    <t xml:space="preserve">ANDAMIO MULTIDIRECCIONAL  DIDÁCTICO DE SIMULACION 3D A ESCALA 1:10 
</t>
  </si>
  <si>
    <t xml:space="preserve">TIE - OFF DIELECTRICO </t>
  </si>
  <si>
    <t>ARNES PARA CAMILLA TIPO MILLER:</t>
  </si>
  <si>
    <t xml:space="preserve">CONO PARA DELIMITACIÓN
	</t>
  </si>
  <si>
    <t xml:space="preserve">TERMINAL PARA CUERDA: </t>
  </si>
  <si>
    <t>Andamio de mínimo tres secciones, más pataforma con baranda en la parte superior, mensula con diagonales soportada, plataformas con escaleras internas que comunican cada sección y con barandas en la segunda y terdcera sección, base ampliada con diagonales y horizontales.
Especificaciones:
Andamio multidireccional didáctico con nodos tipo anillo (roseta)
•	Escala 1:10: La distancia entre rosetas es de 5 cm, lo cual facilita la medición de distancias y cálculos en demostraciones, ya que en un andamio real la distancia es de 50 cm.
•	Piezas verticales de 20 cm, las cuales corresponden a verticales de 2 m comunes en la industria
•	Piezas verticales de 10 cm, las cuales corresponden a verticales de 1 m, sin espigo.
•	Las rosetas de las piezas verticales son impresas en una sola pieza con la vertical para aumentar su precisión, cuenta con espigo de 1,8 cm para demostrar la diferencia en seguridad entre verticales con espigos cortos y largos.
•	Las piezas verticales, incluyendo su roseta deben tener la misma orientación durante toda la impresión para que las capas plásticas estén orientadas de la misma manera.
•	Piezas horizontales de 20 cm y 30 cm impresas en una sola pieza que corresponden a horizontales comunes en la industria de 2 m y 3 m, con cuñas con cabeza ampliada, sueltas para facilitar el armado.
•	Diagonales con cabeza giratoria del mismo material de la diagonal para evitar desgaste
•	Plataformas de 30,7 cm x 3,2 cm que corresponden a plataformas de 3,07 m x 32 cm, con agujeros de 1 mm o 2 mm, separados 1 mm para simular la textura normal del material industrial.
•	Plataformas de 30,7 cm x 1,9 cm que corresponden a plataformas de 3,07 m x 19 cm, con agujeros de 1 mm o 2 mm, separados 1 mm para simular la textura normal del material industrial
•	Plataformas de 30,7 cm x 6,1 cm que corresponden a plataformas de 3,07 m x 61 cm, con escalera giratoria integrada (no debe poder separarse) de la plataforma, la cual debe poder posicionarse horizontal en la plataforma incluso cuando esta se encuentra instalada, cuenta con trampilla (escotilla) giratoria con pestaña para evitar que gire más allá del plano horizontal.
•	Todas las piezas son impresas en el mismo material (PLA) y de manera continua.
•	Tornillos niveladores metálicos compatibles con las piezas verticales para aumentar la precisión de la rosca y de longitud 5 cm, equivalente a los 50 cm de tornillos niveladores en los catálogos de las marcas de andamios reales.
•	Caja plástica organizadora doble plegable de 15 pulgadas (37,4 cm) con compartimentos configurables para facilitar el transporte y almacenamiento, garantizando que los componentes no son sometidos a 
presión.
•	Manual de acondicionamiento de andamios con procedimiento de armado que permita ensamblar el andamio sin exponer al trabajador a riesgo de caída mayor a 1 m. inventario de piezas.
Tdos los componentes son desarrollados en software de diseño CAD, de manera tal que cumplen con una escala 1:10, permitiendo enseñar detalles de ingeniería acerca de la configuración de un andamio real.</t>
  </si>
  <si>
    <t>Adaptador de anclaje dieléctrico liviano de alta resistencia fabricado en reata de poliéster de 50 mm. longitud 150cm con  hebilla en acero con recubrimiento en nylon que facilita graduar la longitud. Con anillo tipo "D" en un extremo proporcionando compatibilidad al anclaje, con una resistencia de 2500Kg. todos sus herrajes en acero tienen recubrimiento dieléctrico y resistencia a ruptura de 22 kN. CERTIFICACIONES ANSI Z 359.18 - 2017.
El proponente en la oferta tecnica y economica debe suministrar ficha tecnica de fabricante, certificacion de producto</t>
  </si>
  <si>
    <t>Arnes de sujeción tipo Miller, regulable con aseguramiento mediante velcro, con inmobilizador de cabeza, comouesto por 9 piezas.
El proponente en la oferta técnica y económica debe suministrar documento con espesificaciones tecnicas</t>
  </si>
  <si>
    <t xml:space="preserve">Conos naranjas. Altura mínima 0.60m. fabricados en Fabricado en plástico resistente o PVC, incluye bandas reflectantes para aumentar su visibilidad 
El proponente en la oferta técnica y económica debe suministrar documento con espesificaciones tecnicas	</t>
  </si>
  <si>
    <t>Terminal de cuerda para dos extremos con guardacabo plástico o metálico y protector transparente con etiquetas. Adaptado mediante presillado electrónico certificado para cuerdas de 11 mm. presillado en ambos cabos de la cuerda. Debe incluir etiqueta, Resistencia mínima a la Ruptura de 22 kN. Las cuerdas son suministradas por el centro de formación de acuerdo con las longitudes requeridas. 
El proponente en la oferta técnica y económica debe suministrar ficha técnica de elemento suministrada por el fabricante.</t>
  </si>
  <si>
    <t>UNIDAD</t>
  </si>
  <si>
    <t xml:space="preserve">Diligencie el precio del elemento o servicio, de acuerdo con la descripción del bien o servicio a ofrecer, la marca y/o fabricante de acuerdo con lo solicitado por la entidad. </t>
  </si>
  <si>
    <t xml:space="preserve">EXTINTOR DE AGUA A PRESION:
</t>
  </si>
  <si>
    <t xml:space="preserve">Extintor de Agua Presurizada 2.5 Galones
Cilindro en acero inoxidable
Alcance: hasta 16.7 metros de largo (45-55 pies)
Tiempo de descarga: 55 segundos
Con manijas de agarre larga para usar con guantes, vastago de valvula y pasador de seguridad con cadena de soporte.
Base con soporte en manquera incorporado
Con etiqueta de uso e inscpección
Con carga vigente con anillo de verificación correspondiente al momento de la entrega 
Kit de anillos de verificación por colores y formas (circulares y hexagonales, colores por cada una verde, blanco, gris, amarillo, azul y rojo)
Certificado </t>
  </si>
  <si>
    <t>KIT CHALECOS DE SEGURIDAD:</t>
  </si>
  <si>
    <t xml:space="preserve"> Kit de chalecos compuesto por 4 chalecos con dos (2) cintas refletivas en el contorno del abdomen,  contorno en riata en todos sus bordes y sistema de cierre mediante cremallera, en la espalda debe llevar bolsillo horizontal tranparente con borde ne riata y cierre mediante velcro de minimo 25 cm x 15 cm. De colores azul. rojo, naranja y verde (uno de cada uno) talla M</t>
  </si>
  <si>
    <t xml:space="preserve">KIT PALETAS DE PUNTO DE ENCUENTRO: </t>
  </si>
  <si>
    <t>Paletas reflectivas (2) paletas  "Punto de encuentro". Medidas de 30 cm x 30 cm con mango de sujecion. forma hexagonal.</t>
  </si>
  <si>
    <t>BOTIQUIN DE PRIMEROS AUXILIOS</t>
  </si>
  <si>
    <t>:Maletin que contiene:
- Tres (3) inmovilizadores cervicales para adulto, en material polipropileno hipoalerfenico y espuma de PVC, cierre en velcro con ajuste de seguridad tipo click, multitalla y espacios libres (anteriores, posteriores y laterales) que facilita maniobras de control de pulso carotideo, palpación de la zona.
- Tres (3) Kits de inmovilización de extremidades miembros inferiores y superiores, de polipropileno moldeable y cinchas de velcro, con diferentes formas y tamaños para adaptarse a la extremidad afectada (Cuello, brazo, antebrazo, pierna, tobillo)
- Vendajes elasticos de diferentes tamaños, tres (3) de cada uno 6"x5 yardas, 4"x5 yardas, 3"x5 yardas y 2"x5 yardas
- Tres (3) vendas de algodon laminado de 5"x5 yardas
- Tres (3) vendajes triangular sencillo en tela
- Un (1) cabestrillo con reata regulable
- Dos (2) paquetes de bajalenguas
- Tres (3) esparadrapos micropore de 48 mm x 5 m
- Tres (3) esparadarapo de tela de 2"x5 yardas
- Una (1) caja de apositos oculares
- Dos (2) cajas de compresas esteriles
- Tres (3) cajas de gasa no esteril precortada
- Dos (2) torniquetes: con varilla de aluminio de presión giratoria para emergencia portátil, de liberación rápida y lenta, 65/95CM
- Dos (2) Una linterna para organos de los sentidos con baterias recargables
- Kit para toma de tensión arterial, que tiene: un tensiómetro manual aneroide, un fonendoscopio tipo rappaport doble manguera de 3 servicios (adulto, pediátrico y neonatal), un brazalete talla M impermeable en nylon con cierre de velcro y una cámara completa en látex, una pera con válvula liberadora de aire y un set de accesorios, una llave de ajuste rápido para manómetro y un estuche en nylon, todo en color oscuro
- Bolsa válvula mascarilla (BVM) adulto, resucitador manual desechable, conector de tubo ángulo de giro de 360°, cuenta con bolsa recirculante y manguera para conexión a oxigeno, colapsable para guardar.
- Tres (3) tijeras de trauma o corta todo, hoja en acero inoxidable, recubrimiento en fluoruro antiadherente, tamaño 7 1/2", mango en plástico ABS.</t>
  </si>
  <si>
    <t xml:space="preserve">FERULA ESPINAL LARGA CON PROTECTOR:
</t>
  </si>
  <si>
    <t xml:space="preserve">Camilla impermeable elaborada en PEAD (Polietileno de Alta de Densidad) que soporta hasta 180 Kg, con superficie que permite fácil limpieza y asepsia.
Radió traslúcida a RX, CT y MRI
Con cavidades para inmovilizador de cabeza fabricado en lona 100% Nylon, de fácil limpieza y desinfección asegurados mediante velcro (2 unidades por camilla)
Arnés de seguridad tipo araña ajustable, de 10 puntos de sujección, fabricado con reata de alta resistencia calibre 2”, con cinta reflectiva de alta visibilidad
Incluye señalización y soporte
Circunferencia y orificio en la parte superior para colgarla
Con protector fabricado en lona naranja y vinilo transparente, cintas reflectantes de alta luminosidad contorno de 360 grados, con múltiples sujetadores para transporte y peso del protector 1.32 kg
Medidas camilla alto 190 cm x ancho 47 cm x espesor 5 cm y peso 7 Kg </t>
  </si>
  <si>
    <t>Radio Walkie Talkie: Sistema de comunicación compuesto por 10 radios de color negro con las siguientes especificaicones:
• Frecuencia: UHF
• Rango de frecuencia: 400-470 MHz
• Selector de 16 canales 
Subtonos: CTCSS/DCS
• Potencia RF: 5W
• Batería: 3,7V Li-ion 1500mAh
• Dimensiones: 115mm X 60mm X 33mm
• Peso: 150g
• Tonos CTCSS y DCS
Que incluiye los siguientes accesorios: 10 cargadores, 10 batería, 10 auriculares, 10 antenas, 10 clip para cinturón.</t>
  </si>
  <si>
    <t xml:space="preserve">DEA PARA ENTRENAMIENTO
</t>
  </si>
  <si>
    <t>Simulador DEA compacto. Cuenta con dos escenarios preprogramados y claras instrucciones de voz incorporado en las opciones en inglés y español, cuenta con un metrónomo, compatible con cualquier tipo de maniquí para RCP en la utilización del DEA
Brinda capacitación realista sobre desfibriladores, pero no puede administrar una descarga de desfibrilación real. Accesible para que cada estudiante tenga su propio entrenador en clase.
Indicaciones de voz para guiar a los estudiantes a través de situaciones de rescate simuladas.
Totalmente compatible con las pautas de AHA  actializadas a la fecha de compra.
El metrónomo establece el ritmo adecuado para realizar compresiones torácicas efectivas.
La unidad compacta es ideal para transportarse a cualquier lugar de entrenamiento.
Compatible con la mayoría de los maniquíes de RCP diseñados para el entrenamiento con DEA.
Energía de baterías para una mayor portabilidad.
Incluye:
Estuche de nylon de transporte
Un DEA de entrenamiento
Un juego de conectores y almohadillas adulto-reutilizables
Un juego de conectores y almohadillas pediátricos reutilizables
Tres pilas AAA
Manual del instructor</t>
  </si>
  <si>
    <t xml:space="preserve">TORSO ADULTO PARA RCP
</t>
  </si>
  <si>
    <t>Maniquí (torso) de RCP Adulto, especialmente diseñado para la formación y entrenamiento de la técnica de resucitación cardiopulmonar. Incluye monitor luminoso de frecuencia de las compresiones torácicas en hombro a fin de indicar tanto al profesor como al alumno si las mismas se están realizando con el ritmo adecuado. Permite la maniobra frente-mentón para apertura de vías aéreas, Accesorios Incluidos:
10 x protectores respiratorios
1 x Maletín de transporte de nylon
1 x Manual de uso en castellano</t>
  </si>
  <si>
    <t xml:space="preserve">KIT RADIOS DE COMUNIACIONES:
</t>
  </si>
  <si>
    <t xml:space="preserve">LIQUIDO CAMARA DE HUMO:
</t>
  </si>
  <si>
    <t>Líquido para máquinas de humo blanco, sin olor de alta densidad, alto índice de refracción y tasa de evaporización más lenta, ideal para estudio de televisión y salas de simulacion. envase por galon (3.7 litros)</t>
  </si>
  <si>
    <t>GALON</t>
  </si>
  <si>
    <t>Detergente líquido neutro pH 7, transparente viscoso, con poder emulsionante de residuos 
grasos y agente de limpieza en general, totalmente soluble en agua con espuma 
controlada y moderada; Detergente neutro a cualquier concentración, 
biodegradable, libre de fosfatos, cloruros y álcalis.
Unidad de medida: Garrafa de 20 litros</t>
  </si>
  <si>
    <t xml:space="preserve">GAS PATRON DE CALIBRACION:
</t>
  </si>
  <si>
    <t>Modelo RP 
No parte 10048280 
Contenido: 
1.45% CH4, 15% O2, 60 ppm CO, 20 ppm H2S 
Aluminio cilindro 500 psig que contiene aproximadamente 34 litros a presión atmosférica 
Medidas 13-3/4 x 3 pulgadas y pesa una libra y 11 onzas. 
Entregar documento que certifique la mezcla del gas patrón que contiene el cilindro. GAS compatible con detector de gases Altair 5X y 4X</t>
  </si>
  <si>
    <t xml:space="preserve">VENTILADOR EXTRACTOR PARA ESPACIOS CONFINADOS CON DUCTO:
</t>
  </si>
  <si>
    <t>Ventilador-extractor de 12" de diametro, carcaza polietileno de alta densidad con ducto de 7.5 m y canister, potencia de 1 HP, 115V-230v AC 50/60 Hz, revoluciones máximas de 3200 RPM para 120V, ventilador de 9 aspas reforzado en fibra de vidrio, polipropileno y centro de aluminio, interruptor integrado (Prender / apagar On / Off), cable de conexión de 10´ (3,05 m)  AWG, SJOOW, 300V en neopreno, sistema de conexión intergrado NEMA 5-15P 125V. Entrega de aire libre 1842 CFM, con un codo de 90° 1004 CFM y con dos codos de 90| 933 CFM.  Ducto fabricado en vinilo y poliéster recubierto en PVC, retráctil con espiral de alambre de acero en los muelles, correa de ajuste en nylon embalado en canister de polipropileno soportado al ventilador y una unión de ductos en lamina de galvanizado de 12”. Certificación UL - CSA - CE</t>
  </si>
  <si>
    <t xml:space="preserve">ACCESORIO PARA ENTRADA A ESPACIOS CONFINADOS:
</t>
  </si>
  <si>
    <t>Accesorio para paso de ventilación de pozos de registro de 12" con conducto de 6' (1,83 m) fabricado en polietileno lineal de baja densidad, no es conductor estático, mantiene y redirige el flujo de aire con una restricción mínima, con conducto plegable de vinilo-poliéster y revestimiento de PVC, bobinas de soporte interior comprimibles, resistente al calor hasta 88,2 °C. 
Con cordón de liberación rápida para colocar el conducto en la boca de ingreso y cuenta con bolsa para guardar los ductos
Largo de 37” (94,0 cm) (almacenado en conducto) y 67” (170,2 cm) (conducto en uso)
Cumple ASTM 227, retardante de llama UL 94V-. Debe ser compatible con el elemento "VENTILADOR EXTRACTOR PARA ESPACIOS CONFINADOS CON DUCTO" solicitado en el item 5</t>
  </si>
  <si>
    <t xml:space="preserve">PELOTAS PLASTICAS PARA PISCINA:
</t>
  </si>
  <si>
    <t>Las pelotas plasticas para piscina de calidad premium se caracterizan por su excelente durabilidad, resistencia y acabado de alta calidad. Estas pelotas están fabricadas con materiales de primera categoría, como el polietileno de baja y alta densidad. resistente, que aseguran su resistencia al agua y a los impactos. Tienen una construcción sólida y son ideales para un uso intensivo en piscinas comerciales, centros vacacionales, parques tradicionales o parques de diversiones. Las pelotas de calidad premium ofrecen una experiencia superior, ya que son más consistentes en términos de rebote y vuelo en el agua. Su diseño y colores vibrantes también añaden un toque de elegancia a cualquier entorno. Diametro maximo de 10 cm. colores variados
Unidad de medida: Paquete por 500 pelotas</t>
  </si>
  <si>
    <t xml:space="preserve">EQUIPO DE ESCAPE PARA LINEA DE AIRE:
</t>
  </si>
  <si>
    <t>Equipo de trabajo y escape, alimentado por compresor o sistema de cilindros en cascada o carro de cilindros. debe incluir cilindro recubierto en fibra de carbono a presión de 4500 PSI y duración de 15 minutos, con conexión a manifold alimentada mediante línea de aire por compresor de aire tipo D o carro de cilindros; con acoples de conexión rápida tipo Hansen de mínimo 15 metros de longitud compatibles con las salidas del carro de cilindros SCOTT, las salidas de caja de filtracion de compresor AIR SYSTEMS y la conexión del sistema de escape. Sistema de escape automático y sensible a la ausencia del suministro de aire o baja de presión para dar entrada a suministro de aire grado E por el cilindro de 15 minutos, avisado por un sistema de alarma vibrante en mascara, también con alarma audible para mínimo contenido de aire en cilindro de escape, todo el sistema con llegada a un regulador de conexión a mascara completa instalado mediante giro de 90 grados, debe incluir Mascara cara completa (full face): Pieza facial que cumple con los requisitos de las ediciones 2013 y 2018. Debe garantizar durabilidad térmica y rendimiento de inteligibilidad de voz, con dos salidas. Lente y bisel de alto rendimiento, campo visual extendido. Válvulas de inhalación de alta visibilidad. Incorpora transmisores de voz duales para optimizar la proyección de voz. Sello facial Reverse Reflex.
Entrada de conexión de regular de segunda etapa mediante giro de 90 grados
El puerto frontal completamente abierto permite una fácil comunicación y respiración sin ninguna obstrucción cuando está en modo de espera.
Arnés de cabeza de cinco puntos en poliester o kevlar, hebillas de ajuste metalica, correas elásticas
Máscara compatible con Ska-Pak AT Supplied-Air Respirator
Compatible con regulador de segunda etapa marca 3M Scott que se instala mediante giros de 90 grados o cuarto de vuelta.
Talla S
Aprobación NIOSH
El oferente debe validar la compatibilidad con los sistemas de escape ya existentes en la entidad</t>
  </si>
  <si>
    <t xml:space="preserve">DETERGENTE LIQUIDO NEUTRO MULTIUSOS
</t>
  </si>
  <si>
    <t>ELEMENTO</t>
  </si>
  <si>
    <t xml:space="preserve">ELEMENTO
</t>
  </si>
  <si>
    <t xml:space="preserve"> Dicho valor obedece a los siguientes conceptos, en los cuales se relacionan todos los costos, gastos y valores que conforman la presente cotización.</t>
  </si>
  <si>
    <t>OFERTA ECONÓMICA</t>
  </si>
  <si>
    <t>Proceso de Contratación [Insertar información]</t>
  </si>
  <si>
    <r>
      <t xml:space="preserve">manifiesto que el valor total de la propuesta es por la suma de </t>
    </r>
    <r>
      <rPr>
        <b/>
        <sz val="11"/>
        <color rgb="FFFF0000"/>
        <rFont val="Aptos Narrow"/>
        <family val="2"/>
        <scheme val="minor"/>
      </rPr>
      <t>[valor de la propuesta en letras y números]</t>
    </r>
    <r>
      <rPr>
        <sz val="11"/>
        <color theme="1"/>
        <rFont val="Aptos Narrow"/>
        <family val="2"/>
        <scheme val="minor"/>
      </rPr>
      <t>, incluye todos los gastos e impuestos a que haya lugar.</t>
    </r>
  </si>
  <si>
    <t xml:space="preserve"> Dicho valor obedece a los siguientes conceptos, en los cuales se relacionan todos los costos, gastos y valores que conforman el contrato a ejecutar:</t>
  </si>
  <si>
    <t>Ingrese  el valor unitario antes de IVA de los items a ofrecer, se permiten hasta 2 decimales.</t>
  </si>
  <si>
    <t>Verifique que la información esté completa y guarde el documento en formato PDF para presentación de la oferta.</t>
  </si>
  <si>
    <t xml:space="preserve">La información registrada en el presente formato coincide con el valor de la oferta presentada en SECOP II de acuerdo con lo solicitado por la entidad. </t>
  </si>
  <si>
    <t>Las cantidades de elementos y/o servicios ofrecidos, asi como los valores indicados en el formato se verificaron para evitar rechazos por correcciones aritmeticas que realice la entidad en la evaluación económica de esta oferta.</t>
  </si>
  <si>
    <t>Las tarifas de IVA aplicadas a cada elemento ofertado se verificaron y corresponden con la clasificación tributaria vigente a la fecha de presentación de la presente oferta económica.</t>
  </si>
  <si>
    <t>Los valores de la oferta económica permaneceran constantes durante el plazo de ejecución del contrato. Se entenderán incluidos todos y cada uno de los impuestos a que haya lugar con ocasión de la ejecución del contrato.</t>
  </si>
  <si>
    <t>Teniendo en cuenta que este punto es la esencia de la oferta, no podrá estar condicionado, ni ser adicionado, modificado o completado después de presentada la oferta. El SENA podrá efectuar las correcciones aritmeticas a que haya lugar.</t>
  </si>
  <si>
    <t>Indicaciones de diligenciamiento  Formato oferta económica</t>
  </si>
  <si>
    <t>Camilla para rescate en aleación de aluminio, con carcasa interna protectora en termoformado HDPE, desmontable en dos piezas, con bisagra central para conexión rápida, pasadores laterales autocentrantes y rosca de bloqueo rápido. Acolchado interior extraíble, correas de sujeción con hebillas automáticas de polímero de alta densidad, 
Medidas: longitud 1,98 cm, ancho 60 cm, altura 1, 70 cm, capacidad de 300 Kg y peso 9,6 Kg.
tiene chip NFC y cumple el reglamento UE 2017/745
Cuenta con un kit para suspensión compatible con la camilla de ocho (8) riatas, dos (2) argollas en su parte superior y ocho (8) mosquetones automáticos, un kit de cuatro (4) mangos acolchados para transportar la camilla en hombros con un sistema de pinzas para fijar los mangos a la camilla más rápido, son en aleación ligera de aluminio.
Viene en maleta de transporte en material de Nylon, con cabrestante reforzado para almacenamiento, correas acolchadas para transporte tipo morral, cuenta con etiqueta en la cubierta para identificación y correas internas para fijar la camilla durante el transporte. Medidas de la maleta: altura 100 cm, ancho 60 cm y profundidad 25 cm</t>
  </si>
  <si>
    <t xml:space="preserve">CAMILLA RESCATE TIPO NIDOO DOS PIEZAS CON KIT DE SUSPENSIÓN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</si>
</sst>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0.00_-;\-&quot;$&quot;* #,##0.00_-;_-&quot;$&quot;* &quot;-&quot;??_-;_-@_-"/>
    <numFmt numFmtId="165" formatCode="_-&quot;$&quot;\ * #,##0.00_-;\-&quot;$&quot;\ * #,##0.00_-;_-&quot;$&quot;\ * &quot;-&quot;_-;_-@_-"/>
  </numFmts>
  <fonts count="22" x14ac:knownFonts="1">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sz val="11"/>
      <name val="Calibri"/>
      <family val="2"/>
    </font>
    <font>
      <b/>
      <sz val="11"/>
      <name val="Calibri"/>
      <family val="2"/>
    </font>
    <font>
      <b/>
      <sz val="11"/>
      <color rgb="FFFF0000"/>
      <name val="Aptos Narrow"/>
      <family val="2"/>
      <scheme val="minor"/>
    </font>
    <font>
      <b/>
      <sz val="9"/>
      <name val="Calibri"/>
      <family val="2"/>
    </font>
    <font>
      <sz val="10"/>
      <color rgb="FF000000"/>
      <name val="Arial Narrow"/>
      <family val="2"/>
    </font>
    <font>
      <sz val="10"/>
      <color rgb="FF000000"/>
      <name val="Calibri"/>
      <family val="2"/>
    </font>
    <font>
      <sz val="10"/>
      <name val="Arial Narrow"/>
      <family val="2"/>
    </font>
    <font>
      <sz val="12"/>
      <name val="Calibri"/>
      <family val="2"/>
    </font>
    <font>
      <b/>
      <sz val="9"/>
      <color rgb="FF000000"/>
      <name val="Aptos Narrow"/>
      <family val="2"/>
      <scheme val="minor"/>
    </font>
    <font>
      <b/>
      <sz val="9"/>
      <color rgb="FF000000"/>
      <name val="Arial Narrow"/>
      <family val="2"/>
    </font>
    <font>
      <sz val="9"/>
      <name val="Calibri"/>
      <family val="2"/>
    </font>
    <font>
      <sz val="8"/>
      <color rgb="FF000000"/>
      <name val="Aptos Narrow"/>
      <family val="2"/>
      <scheme val="minor"/>
    </font>
    <font>
      <sz val="9"/>
      <color rgb="FF000000"/>
      <name val="Arial Narrow"/>
      <family val="2"/>
    </font>
    <font>
      <sz val="8"/>
      <color rgb="FFFF0000"/>
      <name val="Aptos Narrow"/>
      <family val="2"/>
      <scheme val="minor"/>
    </font>
    <font>
      <sz val="11"/>
      <name val="Arial Narrow"/>
      <family val="2"/>
    </font>
    <font>
      <sz val="11"/>
      <color rgb="FF000000"/>
      <name val="Arial Narrow"/>
      <family val="2"/>
    </font>
    <font>
      <sz val="9"/>
      <name val="Arial Narrow"/>
      <family val="2"/>
    </font>
    <font>
      <sz val="9"/>
      <color rgb="FF000000"/>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style="thin">
        <color rgb="FF000000"/>
      </left>
      <right/>
      <top style="thin">
        <color rgb="FF000000"/>
      </top>
      <bottom style="thin">
        <color rgb="FF000000"/>
      </bottom>
      <diagonal/>
    </border>
  </borders>
  <cellStyleXfs count="4">
    <xf numFmtId="0" fontId="0" fillId="0" borderId="0"/>
    <xf numFmtId="16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98">
    <xf numFmtId="0" fontId="0" fillId="0" borderId="0" xfId="0"/>
    <xf numFmtId="0" fontId="4" fillId="0" borderId="0" xfId="0" applyFont="1"/>
    <xf numFmtId="164" fontId="4" fillId="0" borderId="0" xfId="1" applyFont="1" applyFill="1" applyBorder="1" applyAlignment="1" applyProtection="1">
      <alignment horizontal="center" vertical="center"/>
    </xf>
    <xf numFmtId="0" fontId="4" fillId="0" borderId="1" xfId="0" applyFont="1" applyBorder="1"/>
    <xf numFmtId="0" fontId="4" fillId="0" borderId="2" xfId="0" applyFont="1" applyBorder="1"/>
    <xf numFmtId="164" fontId="4" fillId="0" borderId="2" xfId="1" applyFont="1" applyFill="1" applyBorder="1" applyAlignment="1" applyProtection="1">
      <alignment horizontal="center" vertical="center"/>
    </xf>
    <xf numFmtId="164" fontId="4" fillId="0" borderId="3" xfId="1" applyFont="1" applyFill="1" applyBorder="1" applyAlignment="1" applyProtection="1">
      <alignment horizontal="center" vertical="center"/>
    </xf>
    <xf numFmtId="0" fontId="4" fillId="0" borderId="5" xfId="0" applyFont="1" applyBorder="1"/>
    <xf numFmtId="0" fontId="0" fillId="0" borderId="5" xfId="0" applyBorder="1"/>
    <xf numFmtId="0" fontId="4" fillId="0" borderId="4" xfId="0" applyFont="1" applyBorder="1"/>
    <xf numFmtId="164" fontId="7" fillId="2" borderId="6" xfId="1" applyFont="1" applyFill="1" applyBorder="1" applyAlignment="1" applyProtection="1">
      <alignment horizontal="center" vertical="center" wrapText="1"/>
    </xf>
    <xf numFmtId="164" fontId="7" fillId="2" borderId="7" xfId="1" applyFont="1" applyFill="1" applyBorder="1" applyAlignment="1" applyProtection="1">
      <alignment horizontal="center" vertical="center" wrapText="1"/>
    </xf>
    <xf numFmtId="164" fontId="7" fillId="2" borderId="8" xfId="1" applyFont="1" applyFill="1" applyBorder="1" applyAlignment="1" applyProtection="1">
      <alignment horizontal="center" vertical="center" wrapText="1"/>
    </xf>
    <xf numFmtId="0" fontId="8" fillId="0" borderId="6" xfId="0" applyFont="1" applyBorder="1" applyAlignment="1">
      <alignment horizontal="center" vertical="center"/>
    </xf>
    <xf numFmtId="0" fontId="8" fillId="0" borderId="7" xfId="0" applyFont="1" applyBorder="1" applyAlignment="1">
      <alignment vertical="center"/>
    </xf>
    <xf numFmtId="0" fontId="9" fillId="0" borderId="7" xfId="0" applyFont="1" applyBorder="1" applyAlignment="1">
      <alignment horizontal="center" vertical="center"/>
    </xf>
    <xf numFmtId="0" fontId="8" fillId="0" borderId="7" xfId="0" applyFont="1" applyBorder="1" applyAlignment="1">
      <alignment horizontal="center" vertical="center"/>
    </xf>
    <xf numFmtId="165" fontId="10" fillId="0" borderId="7" xfId="2" applyNumberFormat="1" applyFont="1" applyFill="1" applyBorder="1" applyAlignment="1" applyProtection="1">
      <alignment horizontal="center" vertical="center"/>
    </xf>
    <xf numFmtId="9" fontId="10" fillId="0" borderId="7" xfId="1" applyNumberFormat="1" applyFont="1" applyFill="1" applyBorder="1" applyAlignment="1" applyProtection="1">
      <alignment horizontal="center" vertical="center"/>
    </xf>
    <xf numFmtId="164" fontId="10" fillId="0" borderId="7" xfId="1" applyFont="1" applyFill="1" applyBorder="1" applyAlignment="1" applyProtection="1">
      <alignment horizontal="center" vertical="center"/>
    </xf>
    <xf numFmtId="164" fontId="10" fillId="0" borderId="8" xfId="1" applyFont="1" applyFill="1" applyBorder="1" applyAlignment="1" applyProtection="1">
      <alignment horizontal="center" vertical="center"/>
    </xf>
    <xf numFmtId="0" fontId="11" fillId="0" borderId="0" xfId="0" applyFont="1"/>
    <xf numFmtId="0" fontId="8" fillId="0" borderId="9" xfId="0" applyFont="1" applyBorder="1" applyAlignment="1">
      <alignment horizontal="center" vertical="center"/>
    </xf>
    <xf numFmtId="0" fontId="8" fillId="0" borderId="10" xfId="0" applyFont="1" applyBorder="1" applyAlignment="1">
      <alignment vertical="center"/>
    </xf>
    <xf numFmtId="0" fontId="9" fillId="0" borderId="10" xfId="0" applyFont="1" applyBorder="1" applyAlignment="1">
      <alignment horizontal="center" vertical="center"/>
    </xf>
    <xf numFmtId="165" fontId="10" fillId="0" borderId="10" xfId="2" applyNumberFormat="1" applyFont="1" applyFill="1" applyBorder="1" applyAlignment="1" applyProtection="1">
      <alignment horizontal="center" vertical="center"/>
    </xf>
    <xf numFmtId="164" fontId="10" fillId="0" borderId="10" xfId="1" applyFont="1" applyFill="1" applyBorder="1" applyAlignment="1" applyProtection="1">
      <alignment horizontal="center" vertical="center"/>
    </xf>
    <xf numFmtId="164" fontId="10" fillId="0" borderId="11" xfId="1" applyFont="1" applyFill="1" applyBorder="1" applyAlignment="1" applyProtection="1">
      <alignment horizontal="center" vertical="center"/>
    </xf>
    <xf numFmtId="0" fontId="13" fillId="0" borderId="12" xfId="0" applyFont="1" applyBorder="1" applyAlignment="1">
      <alignment vertical="center"/>
    </xf>
    <xf numFmtId="164" fontId="14" fillId="3" borderId="15" xfId="1" applyFont="1" applyFill="1" applyBorder="1" applyAlignment="1" applyProtection="1">
      <alignment horizontal="center" vertical="center"/>
    </xf>
    <xf numFmtId="0" fontId="13" fillId="0" borderId="6" xfId="0" applyFont="1" applyBorder="1" applyAlignment="1">
      <alignment vertical="center"/>
    </xf>
    <xf numFmtId="164" fontId="14" fillId="3" borderId="8" xfId="1" applyFont="1" applyFill="1" applyBorder="1" applyAlignment="1" applyProtection="1">
      <alignment horizontal="center" vertical="center"/>
    </xf>
    <xf numFmtId="164" fontId="7" fillId="2" borderId="8" xfId="1" applyFont="1" applyFill="1" applyBorder="1" applyAlignment="1" applyProtection="1">
      <alignment horizontal="center" vertical="center"/>
    </xf>
    <xf numFmtId="164" fontId="7" fillId="3" borderId="8" xfId="1" applyFont="1" applyFill="1" applyBorder="1" applyAlignment="1" applyProtection="1">
      <alignment horizontal="center" vertical="center"/>
    </xf>
    <xf numFmtId="0" fontId="13" fillId="0" borderId="20" xfId="0" applyFont="1" applyBorder="1" applyAlignment="1">
      <alignment vertical="center"/>
    </xf>
    <xf numFmtId="164" fontId="7" fillId="2" borderId="22" xfId="1" applyFont="1" applyFill="1" applyBorder="1" applyAlignment="1" applyProtection="1">
      <alignment horizontal="center" vertical="center"/>
    </xf>
    <xf numFmtId="164" fontId="4" fillId="0" borderId="5" xfId="1" applyFont="1" applyFill="1" applyBorder="1" applyAlignment="1" applyProtection="1">
      <alignment horizontal="center" vertical="center"/>
    </xf>
    <xf numFmtId="0" fontId="18" fillId="4" borderId="7" xfId="0" applyFont="1" applyFill="1" applyBorder="1" applyAlignment="1">
      <alignment horizontal="center" vertical="center"/>
    </xf>
    <xf numFmtId="0" fontId="19" fillId="0" borderId="7" xfId="0" applyFont="1" applyBorder="1" applyAlignment="1">
      <alignment horizontal="center" vertical="center" wrapText="1"/>
    </xf>
    <xf numFmtId="0" fontId="18" fillId="4" borderId="7" xfId="0" applyFont="1" applyFill="1" applyBorder="1" applyAlignment="1">
      <alignment horizontal="center" vertical="center" wrapText="1"/>
    </xf>
    <xf numFmtId="164" fontId="7" fillId="2" borderId="33" xfId="1" applyFont="1" applyFill="1" applyBorder="1" applyAlignment="1" applyProtection="1">
      <alignment horizontal="center" vertical="center" wrapText="1"/>
    </xf>
    <xf numFmtId="0" fontId="8" fillId="0" borderId="33" xfId="0" applyFont="1" applyBorder="1" applyAlignment="1">
      <alignment horizontal="center" vertical="center"/>
    </xf>
    <xf numFmtId="0" fontId="8" fillId="0" borderId="34" xfId="0" applyFont="1" applyBorder="1" applyAlignment="1">
      <alignment horizontal="center" vertical="center"/>
    </xf>
    <xf numFmtId="0" fontId="18" fillId="4" borderId="16" xfId="0" applyFont="1" applyFill="1" applyBorder="1" applyAlignment="1">
      <alignment horizontal="center" vertical="center"/>
    </xf>
    <xf numFmtId="0" fontId="20" fillId="4" borderId="7" xfId="0" applyFont="1" applyFill="1" applyBorder="1" applyAlignment="1">
      <alignment horizontal="left" vertical="center" wrapText="1"/>
    </xf>
    <xf numFmtId="0" fontId="20" fillId="4" borderId="17" xfId="0" applyFont="1" applyFill="1" applyBorder="1" applyAlignment="1">
      <alignment horizontal="left" vertical="center" wrapText="1"/>
    </xf>
    <xf numFmtId="0" fontId="21" fillId="0" borderId="36" xfId="0" applyFont="1" applyBorder="1" applyAlignment="1">
      <alignment vertical="center" wrapText="1"/>
    </xf>
    <xf numFmtId="0" fontId="20" fillId="4" borderId="7" xfId="0" applyFont="1" applyFill="1" applyBorder="1" applyAlignment="1">
      <alignment horizontal="left" vertical="top" wrapText="1"/>
    </xf>
    <xf numFmtId="0" fontId="19" fillId="4" borderId="7" xfId="0" applyFont="1" applyFill="1" applyBorder="1" applyAlignment="1">
      <alignment horizontal="center" vertical="center" wrapText="1"/>
    </xf>
    <xf numFmtId="0" fontId="18" fillId="0" borderId="7" xfId="0" applyFont="1" applyBorder="1" applyAlignment="1">
      <alignment horizontal="center" vertical="center" wrapText="1"/>
    </xf>
    <xf numFmtId="0" fontId="19" fillId="5" borderId="7" xfId="0" applyFont="1" applyFill="1" applyBorder="1" applyAlignment="1">
      <alignment horizontal="center" vertical="center" wrapText="1"/>
    </xf>
    <xf numFmtId="0" fontId="15" fillId="0" borderId="6" xfId="0" applyFont="1" applyBorder="1" applyAlignment="1">
      <alignment vertical="center"/>
    </xf>
    <xf numFmtId="0" fontId="15" fillId="0" borderId="33" xfId="0" applyFont="1" applyBorder="1" applyAlignment="1">
      <alignment vertical="center"/>
    </xf>
    <xf numFmtId="0" fontId="15" fillId="0" borderId="7" xfId="0" applyFont="1" applyBorder="1" applyAlignment="1">
      <alignment vertical="center"/>
    </xf>
    <xf numFmtId="0" fontId="15" fillId="0" borderId="16" xfId="0" applyFont="1" applyBorder="1" applyAlignment="1">
      <alignment vertical="center"/>
    </xf>
    <xf numFmtId="0" fontId="5" fillId="0" borderId="4" xfId="0" applyFont="1" applyBorder="1" applyAlignment="1">
      <alignment horizontal="center"/>
    </xf>
    <xf numFmtId="0" fontId="5" fillId="0" borderId="0" xfId="0" applyFont="1" applyAlignment="1">
      <alignment horizontal="center"/>
    </xf>
    <xf numFmtId="0" fontId="5" fillId="0" borderId="5" xfId="0" applyFont="1" applyBorder="1" applyAlignment="1">
      <alignment horizontal="center"/>
    </xf>
    <xf numFmtId="0" fontId="0" fillId="0" borderId="4" xfId="0" applyBorder="1" applyAlignment="1">
      <alignment horizontal="left"/>
    </xf>
    <xf numFmtId="0" fontId="0" fillId="0" borderId="0" xfId="0" applyAlignment="1">
      <alignment horizontal="left"/>
    </xf>
    <xf numFmtId="0" fontId="0" fillId="0" borderId="4" xfId="0" applyBorder="1" applyAlignment="1">
      <alignment horizontal="center"/>
    </xf>
    <xf numFmtId="0" fontId="0" fillId="0" borderId="0" xfId="0" applyAlignment="1">
      <alignment horizontal="center"/>
    </xf>
    <xf numFmtId="0" fontId="0" fillId="0" borderId="5" xfId="0" applyBorder="1" applyAlignment="1">
      <alignment horizontal="left"/>
    </xf>
    <xf numFmtId="0" fontId="12" fillId="0" borderId="12" xfId="0" applyFont="1" applyBorder="1" applyAlignment="1">
      <alignment horizontal="center" vertical="center"/>
    </xf>
    <xf numFmtId="0" fontId="12" fillId="0" borderId="35" xfId="0" applyFont="1" applyBorder="1" applyAlignment="1">
      <alignment horizontal="center" vertic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4" fillId="0" borderId="4" xfId="0" applyFont="1" applyBorder="1" applyAlignment="1">
      <alignment horizontal="left"/>
    </xf>
    <xf numFmtId="0" fontId="4" fillId="0" borderId="0" xfId="0" applyFont="1" applyAlignment="1">
      <alignment horizontal="left"/>
    </xf>
    <xf numFmtId="0" fontId="15" fillId="0" borderId="10" xfId="0" applyFont="1" applyBorder="1" applyAlignment="1">
      <alignment vertical="center"/>
    </xf>
    <xf numFmtId="0" fontId="15" fillId="0" borderId="17" xfId="0" applyFont="1" applyBorder="1" applyAlignment="1">
      <alignment vertical="center"/>
    </xf>
    <xf numFmtId="0" fontId="16" fillId="0" borderId="12" xfId="0" applyFont="1" applyBorder="1" applyAlignment="1">
      <alignment horizontal="center" vertical="center"/>
    </xf>
    <xf numFmtId="0" fontId="16" fillId="0" borderId="6" xfId="0" applyFont="1" applyBorder="1" applyAlignment="1">
      <alignment horizontal="center" vertical="center"/>
    </xf>
    <xf numFmtId="0" fontId="16" fillId="0" borderId="20" xfId="0" applyFont="1" applyBorder="1" applyAlignment="1">
      <alignment horizontal="center" vertical="center"/>
    </xf>
    <xf numFmtId="9" fontId="16" fillId="0" borderId="14" xfId="3" applyFont="1" applyFill="1" applyBorder="1" applyAlignment="1" applyProtection="1">
      <alignment horizontal="center" vertical="center"/>
    </xf>
    <xf numFmtId="9" fontId="16" fillId="0" borderId="18" xfId="3" applyFont="1" applyFill="1" applyBorder="1" applyAlignment="1" applyProtection="1">
      <alignment horizontal="center" vertical="center"/>
    </xf>
    <xf numFmtId="0" fontId="17" fillId="0" borderId="6" xfId="0" applyFont="1" applyBorder="1" applyAlignment="1">
      <alignment vertical="center"/>
    </xf>
    <xf numFmtId="0" fontId="17" fillId="0" borderId="33" xfId="0" applyFont="1" applyBorder="1" applyAlignment="1">
      <alignment vertical="center"/>
    </xf>
    <xf numFmtId="0" fontId="17" fillId="0" borderId="7" xfId="0" applyFont="1" applyBorder="1" applyAlignment="1">
      <alignment vertical="center"/>
    </xf>
    <xf numFmtId="0" fontId="17" fillId="0" borderId="16" xfId="0" applyFont="1" applyBorder="1" applyAlignment="1">
      <alignment vertical="center"/>
    </xf>
    <xf numFmtId="9" fontId="16" fillId="0" borderId="16" xfId="3" applyFont="1" applyFill="1" applyBorder="1" applyAlignment="1" applyProtection="1">
      <alignment horizontal="center" vertical="center"/>
    </xf>
    <xf numFmtId="9" fontId="16" fillId="0" borderId="19" xfId="3" applyFont="1" applyFill="1" applyBorder="1" applyAlignment="1" applyProtection="1">
      <alignment horizontal="center" vertical="center"/>
    </xf>
    <xf numFmtId="9" fontId="16" fillId="0" borderId="21" xfId="3" applyFont="1" applyFill="1" applyBorder="1" applyAlignment="1" applyProtection="1">
      <alignment horizontal="center" vertical="center"/>
    </xf>
    <xf numFmtId="9" fontId="16" fillId="0" borderId="22" xfId="3" applyFont="1" applyFill="1" applyBorder="1" applyAlignment="1" applyProtection="1">
      <alignment horizontal="center" vertical="center"/>
    </xf>
    <xf numFmtId="0" fontId="12" fillId="0" borderId="23"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xf>
    <xf numFmtId="0" fontId="12" fillId="0" borderId="26" xfId="0" applyFont="1" applyBorder="1" applyAlignment="1">
      <alignment horizontal="center" vertical="center"/>
    </xf>
    <xf numFmtId="0" fontId="15" fillId="0" borderId="27" xfId="0" applyFont="1" applyBorder="1" applyAlignment="1">
      <alignment vertical="center"/>
    </xf>
    <xf numFmtId="0" fontId="15" fillId="0" borderId="28" xfId="0" applyFont="1" applyBorder="1" applyAlignment="1">
      <alignment vertical="center"/>
    </xf>
    <xf numFmtId="0" fontId="15" fillId="0" borderId="29" xfId="0" applyFont="1" applyBorder="1" applyAlignment="1">
      <alignment vertical="center"/>
    </xf>
    <xf numFmtId="0" fontId="4" fillId="0" borderId="5" xfId="0" applyFont="1" applyBorder="1" applyAlignment="1">
      <alignment horizontal="left"/>
    </xf>
    <xf numFmtId="0" fontId="4" fillId="0" borderId="4" xfId="0" applyFont="1" applyBorder="1" applyAlignment="1">
      <alignment horizontal="center"/>
    </xf>
    <xf numFmtId="0" fontId="4" fillId="0" borderId="0" xfId="0" applyFont="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4" fillId="0" borderId="32" xfId="0" applyFont="1" applyBorder="1" applyAlignment="1">
      <alignment horizontal="center"/>
    </xf>
    <xf numFmtId="0" fontId="4" fillId="0" borderId="5" xfId="0" applyFont="1" applyBorder="1" applyAlignment="1">
      <alignment horizontal="center"/>
    </xf>
  </cellXfs>
  <cellStyles count="4">
    <cellStyle name="Moneda" xfId="1" builtinId="4"/>
    <cellStyle name="Moneda [0]" xfId="2" builtinId="7"/>
    <cellStyle name="Normal" xfId="0" builtinId="0"/>
    <cellStyle name="Porcentaje" xfId="3" builtinId="5"/>
  </cellStyles>
  <dxfs count="12">
    <dxf>
      <fill>
        <patternFill>
          <bgColor theme="5" tint="0.39994506668294322"/>
        </patternFill>
      </fill>
    </dxf>
    <dxf>
      <fill>
        <patternFill>
          <bgColor theme="8" tint="0.39994506668294322"/>
        </patternFill>
      </fill>
    </dxf>
    <dxf>
      <fill>
        <patternFill>
          <bgColor theme="2" tint="-9.9948118533890809E-2"/>
        </patternFill>
      </fill>
    </dxf>
    <dxf>
      <fill>
        <patternFill>
          <bgColor theme="9" tint="0.39994506668294322"/>
        </patternFill>
      </fill>
    </dxf>
    <dxf>
      <fill>
        <patternFill>
          <bgColor theme="5" tint="0.39994506668294322"/>
        </patternFill>
      </fill>
    </dxf>
    <dxf>
      <fill>
        <patternFill>
          <bgColor theme="8" tint="0.39994506668294322"/>
        </patternFill>
      </fill>
    </dxf>
    <dxf>
      <fill>
        <patternFill>
          <bgColor theme="2" tint="-9.9948118533890809E-2"/>
        </patternFill>
      </fill>
    </dxf>
    <dxf>
      <fill>
        <patternFill>
          <bgColor theme="9" tint="0.39994506668294322"/>
        </patternFill>
      </fill>
    </dxf>
    <dxf>
      <fill>
        <patternFill>
          <bgColor theme="5" tint="0.39994506668294322"/>
        </patternFill>
      </fill>
    </dxf>
    <dxf>
      <fill>
        <patternFill>
          <bgColor theme="8" tint="0.39994506668294322"/>
        </patternFill>
      </fill>
    </dxf>
    <dxf>
      <fill>
        <patternFill>
          <bgColor theme="2" tint="-9.9948118533890809E-2"/>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Alexis Eduardo Ospino Monsalve" id="{2CD9E36C-14DE-4C25-9461-87E2227A1557}" userId="S::aospinom@sena.edu.co::edc11a57-bed7-44c0-af2f-ca866460c79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K121" dT="2022-06-09T21:09:10.74" personId="{00000000-0000-0000-0000-000000000000}" id="{DD5225AE-C689-486E-B424-79D1DBCF1EFC}">
    <text>Valor de oferta a publicar en SECOP II</text>
  </threadedComment>
</ThreadedComments>
</file>

<file path=xl/threadedComments/threadedComment2.xml><?xml version="1.0" encoding="utf-8"?>
<ThreadedComments xmlns="http://schemas.microsoft.com/office/spreadsheetml/2018/threadedcomments" xmlns:x="http://schemas.openxmlformats.org/spreadsheetml/2006/main">
  <threadedComment ref="K125" dT="2022-06-09T21:09:10.74" personId="{00000000-0000-0000-0000-000000000000}" id="{CE8F53D6-C9D3-4228-9EC9-F74CA030F42C}">
    <text>Valor de oferta a publicar en SECOP II</text>
  </threadedComment>
</ThreadedComments>
</file>

<file path=xl/threadedComments/threadedComment3.xml><?xml version="1.0" encoding="utf-8"?>
<ThreadedComments xmlns="http://schemas.microsoft.com/office/spreadsheetml/2018/threadedcomments" xmlns:x="http://schemas.openxmlformats.org/spreadsheetml/2006/main">
  <threadedComment ref="F14" dT="2024-03-15T13:04:08.19" personId="{2CD9E36C-14DE-4C25-9461-87E2227A1557}" id="{6E5AA142-72BF-40DE-8BD0-BD6A9541CBA1}">
    <text>SE REDUCE DE 2 A 1 UND PARA OPTIMIZAR PPTO</text>
  </threadedComment>
  <threadedComment ref="F15" dT="2024-03-15T13:05:14.34" personId="{2CD9E36C-14DE-4C25-9461-87E2227A1557}" id="{7EF03595-4DA5-43EE-B172-0829BAD5AA5D}">
    <text>SE REDUCE DE 4 A 2 UND PARA OPTIMIZAR PPTO</text>
  </threadedComment>
  <threadedComment ref="K123" dT="2022-06-09T21:09:10.74" personId="{00000000-0000-0000-0000-000000000000}" id="{599A33B8-202D-4DA0-A347-C24B6EF99669}">
    <text>Valor de oferta a publicar en SECOP II</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FD617-B9DB-434C-AF33-79EC7DC217E3}">
  <dimension ref="A1:K151"/>
  <sheetViews>
    <sheetView topLeftCell="A6" workbookViewId="0">
      <selection activeCell="D12" sqref="D12"/>
    </sheetView>
  </sheetViews>
  <sheetFormatPr baseColWidth="10" defaultColWidth="11.42578125" defaultRowHeight="15" x14ac:dyDescent="0.25"/>
  <cols>
    <col min="1" max="1" width="5.85546875" customWidth="1"/>
    <col min="4" max="4" width="120.28515625" customWidth="1"/>
    <col min="5" max="5" width="20.5703125" customWidth="1"/>
    <col min="6" max="6" width="16.7109375" customWidth="1"/>
    <col min="7" max="7" width="17.7109375" customWidth="1"/>
    <col min="10" max="10" width="18.42578125" customWidth="1"/>
    <col min="11" max="11" width="17.140625" customWidth="1"/>
  </cols>
  <sheetData>
    <row r="1" spans="1:11" ht="15.75" thickBot="1" x14ac:dyDescent="0.3">
      <c r="A1" s="1"/>
      <c r="B1" s="1"/>
      <c r="C1" s="1"/>
      <c r="D1" s="1"/>
      <c r="E1" s="1"/>
      <c r="F1" s="1"/>
      <c r="G1" s="2"/>
      <c r="H1" s="2"/>
      <c r="I1" s="2"/>
      <c r="J1" s="2"/>
      <c r="K1" s="2"/>
    </row>
    <row r="2" spans="1:11" x14ac:dyDescent="0.25">
      <c r="A2" s="1"/>
      <c r="B2" s="3"/>
      <c r="C2" s="4"/>
      <c r="D2" s="4"/>
      <c r="E2" s="4"/>
      <c r="F2" s="4"/>
      <c r="G2" s="5"/>
      <c r="H2" s="5"/>
      <c r="I2" s="5"/>
      <c r="J2" s="5"/>
      <c r="K2" s="6"/>
    </row>
    <row r="3" spans="1:11" x14ac:dyDescent="0.25">
      <c r="A3" s="1"/>
      <c r="B3" s="55" t="s">
        <v>32</v>
      </c>
      <c r="C3" s="56"/>
      <c r="D3" s="56"/>
      <c r="E3" s="56"/>
      <c r="F3" s="56"/>
      <c r="G3" s="56"/>
      <c r="H3" s="56"/>
      <c r="I3" s="56"/>
      <c r="J3" s="56"/>
      <c r="K3" s="57"/>
    </row>
    <row r="4" spans="1:11" x14ac:dyDescent="0.25">
      <c r="A4" s="1"/>
      <c r="B4" s="55" t="s">
        <v>79</v>
      </c>
      <c r="C4" s="56"/>
      <c r="D4" s="56"/>
      <c r="E4" s="56"/>
      <c r="F4" s="56"/>
      <c r="G4" s="56"/>
      <c r="H4" s="56"/>
      <c r="I4" s="56"/>
      <c r="J4" s="56"/>
      <c r="K4" s="57"/>
    </row>
    <row r="5" spans="1:11" x14ac:dyDescent="0.25">
      <c r="A5" s="1"/>
      <c r="B5" s="55"/>
      <c r="C5" s="56"/>
      <c r="D5" s="56"/>
      <c r="E5" s="56"/>
      <c r="F5" s="56"/>
      <c r="G5" s="56"/>
      <c r="H5" s="56"/>
      <c r="I5" s="56"/>
      <c r="J5" s="56"/>
      <c r="K5" s="7"/>
    </row>
    <row r="6" spans="1:11" x14ac:dyDescent="0.25">
      <c r="B6" s="58" t="s">
        <v>80</v>
      </c>
      <c r="C6" s="59"/>
      <c r="D6" s="59"/>
      <c r="E6" s="59"/>
      <c r="F6" s="59"/>
      <c r="G6" s="59"/>
      <c r="H6" s="59"/>
      <c r="I6" s="59"/>
      <c r="J6" s="59"/>
      <c r="K6" s="8"/>
    </row>
    <row r="7" spans="1:11" x14ac:dyDescent="0.25">
      <c r="B7" s="60"/>
      <c r="C7" s="61"/>
      <c r="D7" s="61"/>
      <c r="E7" s="61"/>
      <c r="F7" s="61"/>
      <c r="G7" s="61"/>
      <c r="H7" s="61"/>
      <c r="I7" s="61"/>
      <c r="J7" s="61"/>
      <c r="K7" s="8"/>
    </row>
    <row r="8" spans="1:11" x14ac:dyDescent="0.25">
      <c r="B8" s="58" t="s">
        <v>0</v>
      </c>
      <c r="C8" s="59"/>
      <c r="D8" s="59"/>
      <c r="E8" s="59"/>
      <c r="F8" s="59"/>
      <c r="G8" s="59"/>
      <c r="H8" s="59"/>
      <c r="I8" s="59"/>
      <c r="J8" s="59"/>
      <c r="K8" s="62"/>
    </row>
    <row r="9" spans="1:11" x14ac:dyDescent="0.25">
      <c r="B9" s="58" t="s">
        <v>81</v>
      </c>
      <c r="C9" s="59"/>
      <c r="D9" s="59"/>
      <c r="E9" s="59"/>
      <c r="F9" s="59"/>
      <c r="G9" s="59"/>
      <c r="H9" s="59"/>
      <c r="I9" s="59"/>
      <c r="J9" s="59"/>
      <c r="K9" s="62"/>
    </row>
    <row r="10" spans="1:11" x14ac:dyDescent="0.25">
      <c r="B10" s="58" t="s">
        <v>78</v>
      </c>
      <c r="C10" s="59"/>
      <c r="D10" s="59"/>
      <c r="E10" s="59"/>
      <c r="F10" s="59"/>
      <c r="G10" s="59"/>
      <c r="H10" s="59"/>
      <c r="I10" s="59"/>
      <c r="J10" s="59"/>
      <c r="K10" s="62"/>
    </row>
    <row r="11" spans="1:11" x14ac:dyDescent="0.25">
      <c r="A11" s="1"/>
      <c r="B11" s="9"/>
      <c r="C11" s="1"/>
      <c r="D11" s="1"/>
      <c r="E11" s="1"/>
      <c r="F11" s="2"/>
      <c r="G11" s="2"/>
      <c r="H11" s="2"/>
      <c r="I11" s="2"/>
      <c r="J11" s="2"/>
      <c r="K11" s="7"/>
    </row>
    <row r="12" spans="1:11" ht="24" x14ac:dyDescent="0.25">
      <c r="A12" s="1"/>
      <c r="B12" s="10" t="s">
        <v>1</v>
      </c>
      <c r="C12" s="40" t="s">
        <v>76</v>
      </c>
      <c r="D12" s="11" t="s">
        <v>2</v>
      </c>
      <c r="E12" s="11" t="s">
        <v>3</v>
      </c>
      <c r="F12" s="11" t="s">
        <v>4</v>
      </c>
      <c r="G12" s="11" t="s">
        <v>5</v>
      </c>
      <c r="H12" s="11" t="s">
        <v>6</v>
      </c>
      <c r="I12" s="11" t="s">
        <v>7</v>
      </c>
      <c r="J12" s="11" t="s">
        <v>8</v>
      </c>
      <c r="K12" s="12" t="s">
        <v>9</v>
      </c>
    </row>
    <row r="13" spans="1:11" ht="364.5" customHeight="1" x14ac:dyDescent="0.25">
      <c r="A13" s="21"/>
      <c r="B13" s="37">
        <v>1</v>
      </c>
      <c r="C13" s="44" t="s">
        <v>33</v>
      </c>
      <c r="D13" s="47" t="s">
        <v>38</v>
      </c>
      <c r="E13" s="38" t="s">
        <v>43</v>
      </c>
      <c r="F13" s="39">
        <v>3</v>
      </c>
      <c r="G13" s="17">
        <v>0</v>
      </c>
      <c r="H13" s="18">
        <v>0.19</v>
      </c>
      <c r="I13" s="17">
        <f>+G13*H13</f>
        <v>0</v>
      </c>
      <c r="J13" s="19">
        <f>+G13+I13</f>
        <v>0</v>
      </c>
      <c r="K13" s="20">
        <f>+J13*F13</f>
        <v>0</v>
      </c>
    </row>
    <row r="14" spans="1:11" ht="84.75" customHeight="1" x14ac:dyDescent="0.25">
      <c r="A14" s="21"/>
      <c r="B14" s="37">
        <v>2</v>
      </c>
      <c r="C14" s="44" t="s">
        <v>34</v>
      </c>
      <c r="D14" s="44" t="s">
        <v>39</v>
      </c>
      <c r="E14" s="38" t="s">
        <v>43</v>
      </c>
      <c r="F14" s="49">
        <v>4</v>
      </c>
      <c r="G14" s="17">
        <v>0</v>
      </c>
      <c r="H14" s="18">
        <v>0.19</v>
      </c>
      <c r="I14" s="17">
        <f t="shared" ref="I14:I15" si="0">+G14*H14</f>
        <v>0</v>
      </c>
      <c r="J14" s="19">
        <f t="shared" ref="J14:J15" si="1">+G14+I14</f>
        <v>0</v>
      </c>
      <c r="K14" s="20">
        <f t="shared" ref="K14:K15" si="2">+J14*F14</f>
        <v>0</v>
      </c>
    </row>
    <row r="15" spans="1:11" ht="74.25" customHeight="1" x14ac:dyDescent="0.25">
      <c r="A15" s="21"/>
      <c r="B15" s="37">
        <v>3</v>
      </c>
      <c r="C15" s="45" t="s">
        <v>35</v>
      </c>
      <c r="D15" s="44" t="s">
        <v>40</v>
      </c>
      <c r="E15" s="48" t="s">
        <v>43</v>
      </c>
      <c r="F15" s="49">
        <v>1</v>
      </c>
      <c r="G15" s="17">
        <v>0</v>
      </c>
      <c r="H15" s="18">
        <v>0.19</v>
      </c>
      <c r="I15" s="17">
        <f t="shared" si="0"/>
        <v>0</v>
      </c>
      <c r="J15" s="19">
        <f t="shared" si="1"/>
        <v>0</v>
      </c>
      <c r="K15" s="20">
        <f t="shared" si="2"/>
        <v>0</v>
      </c>
    </row>
    <row r="16" spans="1:11" ht="75.75" customHeight="1" x14ac:dyDescent="0.25">
      <c r="A16" s="21"/>
      <c r="B16" s="43">
        <v>4</v>
      </c>
      <c r="C16" s="46" t="s">
        <v>36</v>
      </c>
      <c r="D16" s="44" t="s">
        <v>41</v>
      </c>
      <c r="E16" s="48" t="s">
        <v>43</v>
      </c>
      <c r="F16" s="39">
        <v>6</v>
      </c>
      <c r="G16" s="17">
        <v>0</v>
      </c>
      <c r="H16" s="18">
        <v>0.19</v>
      </c>
      <c r="I16" s="17">
        <f>+G16*H16</f>
        <v>0</v>
      </c>
      <c r="J16" s="19">
        <f>+G16+I16</f>
        <v>0</v>
      </c>
      <c r="K16" s="20">
        <f>+J16*F16</f>
        <v>0</v>
      </c>
    </row>
    <row r="17" spans="1:11" ht="61.5" customHeight="1" thickBot="1" x14ac:dyDescent="0.3">
      <c r="A17" s="21"/>
      <c r="B17" s="43">
        <v>5</v>
      </c>
      <c r="C17" s="46" t="s">
        <v>37</v>
      </c>
      <c r="D17" s="44" t="s">
        <v>42</v>
      </c>
      <c r="E17" s="38" t="s">
        <v>43</v>
      </c>
      <c r="F17" s="39">
        <v>15</v>
      </c>
      <c r="G17" s="17">
        <v>0</v>
      </c>
      <c r="H17" s="18">
        <v>0.19</v>
      </c>
      <c r="I17" s="17">
        <f>+G17*H17</f>
        <v>0</v>
      </c>
      <c r="J17" s="19">
        <f>+G17+I17</f>
        <v>0</v>
      </c>
      <c r="K17" s="20">
        <f>+J17*F17</f>
        <v>0</v>
      </c>
    </row>
    <row r="18" spans="1:11" ht="16.5" hidden="1" thickBot="1" x14ac:dyDescent="0.3">
      <c r="A18" s="21"/>
      <c r="B18" s="13">
        <v>56</v>
      </c>
      <c r="C18" s="41"/>
      <c r="D18" s="14"/>
      <c r="E18" s="15"/>
      <c r="F18" s="16"/>
      <c r="G18" s="17">
        <v>0</v>
      </c>
      <c r="H18" s="18">
        <v>0.19</v>
      </c>
      <c r="I18" s="17">
        <f t="shared" ref="I18:I27" si="3">+G18*H18</f>
        <v>0</v>
      </c>
      <c r="J18" s="19">
        <f t="shared" ref="J18:J27" si="4">+G18+I18</f>
        <v>0</v>
      </c>
      <c r="K18" s="20">
        <f t="shared" ref="K18:K27" si="5">+J18*F18</f>
        <v>0</v>
      </c>
    </row>
    <row r="19" spans="1:11" ht="16.5" hidden="1" thickBot="1" x14ac:dyDescent="0.3">
      <c r="A19" s="21"/>
      <c r="B19" s="13">
        <v>57</v>
      </c>
      <c r="C19" s="41"/>
      <c r="D19" s="14"/>
      <c r="E19" s="15"/>
      <c r="F19" s="16"/>
      <c r="G19" s="17">
        <v>0</v>
      </c>
      <c r="H19" s="18">
        <v>0.19</v>
      </c>
      <c r="I19" s="17">
        <f t="shared" si="3"/>
        <v>0</v>
      </c>
      <c r="J19" s="19">
        <f t="shared" si="4"/>
        <v>0</v>
      </c>
      <c r="K19" s="20">
        <f t="shared" si="5"/>
        <v>0</v>
      </c>
    </row>
    <row r="20" spans="1:11" ht="16.5" hidden="1" thickBot="1" x14ac:dyDescent="0.3">
      <c r="A20" s="21"/>
      <c r="B20" s="13">
        <v>58</v>
      </c>
      <c r="C20" s="41"/>
      <c r="D20" s="14"/>
      <c r="E20" s="15"/>
      <c r="F20" s="16"/>
      <c r="G20" s="17">
        <v>0</v>
      </c>
      <c r="H20" s="18">
        <v>0.19</v>
      </c>
      <c r="I20" s="17">
        <f t="shared" si="3"/>
        <v>0</v>
      </c>
      <c r="J20" s="19">
        <f t="shared" si="4"/>
        <v>0</v>
      </c>
      <c r="K20" s="20">
        <f t="shared" si="5"/>
        <v>0</v>
      </c>
    </row>
    <row r="21" spans="1:11" ht="16.5" hidden="1" thickBot="1" x14ac:dyDescent="0.3">
      <c r="A21" s="21"/>
      <c r="B21" s="13">
        <v>59</v>
      </c>
      <c r="C21" s="41"/>
      <c r="D21" s="14"/>
      <c r="E21" s="15"/>
      <c r="F21" s="16"/>
      <c r="G21" s="17">
        <v>0</v>
      </c>
      <c r="H21" s="18">
        <v>0.19</v>
      </c>
      <c r="I21" s="17">
        <f t="shared" si="3"/>
        <v>0</v>
      </c>
      <c r="J21" s="19">
        <f t="shared" si="4"/>
        <v>0</v>
      </c>
      <c r="K21" s="20">
        <f t="shared" si="5"/>
        <v>0</v>
      </c>
    </row>
    <row r="22" spans="1:11" ht="16.5" hidden="1" thickBot="1" x14ac:dyDescent="0.3">
      <c r="A22" s="21"/>
      <c r="B22" s="13">
        <v>60</v>
      </c>
      <c r="C22" s="41"/>
      <c r="D22" s="14"/>
      <c r="E22" s="15"/>
      <c r="F22" s="16"/>
      <c r="G22" s="17">
        <v>0</v>
      </c>
      <c r="H22" s="18">
        <v>0.19</v>
      </c>
      <c r="I22" s="17">
        <f t="shared" si="3"/>
        <v>0</v>
      </c>
      <c r="J22" s="19">
        <f t="shared" si="4"/>
        <v>0</v>
      </c>
      <c r="K22" s="20">
        <f t="shared" si="5"/>
        <v>0</v>
      </c>
    </row>
    <row r="23" spans="1:11" ht="16.5" hidden="1" thickBot="1" x14ac:dyDescent="0.3">
      <c r="A23" s="21"/>
      <c r="B23" s="13">
        <v>61</v>
      </c>
      <c r="C23" s="41"/>
      <c r="D23" s="14"/>
      <c r="E23" s="15"/>
      <c r="F23" s="16"/>
      <c r="G23" s="17">
        <v>0</v>
      </c>
      <c r="H23" s="18">
        <v>0.19</v>
      </c>
      <c r="I23" s="17">
        <f t="shared" si="3"/>
        <v>0</v>
      </c>
      <c r="J23" s="19">
        <f t="shared" si="4"/>
        <v>0</v>
      </c>
      <c r="K23" s="20">
        <f t="shared" si="5"/>
        <v>0</v>
      </c>
    </row>
    <row r="24" spans="1:11" ht="16.5" hidden="1" thickBot="1" x14ac:dyDescent="0.3">
      <c r="A24" s="21"/>
      <c r="B24" s="13">
        <v>62</v>
      </c>
      <c r="C24" s="41"/>
      <c r="D24" s="14"/>
      <c r="E24" s="15"/>
      <c r="F24" s="16"/>
      <c r="G24" s="17">
        <v>0</v>
      </c>
      <c r="H24" s="18">
        <v>0.19</v>
      </c>
      <c r="I24" s="17">
        <f t="shared" si="3"/>
        <v>0</v>
      </c>
      <c r="J24" s="19">
        <f t="shared" si="4"/>
        <v>0</v>
      </c>
      <c r="K24" s="20">
        <f t="shared" si="5"/>
        <v>0</v>
      </c>
    </row>
    <row r="25" spans="1:11" ht="16.5" hidden="1" thickBot="1" x14ac:dyDescent="0.3">
      <c r="A25" s="21"/>
      <c r="B25" s="13">
        <v>63</v>
      </c>
      <c r="C25" s="41"/>
      <c r="D25" s="14"/>
      <c r="E25" s="15"/>
      <c r="F25" s="16"/>
      <c r="G25" s="17">
        <v>0</v>
      </c>
      <c r="H25" s="18">
        <v>0.19</v>
      </c>
      <c r="I25" s="17">
        <f t="shared" si="3"/>
        <v>0</v>
      </c>
      <c r="J25" s="19">
        <f t="shared" si="4"/>
        <v>0</v>
      </c>
      <c r="K25" s="20">
        <f t="shared" si="5"/>
        <v>0</v>
      </c>
    </row>
    <row r="26" spans="1:11" ht="16.5" hidden="1" thickBot="1" x14ac:dyDescent="0.3">
      <c r="A26" s="21"/>
      <c r="B26" s="13">
        <v>64</v>
      </c>
      <c r="C26" s="41"/>
      <c r="D26" s="14"/>
      <c r="E26" s="15"/>
      <c r="F26" s="16"/>
      <c r="G26" s="17">
        <v>0</v>
      </c>
      <c r="H26" s="18">
        <v>0.19</v>
      </c>
      <c r="I26" s="17">
        <f t="shared" si="3"/>
        <v>0</v>
      </c>
      <c r="J26" s="19">
        <f t="shared" si="4"/>
        <v>0</v>
      </c>
      <c r="K26" s="20">
        <f t="shared" si="5"/>
        <v>0</v>
      </c>
    </row>
    <row r="27" spans="1:11" ht="16.5" hidden="1" thickBot="1" x14ac:dyDescent="0.3">
      <c r="A27" s="21"/>
      <c r="B27" s="13">
        <v>65</v>
      </c>
      <c r="C27" s="41"/>
      <c r="D27" s="14"/>
      <c r="E27" s="15"/>
      <c r="F27" s="16"/>
      <c r="G27" s="17">
        <v>0</v>
      </c>
      <c r="H27" s="18">
        <v>0.19</v>
      </c>
      <c r="I27" s="17">
        <f t="shared" si="3"/>
        <v>0</v>
      </c>
      <c r="J27" s="19">
        <f t="shared" si="4"/>
        <v>0</v>
      </c>
      <c r="K27" s="20">
        <f t="shared" si="5"/>
        <v>0</v>
      </c>
    </row>
    <row r="28" spans="1:11" ht="16.5" hidden="1" thickBot="1" x14ac:dyDescent="0.3">
      <c r="A28" s="21"/>
      <c r="B28" s="13">
        <v>66</v>
      </c>
      <c r="C28" s="41"/>
      <c r="D28" s="14"/>
      <c r="E28" s="15"/>
      <c r="F28" s="16"/>
      <c r="G28" s="17">
        <v>0</v>
      </c>
      <c r="H28" s="18">
        <v>0.19</v>
      </c>
      <c r="I28" s="17">
        <f t="shared" ref="I28:I91" si="6">+G28*H28</f>
        <v>0</v>
      </c>
      <c r="J28" s="19">
        <f t="shared" ref="J28:J91" si="7">+G28+I28</f>
        <v>0</v>
      </c>
      <c r="K28" s="20">
        <f t="shared" ref="K28:K91" si="8">+J28*F28</f>
        <v>0</v>
      </c>
    </row>
    <row r="29" spans="1:11" ht="16.5" hidden="1" thickBot="1" x14ac:dyDescent="0.3">
      <c r="A29" s="21"/>
      <c r="B29" s="13">
        <v>67</v>
      </c>
      <c r="C29" s="41"/>
      <c r="D29" s="14"/>
      <c r="E29" s="15"/>
      <c r="F29" s="16"/>
      <c r="G29" s="17">
        <v>0</v>
      </c>
      <c r="H29" s="18">
        <v>0.19</v>
      </c>
      <c r="I29" s="17">
        <f t="shared" si="6"/>
        <v>0</v>
      </c>
      <c r="J29" s="19">
        <f t="shared" si="7"/>
        <v>0</v>
      </c>
      <c r="K29" s="20">
        <f t="shared" si="8"/>
        <v>0</v>
      </c>
    </row>
    <row r="30" spans="1:11" ht="16.5" hidden="1" thickBot="1" x14ac:dyDescent="0.3">
      <c r="A30" s="21"/>
      <c r="B30" s="13">
        <v>68</v>
      </c>
      <c r="C30" s="41"/>
      <c r="D30" s="14"/>
      <c r="E30" s="15"/>
      <c r="F30" s="16"/>
      <c r="G30" s="17">
        <v>0</v>
      </c>
      <c r="H30" s="18">
        <v>0.19</v>
      </c>
      <c r="I30" s="17">
        <f t="shared" si="6"/>
        <v>0</v>
      </c>
      <c r="J30" s="19">
        <f t="shared" si="7"/>
        <v>0</v>
      </c>
      <c r="K30" s="20">
        <f t="shared" si="8"/>
        <v>0</v>
      </c>
    </row>
    <row r="31" spans="1:11" ht="16.5" hidden="1" thickBot="1" x14ac:dyDescent="0.3">
      <c r="A31" s="21"/>
      <c r="B31" s="13">
        <v>69</v>
      </c>
      <c r="C31" s="41"/>
      <c r="D31" s="14"/>
      <c r="E31" s="15"/>
      <c r="F31" s="16"/>
      <c r="G31" s="17">
        <v>0</v>
      </c>
      <c r="H31" s="18">
        <v>0.19</v>
      </c>
      <c r="I31" s="17">
        <f t="shared" si="6"/>
        <v>0</v>
      </c>
      <c r="J31" s="19">
        <f t="shared" si="7"/>
        <v>0</v>
      </c>
      <c r="K31" s="20">
        <f t="shared" si="8"/>
        <v>0</v>
      </c>
    </row>
    <row r="32" spans="1:11" ht="16.5" hidden="1" thickBot="1" x14ac:dyDescent="0.3">
      <c r="A32" s="21"/>
      <c r="B32" s="13">
        <v>70</v>
      </c>
      <c r="C32" s="41"/>
      <c r="D32" s="14"/>
      <c r="E32" s="15"/>
      <c r="F32" s="16"/>
      <c r="G32" s="17">
        <v>0</v>
      </c>
      <c r="H32" s="18">
        <v>0.19</v>
      </c>
      <c r="I32" s="17">
        <f t="shared" si="6"/>
        <v>0</v>
      </c>
      <c r="J32" s="19">
        <f t="shared" si="7"/>
        <v>0</v>
      </c>
      <c r="K32" s="20">
        <f t="shared" si="8"/>
        <v>0</v>
      </c>
    </row>
    <row r="33" spans="1:11" ht="16.5" hidden="1" thickBot="1" x14ac:dyDescent="0.3">
      <c r="A33" s="21"/>
      <c r="B33" s="13">
        <v>71</v>
      </c>
      <c r="C33" s="41"/>
      <c r="D33" s="14"/>
      <c r="E33" s="15"/>
      <c r="F33" s="16"/>
      <c r="G33" s="17">
        <v>0</v>
      </c>
      <c r="H33" s="18">
        <v>0.19</v>
      </c>
      <c r="I33" s="17">
        <f t="shared" si="6"/>
        <v>0</v>
      </c>
      <c r="J33" s="19">
        <f t="shared" si="7"/>
        <v>0</v>
      </c>
      <c r="K33" s="20">
        <f t="shared" si="8"/>
        <v>0</v>
      </c>
    </row>
    <row r="34" spans="1:11" ht="16.5" hidden="1" thickBot="1" x14ac:dyDescent="0.3">
      <c r="A34" s="21"/>
      <c r="B34" s="13">
        <v>72</v>
      </c>
      <c r="C34" s="41"/>
      <c r="D34" s="14"/>
      <c r="E34" s="15"/>
      <c r="F34" s="16"/>
      <c r="G34" s="17">
        <v>0</v>
      </c>
      <c r="H34" s="18">
        <v>0.19</v>
      </c>
      <c r="I34" s="17">
        <f t="shared" si="6"/>
        <v>0</v>
      </c>
      <c r="J34" s="19">
        <f t="shared" si="7"/>
        <v>0</v>
      </c>
      <c r="K34" s="20">
        <f t="shared" si="8"/>
        <v>0</v>
      </c>
    </row>
    <row r="35" spans="1:11" ht="16.5" hidden="1" thickBot="1" x14ac:dyDescent="0.3">
      <c r="A35" s="21"/>
      <c r="B35" s="13">
        <v>73</v>
      </c>
      <c r="C35" s="41"/>
      <c r="D35" s="14"/>
      <c r="E35" s="15"/>
      <c r="F35" s="16"/>
      <c r="G35" s="17">
        <v>0</v>
      </c>
      <c r="H35" s="18">
        <v>0.19</v>
      </c>
      <c r="I35" s="17">
        <f t="shared" si="6"/>
        <v>0</v>
      </c>
      <c r="J35" s="19">
        <f t="shared" si="7"/>
        <v>0</v>
      </c>
      <c r="K35" s="20">
        <f t="shared" si="8"/>
        <v>0</v>
      </c>
    </row>
    <row r="36" spans="1:11" ht="16.5" hidden="1" thickBot="1" x14ac:dyDescent="0.3">
      <c r="A36" s="21"/>
      <c r="B36" s="13">
        <v>74</v>
      </c>
      <c r="C36" s="41"/>
      <c r="D36" s="14"/>
      <c r="E36" s="15"/>
      <c r="F36" s="16"/>
      <c r="G36" s="17">
        <v>0</v>
      </c>
      <c r="H36" s="18">
        <v>0.19</v>
      </c>
      <c r="I36" s="17">
        <f t="shared" si="6"/>
        <v>0</v>
      </c>
      <c r="J36" s="19">
        <f t="shared" si="7"/>
        <v>0</v>
      </c>
      <c r="K36" s="20">
        <f t="shared" si="8"/>
        <v>0</v>
      </c>
    </row>
    <row r="37" spans="1:11" ht="16.5" hidden="1" thickBot="1" x14ac:dyDescent="0.3">
      <c r="A37" s="21"/>
      <c r="B37" s="13">
        <v>75</v>
      </c>
      <c r="C37" s="41"/>
      <c r="D37" s="14"/>
      <c r="E37" s="15"/>
      <c r="F37" s="16"/>
      <c r="G37" s="17">
        <v>0</v>
      </c>
      <c r="H37" s="18">
        <v>0.19</v>
      </c>
      <c r="I37" s="17">
        <f t="shared" si="6"/>
        <v>0</v>
      </c>
      <c r="J37" s="19">
        <f t="shared" si="7"/>
        <v>0</v>
      </c>
      <c r="K37" s="20">
        <f t="shared" si="8"/>
        <v>0</v>
      </c>
    </row>
    <row r="38" spans="1:11" ht="16.5" hidden="1" thickBot="1" x14ac:dyDescent="0.3">
      <c r="A38" s="21"/>
      <c r="B38" s="13">
        <v>76</v>
      </c>
      <c r="C38" s="41"/>
      <c r="D38" s="14"/>
      <c r="E38" s="15"/>
      <c r="F38" s="16"/>
      <c r="G38" s="17">
        <v>0</v>
      </c>
      <c r="H38" s="18">
        <v>0.19</v>
      </c>
      <c r="I38" s="17">
        <f t="shared" si="6"/>
        <v>0</v>
      </c>
      <c r="J38" s="19">
        <f t="shared" si="7"/>
        <v>0</v>
      </c>
      <c r="K38" s="20">
        <f t="shared" si="8"/>
        <v>0</v>
      </c>
    </row>
    <row r="39" spans="1:11" ht="16.5" hidden="1" thickBot="1" x14ac:dyDescent="0.3">
      <c r="A39" s="21"/>
      <c r="B39" s="13">
        <v>77</v>
      </c>
      <c r="C39" s="41"/>
      <c r="D39" s="14"/>
      <c r="E39" s="15"/>
      <c r="F39" s="16"/>
      <c r="G39" s="17">
        <v>0</v>
      </c>
      <c r="H39" s="18">
        <v>0.19</v>
      </c>
      <c r="I39" s="17">
        <f t="shared" si="6"/>
        <v>0</v>
      </c>
      <c r="J39" s="19">
        <f t="shared" si="7"/>
        <v>0</v>
      </c>
      <c r="K39" s="20">
        <f t="shared" si="8"/>
        <v>0</v>
      </c>
    </row>
    <row r="40" spans="1:11" ht="16.5" hidden="1" thickBot="1" x14ac:dyDescent="0.3">
      <c r="A40" s="21"/>
      <c r="B40" s="13">
        <v>78</v>
      </c>
      <c r="C40" s="41"/>
      <c r="D40" s="14"/>
      <c r="E40" s="15"/>
      <c r="F40" s="16"/>
      <c r="G40" s="17">
        <v>0</v>
      </c>
      <c r="H40" s="18">
        <v>0.19</v>
      </c>
      <c r="I40" s="17">
        <f t="shared" si="6"/>
        <v>0</v>
      </c>
      <c r="J40" s="19">
        <f t="shared" si="7"/>
        <v>0</v>
      </c>
      <c r="K40" s="20">
        <f t="shared" si="8"/>
        <v>0</v>
      </c>
    </row>
    <row r="41" spans="1:11" ht="16.5" hidden="1" thickBot="1" x14ac:dyDescent="0.3">
      <c r="A41" s="21"/>
      <c r="B41" s="13">
        <v>79</v>
      </c>
      <c r="C41" s="41"/>
      <c r="D41" s="14"/>
      <c r="E41" s="15"/>
      <c r="F41" s="16"/>
      <c r="G41" s="17">
        <v>0</v>
      </c>
      <c r="H41" s="18">
        <v>0.19</v>
      </c>
      <c r="I41" s="17">
        <f t="shared" si="6"/>
        <v>0</v>
      </c>
      <c r="J41" s="19">
        <f t="shared" si="7"/>
        <v>0</v>
      </c>
      <c r="K41" s="20">
        <f t="shared" si="8"/>
        <v>0</v>
      </c>
    </row>
    <row r="42" spans="1:11" ht="16.5" hidden="1" thickBot="1" x14ac:dyDescent="0.3">
      <c r="A42" s="21"/>
      <c r="B42" s="13">
        <v>80</v>
      </c>
      <c r="C42" s="41"/>
      <c r="D42" s="14"/>
      <c r="E42" s="15"/>
      <c r="F42" s="16"/>
      <c r="G42" s="17">
        <v>0</v>
      </c>
      <c r="H42" s="18">
        <v>0.19</v>
      </c>
      <c r="I42" s="17">
        <f t="shared" si="6"/>
        <v>0</v>
      </c>
      <c r="J42" s="19">
        <f t="shared" si="7"/>
        <v>0</v>
      </c>
      <c r="K42" s="20">
        <f t="shared" si="8"/>
        <v>0</v>
      </c>
    </row>
    <row r="43" spans="1:11" ht="16.5" hidden="1" thickBot="1" x14ac:dyDescent="0.3">
      <c r="A43" s="21"/>
      <c r="B43" s="13">
        <v>81</v>
      </c>
      <c r="C43" s="41"/>
      <c r="D43" s="14"/>
      <c r="E43" s="15"/>
      <c r="F43" s="16"/>
      <c r="G43" s="17">
        <v>0</v>
      </c>
      <c r="H43" s="18">
        <v>0.19</v>
      </c>
      <c r="I43" s="17">
        <f t="shared" si="6"/>
        <v>0</v>
      </c>
      <c r="J43" s="19">
        <f t="shared" si="7"/>
        <v>0</v>
      </c>
      <c r="K43" s="20">
        <f t="shared" si="8"/>
        <v>0</v>
      </c>
    </row>
    <row r="44" spans="1:11" ht="16.5" hidden="1" thickBot="1" x14ac:dyDescent="0.3">
      <c r="A44" s="21"/>
      <c r="B44" s="13">
        <v>82</v>
      </c>
      <c r="C44" s="41"/>
      <c r="D44" s="14"/>
      <c r="E44" s="15"/>
      <c r="F44" s="16"/>
      <c r="G44" s="17">
        <v>0</v>
      </c>
      <c r="H44" s="18">
        <v>0.19</v>
      </c>
      <c r="I44" s="17">
        <f t="shared" si="6"/>
        <v>0</v>
      </c>
      <c r="J44" s="19">
        <f t="shared" si="7"/>
        <v>0</v>
      </c>
      <c r="K44" s="20">
        <f t="shared" si="8"/>
        <v>0</v>
      </c>
    </row>
    <row r="45" spans="1:11" ht="16.5" hidden="1" thickBot="1" x14ac:dyDescent="0.3">
      <c r="A45" s="21"/>
      <c r="B45" s="13">
        <v>83</v>
      </c>
      <c r="C45" s="41"/>
      <c r="D45" s="14"/>
      <c r="E45" s="15"/>
      <c r="F45" s="16"/>
      <c r="G45" s="17">
        <v>0</v>
      </c>
      <c r="H45" s="18">
        <v>0.19</v>
      </c>
      <c r="I45" s="17">
        <f t="shared" si="6"/>
        <v>0</v>
      </c>
      <c r="J45" s="19">
        <f t="shared" si="7"/>
        <v>0</v>
      </c>
      <c r="K45" s="20">
        <f t="shared" si="8"/>
        <v>0</v>
      </c>
    </row>
    <row r="46" spans="1:11" ht="16.5" hidden="1" thickBot="1" x14ac:dyDescent="0.3">
      <c r="A46" s="21"/>
      <c r="B46" s="13">
        <v>84</v>
      </c>
      <c r="C46" s="41"/>
      <c r="D46" s="14"/>
      <c r="E46" s="15"/>
      <c r="F46" s="16"/>
      <c r="G46" s="17">
        <v>0</v>
      </c>
      <c r="H46" s="18">
        <v>0.19</v>
      </c>
      <c r="I46" s="17">
        <f t="shared" si="6"/>
        <v>0</v>
      </c>
      <c r="J46" s="19">
        <f t="shared" si="7"/>
        <v>0</v>
      </c>
      <c r="K46" s="20">
        <f t="shared" si="8"/>
        <v>0</v>
      </c>
    </row>
    <row r="47" spans="1:11" ht="16.5" hidden="1" thickBot="1" x14ac:dyDescent="0.3">
      <c r="A47" s="21"/>
      <c r="B47" s="13">
        <v>85</v>
      </c>
      <c r="C47" s="41"/>
      <c r="D47" s="14"/>
      <c r="E47" s="15"/>
      <c r="F47" s="16"/>
      <c r="G47" s="17">
        <v>0</v>
      </c>
      <c r="H47" s="18">
        <v>0.19</v>
      </c>
      <c r="I47" s="17">
        <f t="shared" si="6"/>
        <v>0</v>
      </c>
      <c r="J47" s="19">
        <f t="shared" si="7"/>
        <v>0</v>
      </c>
      <c r="K47" s="20">
        <f t="shared" si="8"/>
        <v>0</v>
      </c>
    </row>
    <row r="48" spans="1:11" ht="16.5" hidden="1" thickBot="1" x14ac:dyDescent="0.3">
      <c r="A48" s="21"/>
      <c r="B48" s="13">
        <v>86</v>
      </c>
      <c r="C48" s="41"/>
      <c r="D48" s="14"/>
      <c r="E48" s="15"/>
      <c r="F48" s="16"/>
      <c r="G48" s="17">
        <v>0</v>
      </c>
      <c r="H48" s="18">
        <v>0.19</v>
      </c>
      <c r="I48" s="17">
        <f t="shared" si="6"/>
        <v>0</v>
      </c>
      <c r="J48" s="19">
        <f t="shared" si="7"/>
        <v>0</v>
      </c>
      <c r="K48" s="20">
        <f t="shared" si="8"/>
        <v>0</v>
      </c>
    </row>
    <row r="49" spans="1:11" ht="16.5" hidden="1" thickBot="1" x14ac:dyDescent="0.3">
      <c r="A49" s="21"/>
      <c r="B49" s="13">
        <v>87</v>
      </c>
      <c r="C49" s="41"/>
      <c r="D49" s="14"/>
      <c r="E49" s="15"/>
      <c r="F49" s="16"/>
      <c r="G49" s="17">
        <v>0</v>
      </c>
      <c r="H49" s="18">
        <v>0.19</v>
      </c>
      <c r="I49" s="17">
        <f t="shared" si="6"/>
        <v>0</v>
      </c>
      <c r="J49" s="19">
        <f t="shared" si="7"/>
        <v>0</v>
      </c>
      <c r="K49" s="20">
        <f t="shared" si="8"/>
        <v>0</v>
      </c>
    </row>
    <row r="50" spans="1:11" ht="16.5" hidden="1" thickBot="1" x14ac:dyDescent="0.3">
      <c r="A50" s="21"/>
      <c r="B50" s="13">
        <v>88</v>
      </c>
      <c r="C50" s="41"/>
      <c r="D50" s="14"/>
      <c r="E50" s="15"/>
      <c r="F50" s="16"/>
      <c r="G50" s="17">
        <v>0</v>
      </c>
      <c r="H50" s="18">
        <v>0.19</v>
      </c>
      <c r="I50" s="17">
        <f t="shared" si="6"/>
        <v>0</v>
      </c>
      <c r="J50" s="19">
        <f t="shared" si="7"/>
        <v>0</v>
      </c>
      <c r="K50" s="20">
        <f t="shared" si="8"/>
        <v>0</v>
      </c>
    </row>
    <row r="51" spans="1:11" ht="16.5" hidden="1" thickBot="1" x14ac:dyDescent="0.3">
      <c r="A51" s="21"/>
      <c r="B51" s="13">
        <v>89</v>
      </c>
      <c r="C51" s="41"/>
      <c r="D51" s="14"/>
      <c r="E51" s="15"/>
      <c r="F51" s="16"/>
      <c r="G51" s="17">
        <v>0</v>
      </c>
      <c r="H51" s="18">
        <v>0.19</v>
      </c>
      <c r="I51" s="17">
        <f t="shared" si="6"/>
        <v>0</v>
      </c>
      <c r="J51" s="19">
        <f t="shared" si="7"/>
        <v>0</v>
      </c>
      <c r="K51" s="20">
        <f t="shared" si="8"/>
        <v>0</v>
      </c>
    </row>
    <row r="52" spans="1:11" ht="16.5" hidden="1" thickBot="1" x14ac:dyDescent="0.3">
      <c r="A52" s="21"/>
      <c r="B52" s="13">
        <v>90</v>
      </c>
      <c r="C52" s="41"/>
      <c r="D52" s="14"/>
      <c r="E52" s="15"/>
      <c r="F52" s="16"/>
      <c r="G52" s="17">
        <v>0</v>
      </c>
      <c r="H52" s="18">
        <v>0.19</v>
      </c>
      <c r="I52" s="17">
        <f t="shared" si="6"/>
        <v>0</v>
      </c>
      <c r="J52" s="19">
        <f t="shared" si="7"/>
        <v>0</v>
      </c>
      <c r="K52" s="20">
        <f t="shared" si="8"/>
        <v>0</v>
      </c>
    </row>
    <row r="53" spans="1:11" ht="16.5" hidden="1" thickBot="1" x14ac:dyDescent="0.3">
      <c r="A53" s="21"/>
      <c r="B53" s="13">
        <v>91</v>
      </c>
      <c r="C53" s="41"/>
      <c r="D53" s="14"/>
      <c r="E53" s="15"/>
      <c r="F53" s="16"/>
      <c r="G53" s="17">
        <v>0</v>
      </c>
      <c r="H53" s="18">
        <v>0.19</v>
      </c>
      <c r="I53" s="17">
        <f t="shared" si="6"/>
        <v>0</v>
      </c>
      <c r="J53" s="19">
        <f t="shared" si="7"/>
        <v>0</v>
      </c>
      <c r="K53" s="20">
        <f t="shared" si="8"/>
        <v>0</v>
      </c>
    </row>
    <row r="54" spans="1:11" ht="16.5" hidden="1" thickBot="1" x14ac:dyDescent="0.3">
      <c r="A54" s="21"/>
      <c r="B54" s="13">
        <v>92</v>
      </c>
      <c r="C54" s="41"/>
      <c r="D54" s="14"/>
      <c r="E54" s="15"/>
      <c r="F54" s="16"/>
      <c r="G54" s="17">
        <v>0</v>
      </c>
      <c r="H54" s="18">
        <v>0.19</v>
      </c>
      <c r="I54" s="17">
        <f t="shared" si="6"/>
        <v>0</v>
      </c>
      <c r="J54" s="19">
        <f t="shared" si="7"/>
        <v>0</v>
      </c>
      <c r="K54" s="20">
        <f t="shared" si="8"/>
        <v>0</v>
      </c>
    </row>
    <row r="55" spans="1:11" ht="16.5" hidden="1" thickBot="1" x14ac:dyDescent="0.3">
      <c r="A55" s="21"/>
      <c r="B55" s="13">
        <v>93</v>
      </c>
      <c r="C55" s="41"/>
      <c r="D55" s="14"/>
      <c r="E55" s="15"/>
      <c r="F55" s="16"/>
      <c r="G55" s="17">
        <v>0</v>
      </c>
      <c r="H55" s="18">
        <v>0.19</v>
      </c>
      <c r="I55" s="17">
        <f t="shared" si="6"/>
        <v>0</v>
      </c>
      <c r="J55" s="19">
        <f t="shared" si="7"/>
        <v>0</v>
      </c>
      <c r="K55" s="20">
        <f t="shared" si="8"/>
        <v>0</v>
      </c>
    </row>
    <row r="56" spans="1:11" ht="16.5" hidden="1" thickBot="1" x14ac:dyDescent="0.3">
      <c r="A56" s="21"/>
      <c r="B56" s="13">
        <v>94</v>
      </c>
      <c r="C56" s="41"/>
      <c r="D56" s="14"/>
      <c r="E56" s="15"/>
      <c r="F56" s="16"/>
      <c r="G56" s="17">
        <v>0</v>
      </c>
      <c r="H56" s="18">
        <v>0.19</v>
      </c>
      <c r="I56" s="17">
        <f t="shared" si="6"/>
        <v>0</v>
      </c>
      <c r="J56" s="19">
        <f t="shared" si="7"/>
        <v>0</v>
      </c>
      <c r="K56" s="20">
        <f t="shared" si="8"/>
        <v>0</v>
      </c>
    </row>
    <row r="57" spans="1:11" ht="16.5" hidden="1" thickBot="1" x14ac:dyDescent="0.3">
      <c r="A57" s="21"/>
      <c r="B57" s="13">
        <v>95</v>
      </c>
      <c r="C57" s="41"/>
      <c r="D57" s="14"/>
      <c r="E57" s="15"/>
      <c r="F57" s="16"/>
      <c r="G57" s="17">
        <v>0</v>
      </c>
      <c r="H57" s="18">
        <v>0.19</v>
      </c>
      <c r="I57" s="17">
        <f t="shared" si="6"/>
        <v>0</v>
      </c>
      <c r="J57" s="19">
        <f t="shared" si="7"/>
        <v>0</v>
      </c>
      <c r="K57" s="20">
        <f t="shared" si="8"/>
        <v>0</v>
      </c>
    </row>
    <row r="58" spans="1:11" ht="16.5" hidden="1" thickBot="1" x14ac:dyDescent="0.3">
      <c r="A58" s="21"/>
      <c r="B58" s="13">
        <v>96</v>
      </c>
      <c r="C58" s="41"/>
      <c r="D58" s="14"/>
      <c r="E58" s="15"/>
      <c r="F58" s="16"/>
      <c r="G58" s="17">
        <v>0</v>
      </c>
      <c r="H58" s="18">
        <v>0.19</v>
      </c>
      <c r="I58" s="17">
        <f t="shared" si="6"/>
        <v>0</v>
      </c>
      <c r="J58" s="19">
        <f t="shared" si="7"/>
        <v>0</v>
      </c>
      <c r="K58" s="20">
        <f t="shared" si="8"/>
        <v>0</v>
      </c>
    </row>
    <row r="59" spans="1:11" ht="16.5" hidden="1" thickBot="1" x14ac:dyDescent="0.3">
      <c r="A59" s="21"/>
      <c r="B59" s="13">
        <v>97</v>
      </c>
      <c r="C59" s="41"/>
      <c r="D59" s="14"/>
      <c r="E59" s="15"/>
      <c r="F59" s="16"/>
      <c r="G59" s="17">
        <v>0</v>
      </c>
      <c r="H59" s="18">
        <v>0.19</v>
      </c>
      <c r="I59" s="17">
        <f t="shared" si="6"/>
        <v>0</v>
      </c>
      <c r="J59" s="19">
        <f t="shared" si="7"/>
        <v>0</v>
      </c>
      <c r="K59" s="20">
        <f t="shared" si="8"/>
        <v>0</v>
      </c>
    </row>
    <row r="60" spans="1:11" ht="16.5" hidden="1" thickBot="1" x14ac:dyDescent="0.3">
      <c r="A60" s="21"/>
      <c r="B60" s="13">
        <v>98</v>
      </c>
      <c r="C60" s="41"/>
      <c r="D60" s="14"/>
      <c r="E60" s="15"/>
      <c r="F60" s="16"/>
      <c r="G60" s="17">
        <v>0</v>
      </c>
      <c r="H60" s="18">
        <v>0.19</v>
      </c>
      <c r="I60" s="17">
        <f t="shared" si="6"/>
        <v>0</v>
      </c>
      <c r="J60" s="19">
        <f t="shared" si="7"/>
        <v>0</v>
      </c>
      <c r="K60" s="20">
        <f t="shared" si="8"/>
        <v>0</v>
      </c>
    </row>
    <row r="61" spans="1:11" ht="16.5" hidden="1" thickBot="1" x14ac:dyDescent="0.3">
      <c r="A61" s="21"/>
      <c r="B61" s="13">
        <v>99</v>
      </c>
      <c r="C61" s="41"/>
      <c r="D61" s="14"/>
      <c r="E61" s="15"/>
      <c r="F61" s="16"/>
      <c r="G61" s="17">
        <v>0</v>
      </c>
      <c r="H61" s="18">
        <v>0.19</v>
      </c>
      <c r="I61" s="17">
        <f t="shared" si="6"/>
        <v>0</v>
      </c>
      <c r="J61" s="19">
        <f t="shared" si="7"/>
        <v>0</v>
      </c>
      <c r="K61" s="20">
        <f t="shared" si="8"/>
        <v>0</v>
      </c>
    </row>
    <row r="62" spans="1:11" ht="16.5" hidden="1" thickBot="1" x14ac:dyDescent="0.3">
      <c r="A62" s="21"/>
      <c r="B62" s="13">
        <v>100</v>
      </c>
      <c r="C62" s="41"/>
      <c r="D62" s="14"/>
      <c r="E62" s="15"/>
      <c r="F62" s="16"/>
      <c r="G62" s="17">
        <v>0</v>
      </c>
      <c r="H62" s="18">
        <v>0.19</v>
      </c>
      <c r="I62" s="17">
        <f t="shared" si="6"/>
        <v>0</v>
      </c>
      <c r="J62" s="19">
        <f t="shared" si="7"/>
        <v>0</v>
      </c>
      <c r="K62" s="20">
        <f t="shared" si="8"/>
        <v>0</v>
      </c>
    </row>
    <row r="63" spans="1:11" ht="16.5" hidden="1" thickBot="1" x14ac:dyDescent="0.3">
      <c r="A63" s="21"/>
      <c r="B63" s="13">
        <v>101</v>
      </c>
      <c r="C63" s="41"/>
      <c r="D63" s="14"/>
      <c r="E63" s="15"/>
      <c r="F63" s="16"/>
      <c r="G63" s="17">
        <v>0</v>
      </c>
      <c r="H63" s="18">
        <v>0.19</v>
      </c>
      <c r="I63" s="17">
        <f t="shared" si="6"/>
        <v>0</v>
      </c>
      <c r="J63" s="19">
        <f t="shared" si="7"/>
        <v>0</v>
      </c>
      <c r="K63" s="20">
        <f t="shared" si="8"/>
        <v>0</v>
      </c>
    </row>
    <row r="64" spans="1:11" ht="16.5" hidden="1" thickBot="1" x14ac:dyDescent="0.3">
      <c r="A64" s="21"/>
      <c r="B64" s="13">
        <v>102</v>
      </c>
      <c r="C64" s="41"/>
      <c r="D64" s="14"/>
      <c r="E64" s="15"/>
      <c r="F64" s="16"/>
      <c r="G64" s="17">
        <v>0</v>
      </c>
      <c r="H64" s="18">
        <v>0.19</v>
      </c>
      <c r="I64" s="17">
        <f t="shared" si="6"/>
        <v>0</v>
      </c>
      <c r="J64" s="19">
        <f t="shared" si="7"/>
        <v>0</v>
      </c>
      <c r="K64" s="20">
        <f t="shared" si="8"/>
        <v>0</v>
      </c>
    </row>
    <row r="65" spans="1:11" ht="16.5" hidden="1" thickBot="1" x14ac:dyDescent="0.3">
      <c r="A65" s="21"/>
      <c r="B65" s="13">
        <v>103</v>
      </c>
      <c r="C65" s="41"/>
      <c r="D65" s="14"/>
      <c r="E65" s="15"/>
      <c r="F65" s="16"/>
      <c r="G65" s="17">
        <v>0</v>
      </c>
      <c r="H65" s="18">
        <v>0.19</v>
      </c>
      <c r="I65" s="17">
        <f t="shared" si="6"/>
        <v>0</v>
      </c>
      <c r="J65" s="19">
        <f t="shared" si="7"/>
        <v>0</v>
      </c>
      <c r="K65" s="20">
        <f t="shared" si="8"/>
        <v>0</v>
      </c>
    </row>
    <row r="66" spans="1:11" ht="16.5" hidden="1" thickBot="1" x14ac:dyDescent="0.3">
      <c r="A66" s="21"/>
      <c r="B66" s="13">
        <v>104</v>
      </c>
      <c r="C66" s="41"/>
      <c r="D66" s="14"/>
      <c r="E66" s="15"/>
      <c r="F66" s="16"/>
      <c r="G66" s="17">
        <v>0</v>
      </c>
      <c r="H66" s="18">
        <v>0.19</v>
      </c>
      <c r="I66" s="17">
        <f t="shared" si="6"/>
        <v>0</v>
      </c>
      <c r="J66" s="19">
        <f t="shared" si="7"/>
        <v>0</v>
      </c>
      <c r="K66" s="20">
        <f t="shared" si="8"/>
        <v>0</v>
      </c>
    </row>
    <row r="67" spans="1:11" ht="16.5" hidden="1" thickBot="1" x14ac:dyDescent="0.3">
      <c r="A67" s="21"/>
      <c r="B67" s="13">
        <v>105</v>
      </c>
      <c r="C67" s="41"/>
      <c r="D67" s="14"/>
      <c r="E67" s="15"/>
      <c r="F67" s="16"/>
      <c r="G67" s="17">
        <v>0</v>
      </c>
      <c r="H67" s="18">
        <v>0.19</v>
      </c>
      <c r="I67" s="17">
        <f t="shared" si="6"/>
        <v>0</v>
      </c>
      <c r="J67" s="19">
        <f t="shared" si="7"/>
        <v>0</v>
      </c>
      <c r="K67" s="20">
        <f t="shared" si="8"/>
        <v>0</v>
      </c>
    </row>
    <row r="68" spans="1:11" ht="16.5" hidden="1" thickBot="1" x14ac:dyDescent="0.3">
      <c r="A68" s="21"/>
      <c r="B68" s="13">
        <v>106</v>
      </c>
      <c r="C68" s="41"/>
      <c r="D68" s="14"/>
      <c r="E68" s="15"/>
      <c r="F68" s="16"/>
      <c r="G68" s="17">
        <v>0</v>
      </c>
      <c r="H68" s="18">
        <v>0.19</v>
      </c>
      <c r="I68" s="17">
        <f t="shared" si="6"/>
        <v>0</v>
      </c>
      <c r="J68" s="19">
        <f t="shared" si="7"/>
        <v>0</v>
      </c>
      <c r="K68" s="20">
        <f t="shared" si="8"/>
        <v>0</v>
      </c>
    </row>
    <row r="69" spans="1:11" ht="16.5" hidden="1" thickBot="1" x14ac:dyDescent="0.3">
      <c r="A69" s="21"/>
      <c r="B69" s="13">
        <v>107</v>
      </c>
      <c r="C69" s="41"/>
      <c r="D69" s="14"/>
      <c r="E69" s="15"/>
      <c r="F69" s="16"/>
      <c r="G69" s="17">
        <v>0</v>
      </c>
      <c r="H69" s="18">
        <v>0.19</v>
      </c>
      <c r="I69" s="17">
        <f t="shared" si="6"/>
        <v>0</v>
      </c>
      <c r="J69" s="19">
        <f t="shared" si="7"/>
        <v>0</v>
      </c>
      <c r="K69" s="20">
        <f t="shared" si="8"/>
        <v>0</v>
      </c>
    </row>
    <row r="70" spans="1:11" ht="16.5" hidden="1" thickBot="1" x14ac:dyDescent="0.3">
      <c r="A70" s="21"/>
      <c r="B70" s="13">
        <v>108</v>
      </c>
      <c r="C70" s="41"/>
      <c r="D70" s="14"/>
      <c r="E70" s="15"/>
      <c r="F70" s="16"/>
      <c r="G70" s="17">
        <v>0</v>
      </c>
      <c r="H70" s="18">
        <v>0.19</v>
      </c>
      <c r="I70" s="17">
        <f t="shared" si="6"/>
        <v>0</v>
      </c>
      <c r="J70" s="19">
        <f t="shared" si="7"/>
        <v>0</v>
      </c>
      <c r="K70" s="20">
        <f t="shared" si="8"/>
        <v>0</v>
      </c>
    </row>
    <row r="71" spans="1:11" ht="16.5" hidden="1" thickBot="1" x14ac:dyDescent="0.3">
      <c r="A71" s="21"/>
      <c r="B71" s="13">
        <v>109</v>
      </c>
      <c r="C71" s="41"/>
      <c r="D71" s="14"/>
      <c r="E71" s="15"/>
      <c r="F71" s="16"/>
      <c r="G71" s="17">
        <v>0</v>
      </c>
      <c r="H71" s="18">
        <v>0.19</v>
      </c>
      <c r="I71" s="17">
        <f t="shared" si="6"/>
        <v>0</v>
      </c>
      <c r="J71" s="19">
        <f t="shared" si="7"/>
        <v>0</v>
      </c>
      <c r="K71" s="20">
        <f t="shared" si="8"/>
        <v>0</v>
      </c>
    </row>
    <row r="72" spans="1:11" ht="16.5" hidden="1" thickBot="1" x14ac:dyDescent="0.3">
      <c r="A72" s="21"/>
      <c r="B72" s="13">
        <v>110</v>
      </c>
      <c r="C72" s="41"/>
      <c r="D72" s="14"/>
      <c r="E72" s="15"/>
      <c r="F72" s="16"/>
      <c r="G72" s="17">
        <v>0</v>
      </c>
      <c r="H72" s="18">
        <v>0.19</v>
      </c>
      <c r="I72" s="17">
        <f t="shared" si="6"/>
        <v>0</v>
      </c>
      <c r="J72" s="19">
        <f t="shared" si="7"/>
        <v>0</v>
      </c>
      <c r="K72" s="20">
        <f t="shared" si="8"/>
        <v>0</v>
      </c>
    </row>
    <row r="73" spans="1:11" ht="16.5" hidden="1" thickBot="1" x14ac:dyDescent="0.3">
      <c r="A73" s="21"/>
      <c r="B73" s="13">
        <v>111</v>
      </c>
      <c r="C73" s="41"/>
      <c r="D73" s="14"/>
      <c r="E73" s="15"/>
      <c r="F73" s="16"/>
      <c r="G73" s="17">
        <v>0</v>
      </c>
      <c r="H73" s="18">
        <v>0.19</v>
      </c>
      <c r="I73" s="17">
        <f t="shared" si="6"/>
        <v>0</v>
      </c>
      <c r="J73" s="19">
        <f t="shared" si="7"/>
        <v>0</v>
      </c>
      <c r="K73" s="20">
        <f t="shared" si="8"/>
        <v>0</v>
      </c>
    </row>
    <row r="74" spans="1:11" ht="16.5" hidden="1" thickBot="1" x14ac:dyDescent="0.3">
      <c r="A74" s="21"/>
      <c r="B74" s="13">
        <v>112</v>
      </c>
      <c r="C74" s="41"/>
      <c r="D74" s="14"/>
      <c r="E74" s="15"/>
      <c r="F74" s="16"/>
      <c r="G74" s="17">
        <v>0</v>
      </c>
      <c r="H74" s="18">
        <v>0.19</v>
      </c>
      <c r="I74" s="17">
        <f t="shared" si="6"/>
        <v>0</v>
      </c>
      <c r="J74" s="19">
        <f t="shared" si="7"/>
        <v>0</v>
      </c>
      <c r="K74" s="20">
        <f t="shared" si="8"/>
        <v>0</v>
      </c>
    </row>
    <row r="75" spans="1:11" ht="16.5" hidden="1" thickBot="1" x14ac:dyDescent="0.3">
      <c r="A75" s="21"/>
      <c r="B75" s="13">
        <v>113</v>
      </c>
      <c r="C75" s="41"/>
      <c r="D75" s="14"/>
      <c r="E75" s="15"/>
      <c r="F75" s="16"/>
      <c r="G75" s="17">
        <v>0</v>
      </c>
      <c r="H75" s="18">
        <v>0.19</v>
      </c>
      <c r="I75" s="17">
        <f t="shared" si="6"/>
        <v>0</v>
      </c>
      <c r="J75" s="19">
        <f t="shared" si="7"/>
        <v>0</v>
      </c>
      <c r="K75" s="20">
        <f t="shared" si="8"/>
        <v>0</v>
      </c>
    </row>
    <row r="76" spans="1:11" ht="16.5" hidden="1" thickBot="1" x14ac:dyDescent="0.3">
      <c r="A76" s="21"/>
      <c r="B76" s="13">
        <v>114</v>
      </c>
      <c r="C76" s="41"/>
      <c r="D76" s="14"/>
      <c r="E76" s="15"/>
      <c r="F76" s="16"/>
      <c r="G76" s="17">
        <v>0</v>
      </c>
      <c r="H76" s="18">
        <v>0.19</v>
      </c>
      <c r="I76" s="17">
        <f t="shared" si="6"/>
        <v>0</v>
      </c>
      <c r="J76" s="19">
        <f t="shared" si="7"/>
        <v>0</v>
      </c>
      <c r="K76" s="20">
        <f t="shared" si="8"/>
        <v>0</v>
      </c>
    </row>
    <row r="77" spans="1:11" ht="16.5" hidden="1" thickBot="1" x14ac:dyDescent="0.3">
      <c r="A77" s="21"/>
      <c r="B77" s="13">
        <v>115</v>
      </c>
      <c r="C77" s="41"/>
      <c r="D77" s="14"/>
      <c r="E77" s="15"/>
      <c r="F77" s="16"/>
      <c r="G77" s="17">
        <v>0</v>
      </c>
      <c r="H77" s="18">
        <v>0.19</v>
      </c>
      <c r="I77" s="17">
        <f t="shared" si="6"/>
        <v>0</v>
      </c>
      <c r="J77" s="19">
        <f t="shared" si="7"/>
        <v>0</v>
      </c>
      <c r="K77" s="20">
        <f t="shared" si="8"/>
        <v>0</v>
      </c>
    </row>
    <row r="78" spans="1:11" ht="16.5" hidden="1" thickBot="1" x14ac:dyDescent="0.3">
      <c r="A78" s="21"/>
      <c r="B78" s="13">
        <v>116</v>
      </c>
      <c r="C78" s="41"/>
      <c r="D78" s="14"/>
      <c r="E78" s="15"/>
      <c r="F78" s="16"/>
      <c r="G78" s="17">
        <v>0</v>
      </c>
      <c r="H78" s="18">
        <v>0.19</v>
      </c>
      <c r="I78" s="17">
        <f t="shared" si="6"/>
        <v>0</v>
      </c>
      <c r="J78" s="19">
        <f t="shared" si="7"/>
        <v>0</v>
      </c>
      <c r="K78" s="20">
        <f t="shared" si="8"/>
        <v>0</v>
      </c>
    </row>
    <row r="79" spans="1:11" ht="16.5" hidden="1" thickBot="1" x14ac:dyDescent="0.3">
      <c r="A79" s="21"/>
      <c r="B79" s="13">
        <v>117</v>
      </c>
      <c r="C79" s="41"/>
      <c r="D79" s="14"/>
      <c r="E79" s="15"/>
      <c r="F79" s="16"/>
      <c r="G79" s="17">
        <v>0</v>
      </c>
      <c r="H79" s="18">
        <v>0.19</v>
      </c>
      <c r="I79" s="17">
        <f t="shared" si="6"/>
        <v>0</v>
      </c>
      <c r="J79" s="19">
        <f t="shared" si="7"/>
        <v>0</v>
      </c>
      <c r="K79" s="20">
        <f t="shared" si="8"/>
        <v>0</v>
      </c>
    </row>
    <row r="80" spans="1:11" ht="16.5" hidden="1" thickBot="1" x14ac:dyDescent="0.3">
      <c r="A80" s="21"/>
      <c r="B80" s="13">
        <v>118</v>
      </c>
      <c r="C80" s="41"/>
      <c r="D80" s="14"/>
      <c r="E80" s="15"/>
      <c r="F80" s="16"/>
      <c r="G80" s="17">
        <v>0</v>
      </c>
      <c r="H80" s="18">
        <v>0.19</v>
      </c>
      <c r="I80" s="17">
        <f t="shared" si="6"/>
        <v>0</v>
      </c>
      <c r="J80" s="19">
        <f t="shared" si="7"/>
        <v>0</v>
      </c>
      <c r="K80" s="20">
        <f t="shared" si="8"/>
        <v>0</v>
      </c>
    </row>
    <row r="81" spans="1:11" ht="16.5" hidden="1" thickBot="1" x14ac:dyDescent="0.3">
      <c r="A81" s="21"/>
      <c r="B81" s="13">
        <v>119</v>
      </c>
      <c r="C81" s="41"/>
      <c r="D81" s="14"/>
      <c r="E81" s="15"/>
      <c r="F81" s="16"/>
      <c r="G81" s="17">
        <v>0</v>
      </c>
      <c r="H81" s="18">
        <v>0.19</v>
      </c>
      <c r="I81" s="17">
        <f t="shared" si="6"/>
        <v>0</v>
      </c>
      <c r="J81" s="19">
        <f t="shared" si="7"/>
        <v>0</v>
      </c>
      <c r="K81" s="20">
        <f t="shared" si="8"/>
        <v>0</v>
      </c>
    </row>
    <row r="82" spans="1:11" ht="16.5" hidden="1" thickBot="1" x14ac:dyDescent="0.3">
      <c r="A82" s="21"/>
      <c r="B82" s="13">
        <v>120</v>
      </c>
      <c r="C82" s="41"/>
      <c r="D82" s="14"/>
      <c r="E82" s="15"/>
      <c r="F82" s="16"/>
      <c r="G82" s="17">
        <v>0</v>
      </c>
      <c r="H82" s="18">
        <v>0.19</v>
      </c>
      <c r="I82" s="17">
        <f t="shared" si="6"/>
        <v>0</v>
      </c>
      <c r="J82" s="19">
        <f t="shared" si="7"/>
        <v>0</v>
      </c>
      <c r="K82" s="20">
        <f t="shared" si="8"/>
        <v>0</v>
      </c>
    </row>
    <row r="83" spans="1:11" ht="16.5" hidden="1" thickBot="1" x14ac:dyDescent="0.3">
      <c r="A83" s="21"/>
      <c r="B83" s="13">
        <v>121</v>
      </c>
      <c r="C83" s="41"/>
      <c r="D83" s="14"/>
      <c r="E83" s="15"/>
      <c r="F83" s="16"/>
      <c r="G83" s="17">
        <v>0</v>
      </c>
      <c r="H83" s="18">
        <v>0.19</v>
      </c>
      <c r="I83" s="17">
        <f t="shared" si="6"/>
        <v>0</v>
      </c>
      <c r="J83" s="19">
        <f t="shared" si="7"/>
        <v>0</v>
      </c>
      <c r="K83" s="20">
        <f t="shared" si="8"/>
        <v>0</v>
      </c>
    </row>
    <row r="84" spans="1:11" ht="16.5" hidden="1" thickBot="1" x14ac:dyDescent="0.3">
      <c r="A84" s="21"/>
      <c r="B84" s="13">
        <v>122</v>
      </c>
      <c r="C84" s="41"/>
      <c r="D84" s="14"/>
      <c r="E84" s="15"/>
      <c r="F84" s="16"/>
      <c r="G84" s="17">
        <v>0</v>
      </c>
      <c r="H84" s="18">
        <v>0.19</v>
      </c>
      <c r="I84" s="17">
        <f t="shared" si="6"/>
        <v>0</v>
      </c>
      <c r="J84" s="19">
        <f t="shared" si="7"/>
        <v>0</v>
      </c>
      <c r="K84" s="20">
        <f t="shared" si="8"/>
        <v>0</v>
      </c>
    </row>
    <row r="85" spans="1:11" ht="16.5" hidden="1" thickBot="1" x14ac:dyDescent="0.3">
      <c r="A85" s="21"/>
      <c r="B85" s="13">
        <v>123</v>
      </c>
      <c r="C85" s="41"/>
      <c r="D85" s="14"/>
      <c r="E85" s="15"/>
      <c r="F85" s="16"/>
      <c r="G85" s="17">
        <v>0</v>
      </c>
      <c r="H85" s="18">
        <v>0.19</v>
      </c>
      <c r="I85" s="17">
        <f t="shared" si="6"/>
        <v>0</v>
      </c>
      <c r="J85" s="19">
        <f t="shared" si="7"/>
        <v>0</v>
      </c>
      <c r="K85" s="20">
        <f t="shared" si="8"/>
        <v>0</v>
      </c>
    </row>
    <row r="86" spans="1:11" ht="16.5" hidden="1" thickBot="1" x14ac:dyDescent="0.3">
      <c r="A86" s="21"/>
      <c r="B86" s="13">
        <v>124</v>
      </c>
      <c r="C86" s="41"/>
      <c r="D86" s="14"/>
      <c r="E86" s="15"/>
      <c r="F86" s="16"/>
      <c r="G86" s="17">
        <v>0</v>
      </c>
      <c r="H86" s="18">
        <v>0.19</v>
      </c>
      <c r="I86" s="17">
        <f t="shared" si="6"/>
        <v>0</v>
      </c>
      <c r="J86" s="19">
        <f t="shared" si="7"/>
        <v>0</v>
      </c>
      <c r="K86" s="20">
        <f t="shared" si="8"/>
        <v>0</v>
      </c>
    </row>
    <row r="87" spans="1:11" ht="16.5" hidden="1" thickBot="1" x14ac:dyDescent="0.3">
      <c r="A87" s="21"/>
      <c r="B87" s="13">
        <v>125</v>
      </c>
      <c r="C87" s="41"/>
      <c r="D87" s="14"/>
      <c r="E87" s="15"/>
      <c r="F87" s="16"/>
      <c r="G87" s="17">
        <v>0</v>
      </c>
      <c r="H87" s="18">
        <v>0.19</v>
      </c>
      <c r="I87" s="17">
        <f t="shared" si="6"/>
        <v>0</v>
      </c>
      <c r="J87" s="19">
        <f t="shared" si="7"/>
        <v>0</v>
      </c>
      <c r="K87" s="20">
        <f t="shared" si="8"/>
        <v>0</v>
      </c>
    </row>
    <row r="88" spans="1:11" ht="16.5" hidden="1" thickBot="1" x14ac:dyDescent="0.3">
      <c r="A88" s="21"/>
      <c r="B88" s="13">
        <v>126</v>
      </c>
      <c r="C88" s="41"/>
      <c r="D88" s="14"/>
      <c r="E88" s="15"/>
      <c r="F88" s="16"/>
      <c r="G88" s="17">
        <v>0</v>
      </c>
      <c r="H88" s="18">
        <v>0.19</v>
      </c>
      <c r="I88" s="17">
        <f t="shared" si="6"/>
        <v>0</v>
      </c>
      <c r="J88" s="19">
        <f t="shared" si="7"/>
        <v>0</v>
      </c>
      <c r="K88" s="20">
        <f t="shared" si="8"/>
        <v>0</v>
      </c>
    </row>
    <row r="89" spans="1:11" ht="16.5" hidden="1" thickBot="1" x14ac:dyDescent="0.3">
      <c r="A89" s="21"/>
      <c r="B89" s="13">
        <v>127</v>
      </c>
      <c r="C89" s="41"/>
      <c r="D89" s="14"/>
      <c r="E89" s="15"/>
      <c r="F89" s="16"/>
      <c r="G89" s="17">
        <v>0</v>
      </c>
      <c r="H89" s="18">
        <v>0.19</v>
      </c>
      <c r="I89" s="17">
        <f t="shared" si="6"/>
        <v>0</v>
      </c>
      <c r="J89" s="19">
        <f t="shared" si="7"/>
        <v>0</v>
      </c>
      <c r="K89" s="20">
        <f t="shared" si="8"/>
        <v>0</v>
      </c>
    </row>
    <row r="90" spans="1:11" ht="16.5" hidden="1" thickBot="1" x14ac:dyDescent="0.3">
      <c r="A90" s="21"/>
      <c r="B90" s="13">
        <v>128</v>
      </c>
      <c r="C90" s="41"/>
      <c r="D90" s="14"/>
      <c r="E90" s="15"/>
      <c r="F90" s="16"/>
      <c r="G90" s="17">
        <v>0</v>
      </c>
      <c r="H90" s="18">
        <v>0.19</v>
      </c>
      <c r="I90" s="17">
        <f t="shared" si="6"/>
        <v>0</v>
      </c>
      <c r="J90" s="19">
        <f t="shared" si="7"/>
        <v>0</v>
      </c>
      <c r="K90" s="20">
        <f t="shared" si="8"/>
        <v>0</v>
      </c>
    </row>
    <row r="91" spans="1:11" ht="16.5" hidden="1" thickBot="1" x14ac:dyDescent="0.3">
      <c r="A91" s="21"/>
      <c r="B91" s="13">
        <v>129</v>
      </c>
      <c r="C91" s="41"/>
      <c r="D91" s="14"/>
      <c r="E91" s="15"/>
      <c r="F91" s="16"/>
      <c r="G91" s="17">
        <v>0</v>
      </c>
      <c r="H91" s="18">
        <v>0.19</v>
      </c>
      <c r="I91" s="17">
        <f t="shared" si="6"/>
        <v>0</v>
      </c>
      <c r="J91" s="19">
        <f t="shared" si="7"/>
        <v>0</v>
      </c>
      <c r="K91" s="20">
        <f t="shared" si="8"/>
        <v>0</v>
      </c>
    </row>
    <row r="92" spans="1:11" ht="16.5" hidden="1" thickBot="1" x14ac:dyDescent="0.3">
      <c r="A92" s="21"/>
      <c r="B92" s="13">
        <v>130</v>
      </c>
      <c r="C92" s="41"/>
      <c r="D92" s="14"/>
      <c r="E92" s="15"/>
      <c r="F92" s="16"/>
      <c r="G92" s="17">
        <v>0</v>
      </c>
      <c r="H92" s="18">
        <v>0.19</v>
      </c>
      <c r="I92" s="17">
        <f t="shared" ref="I92:I112" si="9">+G92*H92</f>
        <v>0</v>
      </c>
      <c r="J92" s="19">
        <f t="shared" ref="J92:J112" si="10">+G92+I92</f>
        <v>0</v>
      </c>
      <c r="K92" s="20">
        <f t="shared" ref="K92:K112" si="11">+J92*F92</f>
        <v>0</v>
      </c>
    </row>
    <row r="93" spans="1:11" ht="16.5" hidden="1" thickBot="1" x14ac:dyDescent="0.3">
      <c r="A93" s="21"/>
      <c r="B93" s="13">
        <v>131</v>
      </c>
      <c r="C93" s="41"/>
      <c r="D93" s="14"/>
      <c r="E93" s="15"/>
      <c r="F93" s="16"/>
      <c r="G93" s="17">
        <v>0</v>
      </c>
      <c r="H93" s="18">
        <v>0.19</v>
      </c>
      <c r="I93" s="17">
        <f t="shared" si="9"/>
        <v>0</v>
      </c>
      <c r="J93" s="19">
        <f t="shared" si="10"/>
        <v>0</v>
      </c>
      <c r="K93" s="20">
        <f t="shared" si="11"/>
        <v>0</v>
      </c>
    </row>
    <row r="94" spans="1:11" ht="16.5" hidden="1" thickBot="1" x14ac:dyDescent="0.3">
      <c r="A94" s="21"/>
      <c r="B94" s="13">
        <v>132</v>
      </c>
      <c r="C94" s="41"/>
      <c r="D94" s="14"/>
      <c r="E94" s="15"/>
      <c r="F94" s="16"/>
      <c r="G94" s="17">
        <v>0</v>
      </c>
      <c r="H94" s="18">
        <v>0.19</v>
      </c>
      <c r="I94" s="17">
        <f t="shared" si="9"/>
        <v>0</v>
      </c>
      <c r="J94" s="19">
        <f t="shared" si="10"/>
        <v>0</v>
      </c>
      <c r="K94" s="20">
        <f t="shared" si="11"/>
        <v>0</v>
      </c>
    </row>
    <row r="95" spans="1:11" ht="16.5" hidden="1" thickBot="1" x14ac:dyDescent="0.3">
      <c r="A95" s="21"/>
      <c r="B95" s="13">
        <v>133</v>
      </c>
      <c r="C95" s="41"/>
      <c r="D95" s="14"/>
      <c r="E95" s="15"/>
      <c r="F95" s="16"/>
      <c r="G95" s="17">
        <v>0</v>
      </c>
      <c r="H95" s="18">
        <v>0.19</v>
      </c>
      <c r="I95" s="17">
        <f t="shared" si="9"/>
        <v>0</v>
      </c>
      <c r="J95" s="19">
        <f t="shared" si="10"/>
        <v>0</v>
      </c>
      <c r="K95" s="20">
        <f t="shared" si="11"/>
        <v>0</v>
      </c>
    </row>
    <row r="96" spans="1:11" ht="16.5" hidden="1" thickBot="1" x14ac:dyDescent="0.3">
      <c r="A96" s="21"/>
      <c r="B96" s="13">
        <v>134</v>
      </c>
      <c r="C96" s="41"/>
      <c r="D96" s="14"/>
      <c r="E96" s="15"/>
      <c r="F96" s="16"/>
      <c r="G96" s="17">
        <v>0</v>
      </c>
      <c r="H96" s="18">
        <v>0.19</v>
      </c>
      <c r="I96" s="17">
        <f t="shared" si="9"/>
        <v>0</v>
      </c>
      <c r="J96" s="19">
        <f t="shared" si="10"/>
        <v>0</v>
      </c>
      <c r="K96" s="20">
        <f t="shared" si="11"/>
        <v>0</v>
      </c>
    </row>
    <row r="97" spans="1:11" ht="16.5" hidden="1" thickBot="1" x14ac:dyDescent="0.3">
      <c r="A97" s="21"/>
      <c r="B97" s="13">
        <v>135</v>
      </c>
      <c r="C97" s="41"/>
      <c r="D97" s="14"/>
      <c r="E97" s="15"/>
      <c r="F97" s="16"/>
      <c r="G97" s="17">
        <v>0</v>
      </c>
      <c r="H97" s="18">
        <v>0.19</v>
      </c>
      <c r="I97" s="17">
        <f t="shared" si="9"/>
        <v>0</v>
      </c>
      <c r="J97" s="19">
        <f t="shared" si="10"/>
        <v>0</v>
      </c>
      <c r="K97" s="20">
        <f t="shared" si="11"/>
        <v>0</v>
      </c>
    </row>
    <row r="98" spans="1:11" ht="16.5" hidden="1" thickBot="1" x14ac:dyDescent="0.3">
      <c r="A98" s="21"/>
      <c r="B98" s="13">
        <v>136</v>
      </c>
      <c r="C98" s="41"/>
      <c r="D98" s="14"/>
      <c r="E98" s="15"/>
      <c r="F98" s="16"/>
      <c r="G98" s="17">
        <v>0</v>
      </c>
      <c r="H98" s="18">
        <v>0.19</v>
      </c>
      <c r="I98" s="17">
        <f t="shared" si="9"/>
        <v>0</v>
      </c>
      <c r="J98" s="19">
        <f t="shared" si="10"/>
        <v>0</v>
      </c>
      <c r="K98" s="20">
        <f t="shared" si="11"/>
        <v>0</v>
      </c>
    </row>
    <row r="99" spans="1:11" ht="16.5" hidden="1" thickBot="1" x14ac:dyDescent="0.3">
      <c r="A99" s="21"/>
      <c r="B99" s="13">
        <v>137</v>
      </c>
      <c r="C99" s="41"/>
      <c r="D99" s="14"/>
      <c r="E99" s="15"/>
      <c r="F99" s="16"/>
      <c r="G99" s="17">
        <v>0</v>
      </c>
      <c r="H99" s="18">
        <v>0.19</v>
      </c>
      <c r="I99" s="17">
        <f t="shared" si="9"/>
        <v>0</v>
      </c>
      <c r="J99" s="19">
        <f t="shared" si="10"/>
        <v>0</v>
      </c>
      <c r="K99" s="20">
        <f t="shared" si="11"/>
        <v>0</v>
      </c>
    </row>
    <row r="100" spans="1:11" ht="16.5" hidden="1" thickBot="1" x14ac:dyDescent="0.3">
      <c r="A100" s="21"/>
      <c r="B100" s="13">
        <v>138</v>
      </c>
      <c r="C100" s="41"/>
      <c r="D100" s="14"/>
      <c r="E100" s="15"/>
      <c r="F100" s="16"/>
      <c r="G100" s="17">
        <v>0</v>
      </c>
      <c r="H100" s="18">
        <v>0.19</v>
      </c>
      <c r="I100" s="17">
        <f t="shared" si="9"/>
        <v>0</v>
      </c>
      <c r="J100" s="19">
        <f t="shared" si="10"/>
        <v>0</v>
      </c>
      <c r="K100" s="20">
        <f t="shared" si="11"/>
        <v>0</v>
      </c>
    </row>
    <row r="101" spans="1:11" ht="16.5" hidden="1" thickBot="1" x14ac:dyDescent="0.3">
      <c r="A101" s="21"/>
      <c r="B101" s="13">
        <v>139</v>
      </c>
      <c r="C101" s="41"/>
      <c r="D101" s="14"/>
      <c r="E101" s="15"/>
      <c r="F101" s="16"/>
      <c r="G101" s="17">
        <v>0</v>
      </c>
      <c r="H101" s="18">
        <v>0.19</v>
      </c>
      <c r="I101" s="17">
        <f t="shared" si="9"/>
        <v>0</v>
      </c>
      <c r="J101" s="19">
        <f t="shared" si="10"/>
        <v>0</v>
      </c>
      <c r="K101" s="20">
        <f t="shared" si="11"/>
        <v>0</v>
      </c>
    </row>
    <row r="102" spans="1:11" ht="16.5" hidden="1" thickBot="1" x14ac:dyDescent="0.3">
      <c r="A102" s="21"/>
      <c r="B102" s="13">
        <v>140</v>
      </c>
      <c r="C102" s="41"/>
      <c r="D102" s="14"/>
      <c r="E102" s="15"/>
      <c r="F102" s="16"/>
      <c r="G102" s="17">
        <v>0</v>
      </c>
      <c r="H102" s="18">
        <v>0.19</v>
      </c>
      <c r="I102" s="17">
        <f t="shared" si="9"/>
        <v>0</v>
      </c>
      <c r="J102" s="19">
        <f t="shared" si="10"/>
        <v>0</v>
      </c>
      <c r="K102" s="20">
        <f t="shared" si="11"/>
        <v>0</v>
      </c>
    </row>
    <row r="103" spans="1:11" ht="16.5" hidden="1" thickBot="1" x14ac:dyDescent="0.3">
      <c r="A103" s="21"/>
      <c r="B103" s="13">
        <v>141</v>
      </c>
      <c r="C103" s="41"/>
      <c r="D103" s="14"/>
      <c r="E103" s="15"/>
      <c r="F103" s="16"/>
      <c r="G103" s="17">
        <v>0</v>
      </c>
      <c r="H103" s="18">
        <v>0.19</v>
      </c>
      <c r="I103" s="17">
        <f t="shared" si="9"/>
        <v>0</v>
      </c>
      <c r="J103" s="19">
        <f t="shared" si="10"/>
        <v>0</v>
      </c>
      <c r="K103" s="20">
        <f t="shared" si="11"/>
        <v>0</v>
      </c>
    </row>
    <row r="104" spans="1:11" ht="16.5" hidden="1" thickBot="1" x14ac:dyDescent="0.3">
      <c r="A104" s="21"/>
      <c r="B104" s="13">
        <v>142</v>
      </c>
      <c r="C104" s="41"/>
      <c r="D104" s="14"/>
      <c r="E104" s="15"/>
      <c r="F104" s="16"/>
      <c r="G104" s="17">
        <v>0</v>
      </c>
      <c r="H104" s="18">
        <v>0.19</v>
      </c>
      <c r="I104" s="17">
        <f t="shared" si="9"/>
        <v>0</v>
      </c>
      <c r="J104" s="19">
        <f t="shared" si="10"/>
        <v>0</v>
      </c>
      <c r="K104" s="20">
        <f t="shared" si="11"/>
        <v>0</v>
      </c>
    </row>
    <row r="105" spans="1:11" ht="16.5" hidden="1" thickBot="1" x14ac:dyDescent="0.3">
      <c r="A105" s="21"/>
      <c r="B105" s="13">
        <v>143</v>
      </c>
      <c r="C105" s="41"/>
      <c r="D105" s="14"/>
      <c r="E105" s="15"/>
      <c r="F105" s="16"/>
      <c r="G105" s="17">
        <v>0</v>
      </c>
      <c r="H105" s="18">
        <v>0.19</v>
      </c>
      <c r="I105" s="17">
        <f t="shared" si="9"/>
        <v>0</v>
      </c>
      <c r="J105" s="19">
        <f t="shared" si="10"/>
        <v>0</v>
      </c>
      <c r="K105" s="20">
        <f t="shared" si="11"/>
        <v>0</v>
      </c>
    </row>
    <row r="106" spans="1:11" ht="16.5" hidden="1" thickBot="1" x14ac:dyDescent="0.3">
      <c r="A106" s="21"/>
      <c r="B106" s="13">
        <v>144</v>
      </c>
      <c r="C106" s="41"/>
      <c r="D106" s="14"/>
      <c r="E106" s="15"/>
      <c r="F106" s="16"/>
      <c r="G106" s="17">
        <v>0</v>
      </c>
      <c r="H106" s="18">
        <v>0.19</v>
      </c>
      <c r="I106" s="17">
        <f t="shared" si="9"/>
        <v>0</v>
      </c>
      <c r="J106" s="19">
        <f t="shared" si="10"/>
        <v>0</v>
      </c>
      <c r="K106" s="20">
        <f t="shared" si="11"/>
        <v>0</v>
      </c>
    </row>
    <row r="107" spans="1:11" ht="16.5" hidden="1" thickBot="1" x14ac:dyDescent="0.3">
      <c r="A107" s="21"/>
      <c r="B107" s="13">
        <v>145</v>
      </c>
      <c r="C107" s="41"/>
      <c r="D107" s="14"/>
      <c r="E107" s="15"/>
      <c r="F107" s="16"/>
      <c r="G107" s="17">
        <v>0</v>
      </c>
      <c r="H107" s="18">
        <v>0.19</v>
      </c>
      <c r="I107" s="17">
        <f t="shared" si="9"/>
        <v>0</v>
      </c>
      <c r="J107" s="19">
        <f t="shared" si="10"/>
        <v>0</v>
      </c>
      <c r="K107" s="20">
        <f t="shared" si="11"/>
        <v>0</v>
      </c>
    </row>
    <row r="108" spans="1:11" ht="16.5" hidden="1" thickBot="1" x14ac:dyDescent="0.3">
      <c r="A108" s="21"/>
      <c r="B108" s="13">
        <v>146</v>
      </c>
      <c r="C108" s="41"/>
      <c r="D108" s="14"/>
      <c r="E108" s="15"/>
      <c r="F108" s="16"/>
      <c r="G108" s="17">
        <v>0</v>
      </c>
      <c r="H108" s="18">
        <v>0.19</v>
      </c>
      <c r="I108" s="17">
        <f t="shared" si="9"/>
        <v>0</v>
      </c>
      <c r="J108" s="19">
        <f t="shared" si="10"/>
        <v>0</v>
      </c>
      <c r="K108" s="20">
        <f t="shared" si="11"/>
        <v>0</v>
      </c>
    </row>
    <row r="109" spans="1:11" ht="16.5" hidden="1" thickBot="1" x14ac:dyDescent="0.3">
      <c r="A109" s="21"/>
      <c r="B109" s="13">
        <v>147</v>
      </c>
      <c r="C109" s="41"/>
      <c r="D109" s="14"/>
      <c r="E109" s="15"/>
      <c r="F109" s="16"/>
      <c r="G109" s="17">
        <v>0</v>
      </c>
      <c r="H109" s="18">
        <v>0.19</v>
      </c>
      <c r="I109" s="17">
        <f t="shared" si="9"/>
        <v>0</v>
      </c>
      <c r="J109" s="19">
        <f t="shared" si="10"/>
        <v>0</v>
      </c>
      <c r="K109" s="20">
        <f t="shared" si="11"/>
        <v>0</v>
      </c>
    </row>
    <row r="110" spans="1:11" ht="16.5" hidden="1" thickBot="1" x14ac:dyDescent="0.3">
      <c r="A110" s="21"/>
      <c r="B110" s="13">
        <v>148</v>
      </c>
      <c r="C110" s="41"/>
      <c r="D110" s="14"/>
      <c r="E110" s="15"/>
      <c r="F110" s="16"/>
      <c r="G110" s="17">
        <v>0</v>
      </c>
      <c r="H110" s="18">
        <v>0.19</v>
      </c>
      <c r="I110" s="17">
        <f t="shared" si="9"/>
        <v>0</v>
      </c>
      <c r="J110" s="19">
        <f t="shared" si="10"/>
        <v>0</v>
      </c>
      <c r="K110" s="20">
        <f t="shared" si="11"/>
        <v>0</v>
      </c>
    </row>
    <row r="111" spans="1:11" ht="16.5" hidden="1" thickBot="1" x14ac:dyDescent="0.3">
      <c r="A111" s="21"/>
      <c r="B111" s="13">
        <v>149</v>
      </c>
      <c r="C111" s="41"/>
      <c r="D111" s="14"/>
      <c r="E111" s="15"/>
      <c r="F111" s="16"/>
      <c r="G111" s="17">
        <v>0</v>
      </c>
      <c r="H111" s="18">
        <v>0.19</v>
      </c>
      <c r="I111" s="17">
        <f t="shared" si="9"/>
        <v>0</v>
      </c>
      <c r="J111" s="19">
        <f t="shared" si="10"/>
        <v>0</v>
      </c>
      <c r="K111" s="20">
        <f t="shared" si="11"/>
        <v>0</v>
      </c>
    </row>
    <row r="112" spans="1:11" ht="16.5" hidden="1" thickBot="1" x14ac:dyDescent="0.3">
      <c r="A112" s="21"/>
      <c r="B112" s="22">
        <v>150</v>
      </c>
      <c r="C112" s="42"/>
      <c r="D112" s="23"/>
      <c r="E112" s="24"/>
      <c r="F112" s="16"/>
      <c r="G112" s="17">
        <v>0</v>
      </c>
      <c r="H112" s="18">
        <v>0.19</v>
      </c>
      <c r="I112" s="25">
        <f t="shared" si="9"/>
        <v>0</v>
      </c>
      <c r="J112" s="26">
        <f t="shared" si="10"/>
        <v>0</v>
      </c>
      <c r="K112" s="27">
        <f t="shared" si="11"/>
        <v>0</v>
      </c>
    </row>
    <row r="113" spans="1:11" ht="15.75" x14ac:dyDescent="0.25">
      <c r="A113" s="21"/>
      <c r="B113" s="63" t="s">
        <v>90</v>
      </c>
      <c r="C113" s="64"/>
      <c r="D113" s="65"/>
      <c r="E113" s="65"/>
      <c r="F113" s="65"/>
      <c r="G113" s="65"/>
      <c r="H113" s="65"/>
      <c r="I113" s="66"/>
      <c r="J113" s="28" t="s">
        <v>10</v>
      </c>
      <c r="K113" s="29">
        <f>ROUND(SUMIF(H13:H112,19%,K13:K112)/1.19,2)</f>
        <v>0</v>
      </c>
    </row>
    <row r="114" spans="1:11" ht="15.75" x14ac:dyDescent="0.25">
      <c r="A114" s="21"/>
      <c r="B114" s="51"/>
      <c r="C114" s="52"/>
      <c r="D114" s="53"/>
      <c r="E114" s="53"/>
      <c r="F114" s="53"/>
      <c r="G114" s="53"/>
      <c r="H114" s="53"/>
      <c r="I114" s="54"/>
      <c r="J114" s="30" t="s">
        <v>11</v>
      </c>
      <c r="K114" s="31">
        <f>ROUND(SUMIF(H13:H112,8%,K13:K112)/1.08,2)</f>
        <v>0</v>
      </c>
    </row>
    <row r="115" spans="1:11" ht="15.75" x14ac:dyDescent="0.25">
      <c r="A115" s="21"/>
      <c r="B115" s="51" t="s">
        <v>44</v>
      </c>
      <c r="C115" s="52"/>
      <c r="D115" s="53"/>
      <c r="E115" s="53"/>
      <c r="F115" s="53"/>
      <c r="G115" s="53"/>
      <c r="H115" s="53"/>
      <c r="I115" s="54"/>
      <c r="J115" s="30" t="s">
        <v>12</v>
      </c>
      <c r="K115" s="31">
        <f>ROUND(SUMIF(H13:H112,5%,K13:K112)/1.05,2)</f>
        <v>0</v>
      </c>
    </row>
    <row r="116" spans="1:11" ht="15.75" x14ac:dyDescent="0.25">
      <c r="A116" s="21"/>
      <c r="B116" s="51" t="s">
        <v>19</v>
      </c>
      <c r="C116" s="52"/>
      <c r="D116" s="53"/>
      <c r="E116" s="53"/>
      <c r="F116" s="53"/>
      <c r="G116" s="53"/>
      <c r="H116" s="53"/>
      <c r="I116" s="54"/>
      <c r="J116" s="30" t="s">
        <v>13</v>
      </c>
      <c r="K116" s="31">
        <f>ROUND(SUMIF(H13:H112,0%,K13:K112)/1,2)</f>
        <v>0</v>
      </c>
    </row>
    <row r="117" spans="1:11" ht="16.5" thickBot="1" x14ac:dyDescent="0.3">
      <c r="A117" s="21"/>
      <c r="B117" s="51" t="s">
        <v>83</v>
      </c>
      <c r="C117" s="52"/>
      <c r="D117" s="53"/>
      <c r="E117" s="53"/>
      <c r="F117" s="53"/>
      <c r="G117" s="69"/>
      <c r="H117" s="69"/>
      <c r="I117" s="70"/>
      <c r="J117" s="30" t="s">
        <v>14</v>
      </c>
      <c r="K117" s="32">
        <f>ROUND(SUBTOTAL(9,K113:K116),2)</f>
        <v>0</v>
      </c>
    </row>
    <row r="118" spans="1:11" ht="15.75" x14ac:dyDescent="0.25">
      <c r="A118" s="21"/>
      <c r="B118" s="51"/>
      <c r="C118" s="52"/>
      <c r="D118" s="53"/>
      <c r="E118" s="53"/>
      <c r="F118" s="54"/>
      <c r="G118" s="71" t="s">
        <v>15</v>
      </c>
      <c r="H118" s="74">
        <v>0.19</v>
      </c>
      <c r="I118" s="75"/>
      <c r="J118" s="30" t="s">
        <v>16</v>
      </c>
      <c r="K118" s="33">
        <f>ROUND(K113*0.19,2)</f>
        <v>0</v>
      </c>
    </row>
    <row r="119" spans="1:11" ht="15.75" x14ac:dyDescent="0.25">
      <c r="A119" s="21"/>
      <c r="B119" s="76" t="s">
        <v>17</v>
      </c>
      <c r="C119" s="77"/>
      <c r="D119" s="78"/>
      <c r="E119" s="78"/>
      <c r="F119" s="79"/>
      <c r="G119" s="72"/>
      <c r="H119" s="80">
        <v>0.08</v>
      </c>
      <c r="I119" s="81"/>
      <c r="J119" s="30" t="s">
        <v>18</v>
      </c>
      <c r="K119" s="33">
        <f>ROUND(K114*0.08,2)</f>
        <v>0</v>
      </c>
    </row>
    <row r="120" spans="1:11" ht="15.75" x14ac:dyDescent="0.25">
      <c r="A120" s="21"/>
      <c r="B120" s="51" t="s">
        <v>19</v>
      </c>
      <c r="C120" s="52"/>
      <c r="D120" s="53"/>
      <c r="E120" s="53"/>
      <c r="F120" s="54"/>
      <c r="G120" s="72"/>
      <c r="H120" s="80">
        <v>0.05</v>
      </c>
      <c r="I120" s="81"/>
      <c r="J120" s="30" t="s">
        <v>20</v>
      </c>
      <c r="K120" s="33">
        <f>ROUND(K115*0.05,2)</f>
        <v>0</v>
      </c>
    </row>
    <row r="121" spans="1:11" ht="15.75" thickBot="1" x14ac:dyDescent="0.3">
      <c r="A121" s="1"/>
      <c r="B121" s="51" t="s">
        <v>84</v>
      </c>
      <c r="C121" s="52"/>
      <c r="D121" s="53"/>
      <c r="E121" s="53"/>
      <c r="F121" s="54"/>
      <c r="G121" s="73"/>
      <c r="H121" s="82">
        <v>0</v>
      </c>
      <c r="I121" s="83"/>
      <c r="J121" s="34" t="s">
        <v>21</v>
      </c>
      <c r="K121" s="35">
        <f>ROUND(SUM(K117:K120),2)</f>
        <v>0</v>
      </c>
    </row>
    <row r="122" spans="1:11" x14ac:dyDescent="0.25">
      <c r="A122" s="1"/>
      <c r="B122" s="84" t="s">
        <v>22</v>
      </c>
      <c r="C122" s="85"/>
      <c r="D122" s="85"/>
      <c r="E122" s="85"/>
      <c r="F122" s="85"/>
      <c r="G122" s="86"/>
      <c r="H122" s="86"/>
      <c r="I122" s="86"/>
      <c r="J122" s="86"/>
      <c r="K122" s="87"/>
    </row>
    <row r="123" spans="1:11" ht="15.75" thickBot="1" x14ac:dyDescent="0.3">
      <c r="A123" s="1"/>
      <c r="B123" s="88" t="s">
        <v>85</v>
      </c>
      <c r="C123" s="89"/>
      <c r="D123" s="89"/>
      <c r="E123" s="89"/>
      <c r="F123" s="89"/>
      <c r="G123" s="89"/>
      <c r="H123" s="89"/>
      <c r="I123" s="89"/>
      <c r="J123" s="89"/>
      <c r="K123" s="90"/>
    </row>
    <row r="124" spans="1:11" ht="15.75" thickBot="1" x14ac:dyDescent="0.3">
      <c r="A124" s="1"/>
      <c r="B124" s="88" t="s">
        <v>86</v>
      </c>
      <c r="C124" s="89"/>
      <c r="D124" s="89"/>
      <c r="E124" s="89"/>
      <c r="F124" s="89"/>
      <c r="G124" s="89"/>
      <c r="H124" s="89"/>
      <c r="I124" s="89"/>
      <c r="J124" s="89"/>
      <c r="K124" s="90"/>
    </row>
    <row r="125" spans="1:11" ht="15.75" thickBot="1" x14ac:dyDescent="0.3">
      <c r="A125" s="1"/>
      <c r="B125" s="88" t="s">
        <v>87</v>
      </c>
      <c r="C125" s="89"/>
      <c r="D125" s="89"/>
      <c r="E125" s="89"/>
      <c r="F125" s="89"/>
      <c r="G125" s="89"/>
      <c r="H125" s="89"/>
      <c r="I125" s="89"/>
      <c r="J125" s="89"/>
      <c r="K125" s="90"/>
    </row>
    <row r="126" spans="1:11" x14ac:dyDescent="0.25">
      <c r="A126" s="1"/>
      <c r="B126" s="9"/>
      <c r="C126" s="1"/>
      <c r="D126" s="1"/>
      <c r="E126" s="1"/>
      <c r="F126" s="1"/>
      <c r="G126" s="2"/>
      <c r="H126" s="2"/>
      <c r="I126" s="2"/>
      <c r="J126" s="2"/>
      <c r="K126" s="36"/>
    </row>
    <row r="127" spans="1:11" x14ac:dyDescent="0.25">
      <c r="A127" s="1"/>
      <c r="B127" s="67"/>
      <c r="C127" s="68"/>
      <c r="D127" s="68"/>
      <c r="E127" s="68"/>
      <c r="F127" s="68"/>
      <c r="G127" s="68"/>
      <c r="H127" s="68"/>
      <c r="I127" s="68"/>
      <c r="J127" s="68"/>
      <c r="K127" s="7"/>
    </row>
    <row r="128" spans="1:11" x14ac:dyDescent="0.25">
      <c r="A128" s="1"/>
      <c r="B128" s="67" t="s">
        <v>88</v>
      </c>
      <c r="C128" s="68"/>
      <c r="D128" s="68"/>
      <c r="E128" s="68"/>
      <c r="F128" s="68"/>
      <c r="G128" s="68"/>
      <c r="H128" s="68"/>
      <c r="I128" s="68"/>
      <c r="J128" s="68"/>
      <c r="K128" s="91"/>
    </row>
    <row r="129" spans="1:11" x14ac:dyDescent="0.25">
      <c r="A129" s="1"/>
      <c r="B129" s="67"/>
      <c r="C129" s="68"/>
      <c r="D129" s="68"/>
      <c r="E129" s="68"/>
      <c r="F129" s="68"/>
      <c r="G129" s="68"/>
      <c r="H129" s="68"/>
      <c r="I129" s="68"/>
      <c r="J129" s="68"/>
      <c r="K129" s="7"/>
    </row>
    <row r="130" spans="1:11" x14ac:dyDescent="0.25">
      <c r="A130" s="1"/>
      <c r="B130" s="67" t="s">
        <v>89</v>
      </c>
      <c r="C130" s="68"/>
      <c r="D130" s="68"/>
      <c r="E130" s="68"/>
      <c r="F130" s="68"/>
      <c r="G130" s="68"/>
      <c r="H130" s="68"/>
      <c r="I130" s="68"/>
      <c r="J130" s="68"/>
      <c r="K130" s="91"/>
    </row>
    <row r="131" spans="1:11" x14ac:dyDescent="0.25">
      <c r="A131" s="1"/>
      <c r="B131" s="67"/>
      <c r="C131" s="68"/>
      <c r="D131" s="68"/>
      <c r="E131" s="68"/>
      <c r="F131" s="68"/>
      <c r="G131" s="68"/>
      <c r="H131" s="68"/>
      <c r="I131" s="68"/>
      <c r="J131" s="68"/>
      <c r="K131" s="7"/>
    </row>
    <row r="132" spans="1:11" x14ac:dyDescent="0.25">
      <c r="A132" s="1"/>
      <c r="B132" s="67"/>
      <c r="C132" s="68"/>
      <c r="D132" s="68"/>
      <c r="E132" s="68"/>
      <c r="F132" s="68"/>
      <c r="G132" s="68"/>
      <c r="H132" s="68"/>
      <c r="I132" s="68"/>
      <c r="J132" s="68"/>
      <c r="K132" s="7"/>
    </row>
    <row r="133" spans="1:11" x14ac:dyDescent="0.25">
      <c r="A133" s="1"/>
      <c r="B133" s="67"/>
      <c r="C133" s="68"/>
      <c r="D133" s="68"/>
      <c r="E133" s="68"/>
      <c r="F133" s="68"/>
      <c r="G133" s="68"/>
      <c r="H133" s="68"/>
      <c r="I133" s="68"/>
      <c r="J133" s="68"/>
      <c r="K133" s="7"/>
    </row>
    <row r="134" spans="1:11" x14ac:dyDescent="0.25">
      <c r="A134" s="1"/>
      <c r="B134" s="67" t="s">
        <v>23</v>
      </c>
      <c r="C134" s="68"/>
      <c r="D134" s="68"/>
      <c r="E134" s="68"/>
      <c r="F134" s="68"/>
      <c r="G134" s="68"/>
      <c r="H134" s="68"/>
      <c r="I134" s="68"/>
      <c r="J134" s="68"/>
      <c r="K134" s="7"/>
    </row>
    <row r="135" spans="1:11" x14ac:dyDescent="0.25">
      <c r="A135" s="1"/>
      <c r="B135" s="92"/>
      <c r="C135" s="93"/>
      <c r="D135" s="93"/>
      <c r="E135" s="93"/>
      <c r="F135" s="93"/>
      <c r="G135" s="93"/>
      <c r="H135" s="93"/>
      <c r="I135" s="93"/>
      <c r="J135" s="93"/>
      <c r="K135" s="7"/>
    </row>
    <row r="136" spans="1:11" x14ac:dyDescent="0.25">
      <c r="A136" s="1"/>
      <c r="B136" s="67" t="s">
        <v>24</v>
      </c>
      <c r="C136" s="68"/>
      <c r="D136" s="68"/>
      <c r="E136" s="68"/>
      <c r="F136" s="68"/>
      <c r="G136" s="68"/>
      <c r="H136" s="68"/>
      <c r="I136" s="68"/>
      <c r="J136" s="68"/>
      <c r="K136" s="7"/>
    </row>
    <row r="137" spans="1:11" x14ac:dyDescent="0.25">
      <c r="A137" s="1"/>
      <c r="B137" s="92"/>
      <c r="C137" s="93"/>
      <c r="D137" s="93"/>
      <c r="E137" s="93"/>
      <c r="F137" s="93"/>
      <c r="G137" s="93"/>
      <c r="H137" s="93"/>
      <c r="I137" s="93"/>
      <c r="J137" s="93"/>
      <c r="K137" s="7"/>
    </row>
    <row r="138" spans="1:11" x14ac:dyDescent="0.25">
      <c r="A138" s="1"/>
      <c r="B138" s="67" t="s">
        <v>25</v>
      </c>
      <c r="C138" s="68"/>
      <c r="D138" s="68"/>
      <c r="E138" s="68"/>
      <c r="F138" s="68"/>
      <c r="G138" s="68"/>
      <c r="H138" s="68"/>
      <c r="I138" s="68"/>
      <c r="J138" s="68"/>
      <c r="K138" s="7"/>
    </row>
    <row r="139" spans="1:11" x14ac:dyDescent="0.25">
      <c r="A139" s="1"/>
      <c r="B139" s="67"/>
      <c r="C139" s="68"/>
      <c r="D139" s="68"/>
      <c r="E139" s="68"/>
      <c r="F139" s="68"/>
      <c r="G139" s="68"/>
      <c r="H139" s="68"/>
      <c r="I139" s="68"/>
      <c r="J139" s="68"/>
      <c r="K139" s="7"/>
    </row>
    <row r="140" spans="1:11" x14ac:dyDescent="0.25">
      <c r="A140" s="1"/>
      <c r="B140" s="67" t="s">
        <v>26</v>
      </c>
      <c r="C140" s="68"/>
      <c r="D140" s="68"/>
      <c r="E140" s="68"/>
      <c r="F140" s="68"/>
      <c r="G140" s="68"/>
      <c r="H140" s="68"/>
      <c r="I140" s="68"/>
      <c r="J140" s="68"/>
      <c r="K140" s="7"/>
    </row>
    <row r="141" spans="1:11" x14ac:dyDescent="0.25">
      <c r="A141" s="1"/>
      <c r="B141" s="92"/>
      <c r="C141" s="93"/>
      <c r="D141" s="93"/>
      <c r="E141" s="93"/>
      <c r="F141" s="93"/>
      <c r="G141" s="93"/>
      <c r="H141" s="93"/>
      <c r="I141" s="93"/>
      <c r="J141" s="93"/>
      <c r="K141" s="7"/>
    </row>
    <row r="142" spans="1:11" x14ac:dyDescent="0.25">
      <c r="A142" s="1"/>
      <c r="B142" s="67" t="s">
        <v>27</v>
      </c>
      <c r="C142" s="68"/>
      <c r="D142" s="68"/>
      <c r="E142" s="68"/>
      <c r="F142" s="68"/>
      <c r="G142" s="68"/>
      <c r="H142" s="68"/>
      <c r="I142" s="68"/>
      <c r="J142" s="68"/>
      <c r="K142" s="7"/>
    </row>
    <row r="143" spans="1:11" x14ac:dyDescent="0.25">
      <c r="A143" s="1"/>
      <c r="B143" s="92"/>
      <c r="C143" s="93"/>
      <c r="D143" s="93"/>
      <c r="E143" s="93"/>
      <c r="F143" s="93"/>
      <c r="G143" s="93"/>
      <c r="H143" s="93"/>
      <c r="I143" s="93"/>
      <c r="J143" s="93"/>
      <c r="K143" s="7"/>
    </row>
    <row r="144" spans="1:11" x14ac:dyDescent="0.25">
      <c r="A144" s="1"/>
      <c r="B144" s="67" t="s">
        <v>28</v>
      </c>
      <c r="C144" s="68"/>
      <c r="D144" s="68"/>
      <c r="E144" s="68"/>
      <c r="F144" s="68"/>
      <c r="G144" s="68"/>
      <c r="H144" s="68"/>
      <c r="I144" s="68"/>
      <c r="J144" s="68"/>
      <c r="K144" s="7"/>
    </row>
    <row r="145" spans="1:11" x14ac:dyDescent="0.25">
      <c r="A145" s="1"/>
      <c r="B145" s="92"/>
      <c r="C145" s="93"/>
      <c r="D145" s="93"/>
      <c r="E145" s="93"/>
      <c r="F145" s="93"/>
      <c r="G145" s="93"/>
      <c r="H145" s="93"/>
      <c r="I145" s="93"/>
      <c r="J145" s="93"/>
      <c r="K145" s="7"/>
    </row>
    <row r="146" spans="1:11" x14ac:dyDescent="0.25">
      <c r="A146" s="1"/>
      <c r="B146" s="67" t="s">
        <v>29</v>
      </c>
      <c r="C146" s="68"/>
      <c r="D146" s="68"/>
      <c r="E146" s="68"/>
      <c r="F146" s="68"/>
      <c r="G146" s="68"/>
      <c r="H146" s="68"/>
      <c r="I146" s="68"/>
      <c r="J146" s="68"/>
      <c r="K146" s="7"/>
    </row>
    <row r="147" spans="1:11" x14ac:dyDescent="0.25">
      <c r="A147" s="1"/>
      <c r="B147" s="92"/>
      <c r="C147" s="93"/>
      <c r="D147" s="93"/>
      <c r="E147" s="93"/>
      <c r="F147" s="93"/>
      <c r="G147" s="93"/>
      <c r="H147" s="93"/>
      <c r="I147" s="93"/>
      <c r="J147" s="93"/>
      <c r="K147" s="7"/>
    </row>
    <row r="148" spans="1:11" x14ac:dyDescent="0.25">
      <c r="A148" s="1"/>
      <c r="B148" s="92"/>
      <c r="C148" s="93"/>
      <c r="D148" s="93"/>
      <c r="E148" s="93"/>
      <c r="F148" s="93"/>
      <c r="G148" s="93"/>
      <c r="H148" s="93"/>
      <c r="I148" s="93"/>
      <c r="J148" s="93"/>
      <c r="K148" s="7"/>
    </row>
    <row r="149" spans="1:11" x14ac:dyDescent="0.25">
      <c r="A149" s="1"/>
      <c r="B149" s="92"/>
      <c r="C149" s="93"/>
      <c r="D149" s="93"/>
      <c r="E149" s="93"/>
      <c r="F149" s="93"/>
      <c r="G149" s="93"/>
      <c r="H149" s="93"/>
      <c r="I149" s="93"/>
      <c r="J149" s="93"/>
      <c r="K149" s="7"/>
    </row>
    <row r="150" spans="1:11" x14ac:dyDescent="0.25">
      <c r="A150" s="1"/>
      <c r="B150" s="92" t="s">
        <v>30</v>
      </c>
      <c r="C150" s="93"/>
      <c r="D150" s="93"/>
      <c r="E150" s="93"/>
      <c r="F150" s="93"/>
      <c r="G150" s="93"/>
      <c r="H150" s="93"/>
      <c r="I150" s="93"/>
      <c r="J150" s="93"/>
      <c r="K150" s="97"/>
    </row>
    <row r="151" spans="1:11" ht="15.75" thickBot="1" x14ac:dyDescent="0.3">
      <c r="A151" s="1"/>
      <c r="B151" s="94" t="s">
        <v>31</v>
      </c>
      <c r="C151" s="95"/>
      <c r="D151" s="95"/>
      <c r="E151" s="95"/>
      <c r="F151" s="95"/>
      <c r="G151" s="95"/>
      <c r="H151" s="95"/>
      <c r="I151" s="95"/>
      <c r="J151" s="95"/>
      <c r="K151" s="96"/>
    </row>
  </sheetData>
  <mergeCells count="51">
    <mergeCell ref="B151:K151"/>
    <mergeCell ref="B140:J140"/>
    <mergeCell ref="B141:J141"/>
    <mergeCell ref="B142:J142"/>
    <mergeCell ref="B143:J143"/>
    <mergeCell ref="B144:J144"/>
    <mergeCell ref="B145:J145"/>
    <mergeCell ref="B146:J146"/>
    <mergeCell ref="B147:J147"/>
    <mergeCell ref="B148:J148"/>
    <mergeCell ref="B149:J149"/>
    <mergeCell ref="B150:K150"/>
    <mergeCell ref="B139:J139"/>
    <mergeCell ref="B128:K128"/>
    <mergeCell ref="B129:J129"/>
    <mergeCell ref="B130:K130"/>
    <mergeCell ref="B131:J131"/>
    <mergeCell ref="B132:J132"/>
    <mergeCell ref="B133:J133"/>
    <mergeCell ref="B134:J134"/>
    <mergeCell ref="B135:J135"/>
    <mergeCell ref="B136:J136"/>
    <mergeCell ref="B137:J137"/>
    <mergeCell ref="B138:J138"/>
    <mergeCell ref="B127:J127"/>
    <mergeCell ref="B117:I117"/>
    <mergeCell ref="B118:F118"/>
    <mergeCell ref="G118:G121"/>
    <mergeCell ref="H118:I118"/>
    <mergeCell ref="B119:F119"/>
    <mergeCell ref="H119:I119"/>
    <mergeCell ref="B120:F120"/>
    <mergeCell ref="H120:I120"/>
    <mergeCell ref="B121:F121"/>
    <mergeCell ref="H121:I121"/>
    <mergeCell ref="B122:K122"/>
    <mergeCell ref="B125:K125"/>
    <mergeCell ref="B123:K123"/>
    <mergeCell ref="B124:K124"/>
    <mergeCell ref="B116:I116"/>
    <mergeCell ref="B3:K3"/>
    <mergeCell ref="B4:K4"/>
    <mergeCell ref="B5:J5"/>
    <mergeCell ref="B6:J6"/>
    <mergeCell ref="B7:J7"/>
    <mergeCell ref="B8:K8"/>
    <mergeCell ref="B9:K9"/>
    <mergeCell ref="B10:K10"/>
    <mergeCell ref="B113:I113"/>
    <mergeCell ref="B114:I114"/>
    <mergeCell ref="B115:I115"/>
  </mergeCells>
  <conditionalFormatting sqref="H13:H112">
    <cfRule type="cellIs" dxfId="11" priority="1" operator="equal">
      <formula>0.19</formula>
    </cfRule>
    <cfRule type="cellIs" dxfId="10" priority="2" operator="equal">
      <formula>0.08</formula>
    </cfRule>
    <cfRule type="cellIs" dxfId="9" priority="3" operator="equal">
      <formula>0.05</formula>
    </cfRule>
    <cfRule type="cellIs" dxfId="8" priority="4" operator="equal">
      <formula>0</formula>
    </cfRule>
  </conditionalFormatting>
  <dataValidations count="1">
    <dataValidation type="list" allowBlank="1" showInputMessage="1" showErrorMessage="1" sqref="H13:H112" xr:uid="{9547D546-511C-4A6B-A32C-C964745D7AD8}">
      <formula1>$H$118:$H$121</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0CBA9-3D0B-4E33-9206-430B72A4FEE8}">
  <dimension ref="A1:K155"/>
  <sheetViews>
    <sheetView tabSelected="1" topLeftCell="A19" workbookViewId="0">
      <selection activeCell="D21" sqref="D21"/>
    </sheetView>
  </sheetViews>
  <sheetFormatPr baseColWidth="10" defaultColWidth="11.42578125" defaultRowHeight="15" x14ac:dyDescent="0.25"/>
  <cols>
    <col min="1" max="1" width="5.85546875" customWidth="1"/>
    <col min="4" max="4" width="120.28515625" customWidth="1"/>
    <col min="5" max="5" width="20.5703125" customWidth="1"/>
    <col min="6" max="6" width="16.7109375" customWidth="1"/>
    <col min="7" max="7" width="17.7109375" customWidth="1"/>
    <col min="10" max="10" width="18.42578125" customWidth="1"/>
    <col min="11" max="11" width="17.140625" customWidth="1"/>
  </cols>
  <sheetData>
    <row r="1" spans="1:11" ht="15.75" thickBot="1" x14ac:dyDescent="0.3">
      <c r="A1" s="1"/>
      <c r="B1" s="1"/>
      <c r="C1" s="1"/>
      <c r="D1" s="1"/>
      <c r="E1" s="1"/>
      <c r="F1" s="1"/>
      <c r="G1" s="2"/>
      <c r="H1" s="2"/>
      <c r="I1" s="2"/>
      <c r="J1" s="2"/>
      <c r="K1" s="2"/>
    </row>
    <row r="2" spans="1:11" x14ac:dyDescent="0.25">
      <c r="A2" s="1"/>
      <c r="B2" s="3"/>
      <c r="C2" s="4"/>
      <c r="D2" s="4"/>
      <c r="E2" s="4"/>
      <c r="F2" s="4"/>
      <c r="G2" s="5"/>
      <c r="H2" s="5"/>
      <c r="I2" s="5"/>
      <c r="J2" s="5"/>
      <c r="K2" s="6"/>
    </row>
    <row r="3" spans="1:11" x14ac:dyDescent="0.25">
      <c r="A3" s="1"/>
      <c r="B3" s="55" t="s">
        <v>32</v>
      </c>
      <c r="C3" s="56"/>
      <c r="D3" s="56"/>
      <c r="E3" s="56"/>
      <c r="F3" s="56"/>
      <c r="G3" s="56"/>
      <c r="H3" s="56"/>
      <c r="I3" s="56"/>
      <c r="J3" s="56"/>
      <c r="K3" s="57"/>
    </row>
    <row r="4" spans="1:11" x14ac:dyDescent="0.25">
      <c r="A4" s="1"/>
      <c r="B4" s="55" t="s">
        <v>79</v>
      </c>
      <c r="C4" s="56"/>
      <c r="D4" s="56"/>
      <c r="E4" s="56"/>
      <c r="F4" s="56"/>
      <c r="G4" s="56"/>
      <c r="H4" s="56"/>
      <c r="I4" s="56"/>
      <c r="J4" s="56"/>
      <c r="K4" s="57"/>
    </row>
    <row r="5" spans="1:11" x14ac:dyDescent="0.25">
      <c r="A5" s="1"/>
      <c r="B5" s="55"/>
      <c r="C5" s="56"/>
      <c r="D5" s="56"/>
      <c r="E5" s="56"/>
      <c r="F5" s="56"/>
      <c r="G5" s="56"/>
      <c r="H5" s="56"/>
      <c r="I5" s="56"/>
      <c r="J5" s="56"/>
      <c r="K5" s="7"/>
    </row>
    <row r="6" spans="1:11" x14ac:dyDescent="0.25">
      <c r="B6" s="58" t="s">
        <v>80</v>
      </c>
      <c r="C6" s="59"/>
      <c r="D6" s="59"/>
      <c r="E6" s="59"/>
      <c r="F6" s="59"/>
      <c r="G6" s="59"/>
      <c r="H6" s="59"/>
      <c r="I6" s="59"/>
      <c r="J6" s="59"/>
      <c r="K6" s="8"/>
    </row>
    <row r="7" spans="1:11" x14ac:dyDescent="0.25">
      <c r="B7" s="60"/>
      <c r="C7" s="61"/>
      <c r="D7" s="61"/>
      <c r="E7" s="61"/>
      <c r="F7" s="61"/>
      <c r="G7" s="61"/>
      <c r="H7" s="61"/>
      <c r="I7" s="61"/>
      <c r="J7" s="61"/>
      <c r="K7" s="8"/>
    </row>
    <row r="8" spans="1:11" x14ac:dyDescent="0.25">
      <c r="B8" s="58" t="s">
        <v>0</v>
      </c>
      <c r="C8" s="59"/>
      <c r="D8" s="59"/>
      <c r="E8" s="59"/>
      <c r="F8" s="59"/>
      <c r="G8" s="59"/>
      <c r="H8" s="59"/>
      <c r="I8" s="59"/>
      <c r="J8" s="59"/>
      <c r="K8" s="62"/>
    </row>
    <row r="9" spans="1:11" x14ac:dyDescent="0.25">
      <c r="B9" s="58" t="s">
        <v>81</v>
      </c>
      <c r="C9" s="59"/>
      <c r="D9" s="59"/>
      <c r="E9" s="59"/>
      <c r="F9" s="59"/>
      <c r="G9" s="59"/>
      <c r="H9" s="59"/>
      <c r="I9" s="59"/>
      <c r="J9" s="59"/>
      <c r="K9" s="62"/>
    </row>
    <row r="10" spans="1:11" x14ac:dyDescent="0.25">
      <c r="B10" s="58" t="s">
        <v>78</v>
      </c>
      <c r="C10" s="59"/>
      <c r="D10" s="59"/>
      <c r="E10" s="59"/>
      <c r="F10" s="59"/>
      <c r="G10" s="59"/>
      <c r="H10" s="59"/>
      <c r="I10" s="59"/>
      <c r="J10" s="59"/>
      <c r="K10" s="62"/>
    </row>
    <row r="11" spans="1:11" x14ac:dyDescent="0.25">
      <c r="A11" s="1"/>
      <c r="B11" s="9"/>
      <c r="C11" s="1"/>
      <c r="D11" s="1"/>
      <c r="E11" s="1"/>
      <c r="F11" s="2"/>
      <c r="G11" s="2"/>
      <c r="H11" s="2"/>
      <c r="I11" s="2"/>
      <c r="J11" s="2"/>
      <c r="K11" s="7"/>
    </row>
    <row r="12" spans="1:11" ht="24" x14ac:dyDescent="0.25">
      <c r="A12" s="1"/>
      <c r="B12" s="10" t="s">
        <v>1</v>
      </c>
      <c r="C12" s="40" t="s">
        <v>77</v>
      </c>
      <c r="D12" s="11" t="s">
        <v>2</v>
      </c>
      <c r="E12" s="11" t="s">
        <v>3</v>
      </c>
      <c r="F12" s="11" t="s">
        <v>4</v>
      </c>
      <c r="G12" s="11" t="s">
        <v>5</v>
      </c>
      <c r="H12" s="11" t="s">
        <v>6</v>
      </c>
      <c r="I12" s="11" t="s">
        <v>7</v>
      </c>
      <c r="J12" s="11" t="s">
        <v>8</v>
      </c>
      <c r="K12" s="12" t="s">
        <v>9</v>
      </c>
    </row>
    <row r="13" spans="1:11" ht="141" customHeight="1" x14ac:dyDescent="0.25">
      <c r="A13" s="21"/>
      <c r="B13" s="37">
        <v>1</v>
      </c>
      <c r="C13" s="44" t="s">
        <v>45</v>
      </c>
      <c r="D13" s="44" t="s">
        <v>46</v>
      </c>
      <c r="E13" s="38" t="s">
        <v>43</v>
      </c>
      <c r="F13" s="39">
        <v>1</v>
      </c>
      <c r="G13" s="17">
        <v>0</v>
      </c>
      <c r="H13" s="18">
        <v>0.19</v>
      </c>
      <c r="I13" s="17">
        <f>+G13*H13</f>
        <v>0</v>
      </c>
      <c r="J13" s="19">
        <f>+G13+I13</f>
        <v>0</v>
      </c>
      <c r="K13" s="20">
        <f>+J13*F13</f>
        <v>0</v>
      </c>
    </row>
    <row r="14" spans="1:11" ht="55.5" customHeight="1" x14ac:dyDescent="0.25">
      <c r="A14" s="21"/>
      <c r="B14" s="37">
        <v>2</v>
      </c>
      <c r="C14" s="44" t="s">
        <v>47</v>
      </c>
      <c r="D14" s="44" t="s">
        <v>48</v>
      </c>
      <c r="E14" s="38" t="s">
        <v>43</v>
      </c>
      <c r="F14" s="49">
        <v>3</v>
      </c>
      <c r="G14" s="17">
        <v>0</v>
      </c>
      <c r="H14" s="18">
        <v>0.19</v>
      </c>
      <c r="I14" s="17">
        <f t="shared" ref="I14" si="0">+G14*H14</f>
        <v>0</v>
      </c>
      <c r="J14" s="19">
        <f t="shared" ref="J14" si="1">+G14+I14</f>
        <v>0</v>
      </c>
      <c r="K14" s="20">
        <f t="shared" ref="K14" si="2">+J14*F14</f>
        <v>0</v>
      </c>
    </row>
    <row r="15" spans="1:11" ht="50.25" customHeight="1" x14ac:dyDescent="0.25">
      <c r="A15" s="21"/>
      <c r="B15" s="37">
        <v>3</v>
      </c>
      <c r="C15" s="44" t="s">
        <v>49</v>
      </c>
      <c r="D15" s="44" t="s">
        <v>50</v>
      </c>
      <c r="E15" s="48" t="s">
        <v>43</v>
      </c>
      <c r="F15" s="49">
        <v>1</v>
      </c>
      <c r="G15" s="17">
        <v>0</v>
      </c>
      <c r="H15" s="18">
        <v>0.19</v>
      </c>
      <c r="I15" s="17">
        <f t="shared" ref="I15" si="3">+G15*H15</f>
        <v>0</v>
      </c>
      <c r="J15" s="19">
        <f t="shared" ref="J15" si="4">+G15+I15</f>
        <v>0</v>
      </c>
      <c r="K15" s="20">
        <f t="shared" ref="K15" si="5">+J15*F15</f>
        <v>0</v>
      </c>
    </row>
    <row r="16" spans="1:11" ht="334.5" customHeight="1" x14ac:dyDescent="0.25">
      <c r="A16" s="21"/>
      <c r="B16" s="37">
        <v>4</v>
      </c>
      <c r="C16" s="44" t="s">
        <v>51</v>
      </c>
      <c r="D16" s="44" t="s">
        <v>52</v>
      </c>
      <c r="E16" s="48" t="s">
        <v>43</v>
      </c>
      <c r="F16" s="39">
        <v>2</v>
      </c>
      <c r="G16" s="17">
        <v>0</v>
      </c>
      <c r="H16" s="18">
        <v>0.19</v>
      </c>
      <c r="I16" s="17">
        <f>+G16*H16</f>
        <v>0</v>
      </c>
      <c r="J16" s="19">
        <f>+G16+I16</f>
        <v>0</v>
      </c>
      <c r="K16" s="20">
        <f>+J16*F16</f>
        <v>0</v>
      </c>
    </row>
    <row r="17" spans="1:11" ht="111.75" customHeight="1" x14ac:dyDescent="0.25">
      <c r="A17" s="21"/>
      <c r="B17" s="37">
        <v>5</v>
      </c>
      <c r="C17" s="44" t="s">
        <v>53</v>
      </c>
      <c r="D17" s="44" t="s">
        <v>54</v>
      </c>
      <c r="E17" s="38" t="s">
        <v>43</v>
      </c>
      <c r="F17" s="39">
        <v>2</v>
      </c>
      <c r="G17" s="17">
        <v>0</v>
      </c>
      <c r="H17" s="18">
        <v>0.19</v>
      </c>
      <c r="I17" s="17">
        <f t="shared" ref="I17:I18" si="6">+G17*H17</f>
        <v>0</v>
      </c>
      <c r="J17" s="19">
        <f t="shared" ref="J17:J18" si="7">+G17+I17</f>
        <v>0</v>
      </c>
      <c r="K17" s="20">
        <f t="shared" ref="K17:K18" si="8">+J17*F17</f>
        <v>0</v>
      </c>
    </row>
    <row r="18" spans="1:11" ht="153.75" customHeight="1" x14ac:dyDescent="0.25">
      <c r="A18" s="21"/>
      <c r="B18" s="37">
        <v>6</v>
      </c>
      <c r="C18" s="44" t="s">
        <v>60</v>
      </c>
      <c r="D18" s="44" t="s">
        <v>55</v>
      </c>
      <c r="E18" s="50" t="s">
        <v>43</v>
      </c>
      <c r="F18" s="39">
        <v>1</v>
      </c>
      <c r="G18" s="17">
        <v>0</v>
      </c>
      <c r="H18" s="18">
        <v>0.19</v>
      </c>
      <c r="I18" s="17">
        <f t="shared" si="6"/>
        <v>0</v>
      </c>
      <c r="J18" s="19">
        <f t="shared" si="7"/>
        <v>0</v>
      </c>
      <c r="K18" s="20">
        <f t="shared" si="8"/>
        <v>0</v>
      </c>
    </row>
    <row r="19" spans="1:11" ht="226.5" customHeight="1" x14ac:dyDescent="0.25">
      <c r="A19" s="21"/>
      <c r="B19" s="37">
        <v>7</v>
      </c>
      <c r="C19" s="44" t="s">
        <v>56</v>
      </c>
      <c r="D19" s="44" t="s">
        <v>57</v>
      </c>
      <c r="E19" s="50" t="s">
        <v>43</v>
      </c>
      <c r="F19" s="39">
        <v>2</v>
      </c>
      <c r="G19" s="17">
        <v>0</v>
      </c>
      <c r="H19" s="18">
        <v>0.19</v>
      </c>
      <c r="I19" s="17">
        <f>+G19*H19</f>
        <v>0</v>
      </c>
      <c r="J19" s="19">
        <f>+G19+I19</f>
        <v>0</v>
      </c>
      <c r="K19" s="20">
        <f>+J19*F19</f>
        <v>0</v>
      </c>
    </row>
    <row r="20" spans="1:11" ht="226.5" customHeight="1" x14ac:dyDescent="0.25">
      <c r="A20" s="21"/>
      <c r="B20" s="37">
        <v>8</v>
      </c>
      <c r="C20" s="44" t="s">
        <v>58</v>
      </c>
      <c r="D20" s="44" t="s">
        <v>59</v>
      </c>
      <c r="E20" s="50" t="s">
        <v>43</v>
      </c>
      <c r="F20" s="39">
        <v>2</v>
      </c>
      <c r="G20" s="17">
        <v>0</v>
      </c>
      <c r="H20" s="18">
        <v>0.19</v>
      </c>
      <c r="I20" s="17">
        <f>+G20*H20</f>
        <v>0</v>
      </c>
      <c r="J20" s="19">
        <f>+G20+I20</f>
        <v>0</v>
      </c>
      <c r="K20" s="20">
        <f>+J20*F20</f>
        <v>0</v>
      </c>
    </row>
    <row r="21" spans="1:11" ht="119.25" customHeight="1" thickBot="1" x14ac:dyDescent="0.3">
      <c r="A21" s="21"/>
      <c r="B21" s="37">
        <v>9</v>
      </c>
      <c r="C21" s="44" t="s">
        <v>92</v>
      </c>
      <c r="D21" s="44" t="s">
        <v>91</v>
      </c>
      <c r="E21" s="50" t="s">
        <v>43</v>
      </c>
      <c r="F21" s="39">
        <v>1</v>
      </c>
      <c r="G21" s="17">
        <v>0</v>
      </c>
      <c r="H21" s="18">
        <v>0.19</v>
      </c>
      <c r="I21" s="17">
        <f>+G21*H21</f>
        <v>0</v>
      </c>
      <c r="J21" s="19">
        <f>+G21+I21</f>
        <v>0</v>
      </c>
      <c r="K21" s="20">
        <f>+J21*F21</f>
        <v>0</v>
      </c>
    </row>
    <row r="22" spans="1:11" ht="16.5" hidden="1" thickBot="1" x14ac:dyDescent="0.3">
      <c r="A22" s="21"/>
      <c r="B22" s="13">
        <v>56</v>
      </c>
      <c r="C22" s="41"/>
      <c r="D22" s="44"/>
      <c r="E22" s="15"/>
      <c r="F22" s="16"/>
      <c r="G22" s="17">
        <v>0</v>
      </c>
      <c r="H22" s="18">
        <v>0.19</v>
      </c>
      <c r="I22" s="17">
        <f t="shared" ref="I22:I85" si="9">+G22*H22</f>
        <v>0</v>
      </c>
      <c r="J22" s="19">
        <f t="shared" ref="J22:J85" si="10">+G22+I22</f>
        <v>0</v>
      </c>
      <c r="K22" s="20">
        <f t="shared" ref="K22:K85" si="11">+J22*F22</f>
        <v>0</v>
      </c>
    </row>
    <row r="23" spans="1:11" ht="16.5" hidden="1" thickBot="1" x14ac:dyDescent="0.3">
      <c r="A23" s="21"/>
      <c r="B23" s="13">
        <v>57</v>
      </c>
      <c r="C23" s="41"/>
      <c r="D23" s="44"/>
      <c r="E23" s="15"/>
      <c r="F23" s="16"/>
      <c r="G23" s="17">
        <v>0</v>
      </c>
      <c r="H23" s="18">
        <v>0.19</v>
      </c>
      <c r="I23" s="17">
        <f t="shared" si="9"/>
        <v>0</v>
      </c>
      <c r="J23" s="19">
        <f t="shared" si="10"/>
        <v>0</v>
      </c>
      <c r="K23" s="20">
        <f t="shared" si="11"/>
        <v>0</v>
      </c>
    </row>
    <row r="24" spans="1:11" ht="16.5" hidden="1" thickBot="1" x14ac:dyDescent="0.3">
      <c r="A24" s="21"/>
      <c r="B24" s="13">
        <v>58</v>
      </c>
      <c r="C24" s="41"/>
      <c r="D24" s="44"/>
      <c r="E24" s="15"/>
      <c r="F24" s="16"/>
      <c r="G24" s="17">
        <v>0</v>
      </c>
      <c r="H24" s="18">
        <v>0.19</v>
      </c>
      <c r="I24" s="17">
        <f t="shared" si="9"/>
        <v>0</v>
      </c>
      <c r="J24" s="19">
        <f t="shared" si="10"/>
        <v>0</v>
      </c>
      <c r="K24" s="20">
        <f t="shared" si="11"/>
        <v>0</v>
      </c>
    </row>
    <row r="25" spans="1:11" ht="16.5" hidden="1" thickBot="1" x14ac:dyDescent="0.3">
      <c r="A25" s="21"/>
      <c r="B25" s="13">
        <v>59</v>
      </c>
      <c r="C25" s="41"/>
      <c r="D25" s="14"/>
      <c r="E25" s="15"/>
      <c r="F25" s="16"/>
      <c r="G25" s="17">
        <v>0</v>
      </c>
      <c r="H25" s="18">
        <v>0.19</v>
      </c>
      <c r="I25" s="17">
        <f t="shared" si="9"/>
        <v>0</v>
      </c>
      <c r="J25" s="19">
        <f t="shared" si="10"/>
        <v>0</v>
      </c>
      <c r="K25" s="20">
        <f t="shared" si="11"/>
        <v>0</v>
      </c>
    </row>
    <row r="26" spans="1:11" ht="16.5" hidden="1" thickBot="1" x14ac:dyDescent="0.3">
      <c r="A26" s="21"/>
      <c r="B26" s="13">
        <v>60</v>
      </c>
      <c r="C26" s="41"/>
      <c r="D26" s="14"/>
      <c r="E26" s="15"/>
      <c r="F26" s="16"/>
      <c r="G26" s="17">
        <v>0</v>
      </c>
      <c r="H26" s="18">
        <v>0.19</v>
      </c>
      <c r="I26" s="17">
        <f t="shared" si="9"/>
        <v>0</v>
      </c>
      <c r="J26" s="19">
        <f t="shared" si="10"/>
        <v>0</v>
      </c>
      <c r="K26" s="20">
        <f t="shared" si="11"/>
        <v>0</v>
      </c>
    </row>
    <row r="27" spans="1:11" ht="16.5" hidden="1" thickBot="1" x14ac:dyDescent="0.3">
      <c r="A27" s="21"/>
      <c r="B27" s="13">
        <v>61</v>
      </c>
      <c r="C27" s="41"/>
      <c r="D27" s="14"/>
      <c r="E27" s="15"/>
      <c r="F27" s="16"/>
      <c r="G27" s="17">
        <v>0</v>
      </c>
      <c r="H27" s="18">
        <v>0.19</v>
      </c>
      <c r="I27" s="17">
        <f t="shared" si="9"/>
        <v>0</v>
      </c>
      <c r="J27" s="19">
        <f t="shared" si="10"/>
        <v>0</v>
      </c>
      <c r="K27" s="20">
        <f t="shared" si="11"/>
        <v>0</v>
      </c>
    </row>
    <row r="28" spans="1:11" ht="16.5" hidden="1" thickBot="1" x14ac:dyDescent="0.3">
      <c r="A28" s="21"/>
      <c r="B28" s="13">
        <v>62</v>
      </c>
      <c r="C28" s="41"/>
      <c r="D28" s="14"/>
      <c r="E28" s="15"/>
      <c r="F28" s="16"/>
      <c r="G28" s="17">
        <v>0</v>
      </c>
      <c r="H28" s="18">
        <v>0.19</v>
      </c>
      <c r="I28" s="17">
        <f t="shared" si="9"/>
        <v>0</v>
      </c>
      <c r="J28" s="19">
        <f t="shared" si="10"/>
        <v>0</v>
      </c>
      <c r="K28" s="20">
        <f t="shared" si="11"/>
        <v>0</v>
      </c>
    </row>
    <row r="29" spans="1:11" ht="16.5" hidden="1" thickBot="1" x14ac:dyDescent="0.3">
      <c r="A29" s="21"/>
      <c r="B29" s="13">
        <v>63</v>
      </c>
      <c r="C29" s="41"/>
      <c r="D29" s="14"/>
      <c r="E29" s="15"/>
      <c r="F29" s="16"/>
      <c r="G29" s="17">
        <v>0</v>
      </c>
      <c r="H29" s="18">
        <v>0.19</v>
      </c>
      <c r="I29" s="17">
        <f t="shared" si="9"/>
        <v>0</v>
      </c>
      <c r="J29" s="19">
        <f t="shared" si="10"/>
        <v>0</v>
      </c>
      <c r="K29" s="20">
        <f t="shared" si="11"/>
        <v>0</v>
      </c>
    </row>
    <row r="30" spans="1:11" ht="16.5" hidden="1" thickBot="1" x14ac:dyDescent="0.3">
      <c r="A30" s="21"/>
      <c r="B30" s="13">
        <v>64</v>
      </c>
      <c r="C30" s="41"/>
      <c r="D30" s="14"/>
      <c r="E30" s="15"/>
      <c r="F30" s="16"/>
      <c r="G30" s="17">
        <v>0</v>
      </c>
      <c r="H30" s="18">
        <v>0.19</v>
      </c>
      <c r="I30" s="17">
        <f t="shared" si="9"/>
        <v>0</v>
      </c>
      <c r="J30" s="19">
        <f t="shared" si="10"/>
        <v>0</v>
      </c>
      <c r="K30" s="20">
        <f t="shared" si="11"/>
        <v>0</v>
      </c>
    </row>
    <row r="31" spans="1:11" ht="16.5" hidden="1" thickBot="1" x14ac:dyDescent="0.3">
      <c r="A31" s="21"/>
      <c r="B31" s="13">
        <v>65</v>
      </c>
      <c r="C31" s="41"/>
      <c r="D31" s="14"/>
      <c r="E31" s="15"/>
      <c r="F31" s="16"/>
      <c r="G31" s="17">
        <v>0</v>
      </c>
      <c r="H31" s="18">
        <v>0.19</v>
      </c>
      <c r="I31" s="17">
        <f t="shared" si="9"/>
        <v>0</v>
      </c>
      <c r="J31" s="19">
        <f t="shared" si="10"/>
        <v>0</v>
      </c>
      <c r="K31" s="20">
        <f t="shared" si="11"/>
        <v>0</v>
      </c>
    </row>
    <row r="32" spans="1:11" ht="16.5" hidden="1" thickBot="1" x14ac:dyDescent="0.3">
      <c r="A32" s="21"/>
      <c r="B32" s="13">
        <v>66</v>
      </c>
      <c r="C32" s="41"/>
      <c r="D32" s="14"/>
      <c r="E32" s="15"/>
      <c r="F32" s="16"/>
      <c r="G32" s="17">
        <v>0</v>
      </c>
      <c r="H32" s="18">
        <v>0.19</v>
      </c>
      <c r="I32" s="17">
        <f t="shared" si="9"/>
        <v>0</v>
      </c>
      <c r="J32" s="19">
        <f t="shared" si="10"/>
        <v>0</v>
      </c>
      <c r="K32" s="20">
        <f t="shared" si="11"/>
        <v>0</v>
      </c>
    </row>
    <row r="33" spans="1:11" ht="16.5" hidden="1" thickBot="1" x14ac:dyDescent="0.3">
      <c r="A33" s="21"/>
      <c r="B33" s="13">
        <v>67</v>
      </c>
      <c r="C33" s="41"/>
      <c r="D33" s="14"/>
      <c r="E33" s="15"/>
      <c r="F33" s="16"/>
      <c r="G33" s="17">
        <v>0</v>
      </c>
      <c r="H33" s="18">
        <v>0.19</v>
      </c>
      <c r="I33" s="17">
        <f t="shared" si="9"/>
        <v>0</v>
      </c>
      <c r="J33" s="19">
        <f t="shared" si="10"/>
        <v>0</v>
      </c>
      <c r="K33" s="20">
        <f t="shared" si="11"/>
        <v>0</v>
      </c>
    </row>
    <row r="34" spans="1:11" ht="16.5" hidden="1" thickBot="1" x14ac:dyDescent="0.3">
      <c r="A34" s="21"/>
      <c r="B34" s="13">
        <v>68</v>
      </c>
      <c r="C34" s="41"/>
      <c r="D34" s="14"/>
      <c r="E34" s="15"/>
      <c r="F34" s="16"/>
      <c r="G34" s="17">
        <v>0</v>
      </c>
      <c r="H34" s="18">
        <v>0.19</v>
      </c>
      <c r="I34" s="17">
        <f t="shared" si="9"/>
        <v>0</v>
      </c>
      <c r="J34" s="19">
        <f t="shared" si="10"/>
        <v>0</v>
      </c>
      <c r="K34" s="20">
        <f t="shared" si="11"/>
        <v>0</v>
      </c>
    </row>
    <row r="35" spans="1:11" ht="16.5" hidden="1" thickBot="1" x14ac:dyDescent="0.3">
      <c r="A35" s="21"/>
      <c r="B35" s="13">
        <v>69</v>
      </c>
      <c r="C35" s="41"/>
      <c r="D35" s="14"/>
      <c r="E35" s="15"/>
      <c r="F35" s="16"/>
      <c r="G35" s="17">
        <v>0</v>
      </c>
      <c r="H35" s="18">
        <v>0.19</v>
      </c>
      <c r="I35" s="17">
        <f t="shared" si="9"/>
        <v>0</v>
      </c>
      <c r="J35" s="19">
        <f t="shared" si="10"/>
        <v>0</v>
      </c>
      <c r="K35" s="20">
        <f t="shared" si="11"/>
        <v>0</v>
      </c>
    </row>
    <row r="36" spans="1:11" ht="16.5" hidden="1" thickBot="1" x14ac:dyDescent="0.3">
      <c r="A36" s="21"/>
      <c r="B36" s="13">
        <v>70</v>
      </c>
      <c r="C36" s="41"/>
      <c r="D36" s="14"/>
      <c r="E36" s="15"/>
      <c r="F36" s="16"/>
      <c r="G36" s="17">
        <v>0</v>
      </c>
      <c r="H36" s="18">
        <v>0.19</v>
      </c>
      <c r="I36" s="17">
        <f t="shared" si="9"/>
        <v>0</v>
      </c>
      <c r="J36" s="19">
        <f t="shared" si="10"/>
        <v>0</v>
      </c>
      <c r="K36" s="20">
        <f t="shared" si="11"/>
        <v>0</v>
      </c>
    </row>
    <row r="37" spans="1:11" ht="16.5" hidden="1" thickBot="1" x14ac:dyDescent="0.3">
      <c r="A37" s="21"/>
      <c r="B37" s="13">
        <v>71</v>
      </c>
      <c r="C37" s="41"/>
      <c r="D37" s="14"/>
      <c r="E37" s="15"/>
      <c r="F37" s="16"/>
      <c r="G37" s="17">
        <v>0</v>
      </c>
      <c r="H37" s="18">
        <v>0.19</v>
      </c>
      <c r="I37" s="17">
        <f t="shared" si="9"/>
        <v>0</v>
      </c>
      <c r="J37" s="19">
        <f t="shared" si="10"/>
        <v>0</v>
      </c>
      <c r="K37" s="20">
        <f t="shared" si="11"/>
        <v>0</v>
      </c>
    </row>
    <row r="38" spans="1:11" ht="16.5" hidden="1" thickBot="1" x14ac:dyDescent="0.3">
      <c r="A38" s="21"/>
      <c r="B38" s="13">
        <v>72</v>
      </c>
      <c r="C38" s="41"/>
      <c r="D38" s="14"/>
      <c r="E38" s="15"/>
      <c r="F38" s="16"/>
      <c r="G38" s="17">
        <v>0</v>
      </c>
      <c r="H38" s="18">
        <v>0.19</v>
      </c>
      <c r="I38" s="17">
        <f t="shared" si="9"/>
        <v>0</v>
      </c>
      <c r="J38" s="19">
        <f t="shared" si="10"/>
        <v>0</v>
      </c>
      <c r="K38" s="20">
        <f t="shared" si="11"/>
        <v>0</v>
      </c>
    </row>
    <row r="39" spans="1:11" ht="16.5" hidden="1" thickBot="1" x14ac:dyDescent="0.3">
      <c r="A39" s="21"/>
      <c r="B39" s="13">
        <v>73</v>
      </c>
      <c r="C39" s="41"/>
      <c r="D39" s="14"/>
      <c r="E39" s="15"/>
      <c r="F39" s="16"/>
      <c r="G39" s="17">
        <v>0</v>
      </c>
      <c r="H39" s="18">
        <v>0.19</v>
      </c>
      <c r="I39" s="17">
        <f t="shared" si="9"/>
        <v>0</v>
      </c>
      <c r="J39" s="19">
        <f t="shared" si="10"/>
        <v>0</v>
      </c>
      <c r="K39" s="20">
        <f t="shared" si="11"/>
        <v>0</v>
      </c>
    </row>
    <row r="40" spans="1:11" ht="16.5" hidden="1" thickBot="1" x14ac:dyDescent="0.3">
      <c r="A40" s="21"/>
      <c r="B40" s="13">
        <v>74</v>
      </c>
      <c r="C40" s="41"/>
      <c r="D40" s="14"/>
      <c r="E40" s="15"/>
      <c r="F40" s="16"/>
      <c r="G40" s="17">
        <v>0</v>
      </c>
      <c r="H40" s="18">
        <v>0.19</v>
      </c>
      <c r="I40" s="17">
        <f t="shared" si="9"/>
        <v>0</v>
      </c>
      <c r="J40" s="19">
        <f t="shared" si="10"/>
        <v>0</v>
      </c>
      <c r="K40" s="20">
        <f t="shared" si="11"/>
        <v>0</v>
      </c>
    </row>
    <row r="41" spans="1:11" ht="16.5" hidden="1" thickBot="1" x14ac:dyDescent="0.3">
      <c r="A41" s="21"/>
      <c r="B41" s="13">
        <v>75</v>
      </c>
      <c r="C41" s="41"/>
      <c r="D41" s="14"/>
      <c r="E41" s="15"/>
      <c r="F41" s="16"/>
      <c r="G41" s="17">
        <v>0</v>
      </c>
      <c r="H41" s="18">
        <v>0.19</v>
      </c>
      <c r="I41" s="17">
        <f t="shared" si="9"/>
        <v>0</v>
      </c>
      <c r="J41" s="19">
        <f t="shared" si="10"/>
        <v>0</v>
      </c>
      <c r="K41" s="20">
        <f t="shared" si="11"/>
        <v>0</v>
      </c>
    </row>
    <row r="42" spans="1:11" ht="16.5" hidden="1" thickBot="1" x14ac:dyDescent="0.3">
      <c r="A42" s="21"/>
      <c r="B42" s="13">
        <v>76</v>
      </c>
      <c r="C42" s="41"/>
      <c r="D42" s="14"/>
      <c r="E42" s="15"/>
      <c r="F42" s="16"/>
      <c r="G42" s="17">
        <v>0</v>
      </c>
      <c r="H42" s="18">
        <v>0.19</v>
      </c>
      <c r="I42" s="17">
        <f t="shared" si="9"/>
        <v>0</v>
      </c>
      <c r="J42" s="19">
        <f t="shared" si="10"/>
        <v>0</v>
      </c>
      <c r="K42" s="20">
        <f t="shared" si="11"/>
        <v>0</v>
      </c>
    </row>
    <row r="43" spans="1:11" ht="16.5" hidden="1" thickBot="1" x14ac:dyDescent="0.3">
      <c r="A43" s="21"/>
      <c r="B43" s="13">
        <v>77</v>
      </c>
      <c r="C43" s="41"/>
      <c r="D43" s="14"/>
      <c r="E43" s="15"/>
      <c r="F43" s="16"/>
      <c r="G43" s="17">
        <v>0</v>
      </c>
      <c r="H43" s="18">
        <v>0.19</v>
      </c>
      <c r="I43" s="17">
        <f t="shared" si="9"/>
        <v>0</v>
      </c>
      <c r="J43" s="19">
        <f t="shared" si="10"/>
        <v>0</v>
      </c>
      <c r="K43" s="20">
        <f t="shared" si="11"/>
        <v>0</v>
      </c>
    </row>
    <row r="44" spans="1:11" ht="16.5" hidden="1" thickBot="1" x14ac:dyDescent="0.3">
      <c r="A44" s="21"/>
      <c r="B44" s="13">
        <v>78</v>
      </c>
      <c r="C44" s="41"/>
      <c r="D44" s="14"/>
      <c r="E44" s="15"/>
      <c r="F44" s="16"/>
      <c r="G44" s="17">
        <v>0</v>
      </c>
      <c r="H44" s="18">
        <v>0.19</v>
      </c>
      <c r="I44" s="17">
        <f t="shared" si="9"/>
        <v>0</v>
      </c>
      <c r="J44" s="19">
        <f t="shared" si="10"/>
        <v>0</v>
      </c>
      <c r="K44" s="20">
        <f t="shared" si="11"/>
        <v>0</v>
      </c>
    </row>
    <row r="45" spans="1:11" ht="16.5" hidden="1" thickBot="1" x14ac:dyDescent="0.3">
      <c r="A45" s="21"/>
      <c r="B45" s="13">
        <v>79</v>
      </c>
      <c r="C45" s="41"/>
      <c r="D45" s="14"/>
      <c r="E45" s="15"/>
      <c r="F45" s="16"/>
      <c r="G45" s="17">
        <v>0</v>
      </c>
      <c r="H45" s="18">
        <v>0.19</v>
      </c>
      <c r="I45" s="17">
        <f t="shared" si="9"/>
        <v>0</v>
      </c>
      <c r="J45" s="19">
        <f t="shared" si="10"/>
        <v>0</v>
      </c>
      <c r="K45" s="20">
        <f t="shared" si="11"/>
        <v>0</v>
      </c>
    </row>
    <row r="46" spans="1:11" ht="16.5" hidden="1" thickBot="1" x14ac:dyDescent="0.3">
      <c r="A46" s="21"/>
      <c r="B46" s="13">
        <v>80</v>
      </c>
      <c r="C46" s="41"/>
      <c r="D46" s="14"/>
      <c r="E46" s="15"/>
      <c r="F46" s="16"/>
      <c r="G46" s="17">
        <v>0</v>
      </c>
      <c r="H46" s="18">
        <v>0.19</v>
      </c>
      <c r="I46" s="17">
        <f t="shared" si="9"/>
        <v>0</v>
      </c>
      <c r="J46" s="19">
        <f t="shared" si="10"/>
        <v>0</v>
      </c>
      <c r="K46" s="20">
        <f t="shared" si="11"/>
        <v>0</v>
      </c>
    </row>
    <row r="47" spans="1:11" ht="16.5" hidden="1" thickBot="1" x14ac:dyDescent="0.3">
      <c r="A47" s="21"/>
      <c r="B47" s="13">
        <v>81</v>
      </c>
      <c r="C47" s="41"/>
      <c r="D47" s="14"/>
      <c r="E47" s="15"/>
      <c r="F47" s="16"/>
      <c r="G47" s="17">
        <v>0</v>
      </c>
      <c r="H47" s="18">
        <v>0.19</v>
      </c>
      <c r="I47" s="17">
        <f t="shared" si="9"/>
        <v>0</v>
      </c>
      <c r="J47" s="19">
        <f t="shared" si="10"/>
        <v>0</v>
      </c>
      <c r="K47" s="20">
        <f t="shared" si="11"/>
        <v>0</v>
      </c>
    </row>
    <row r="48" spans="1:11" ht="16.5" hidden="1" thickBot="1" x14ac:dyDescent="0.3">
      <c r="A48" s="21"/>
      <c r="B48" s="13">
        <v>82</v>
      </c>
      <c r="C48" s="41"/>
      <c r="D48" s="14"/>
      <c r="E48" s="15"/>
      <c r="F48" s="16"/>
      <c r="G48" s="17">
        <v>0</v>
      </c>
      <c r="H48" s="18">
        <v>0.19</v>
      </c>
      <c r="I48" s="17">
        <f t="shared" si="9"/>
        <v>0</v>
      </c>
      <c r="J48" s="19">
        <f t="shared" si="10"/>
        <v>0</v>
      </c>
      <c r="K48" s="20">
        <f t="shared" si="11"/>
        <v>0</v>
      </c>
    </row>
    <row r="49" spans="1:11" ht="16.5" hidden="1" thickBot="1" x14ac:dyDescent="0.3">
      <c r="A49" s="21"/>
      <c r="B49" s="13">
        <v>83</v>
      </c>
      <c r="C49" s="41"/>
      <c r="D49" s="14"/>
      <c r="E49" s="15"/>
      <c r="F49" s="16"/>
      <c r="G49" s="17">
        <v>0</v>
      </c>
      <c r="H49" s="18">
        <v>0.19</v>
      </c>
      <c r="I49" s="17">
        <f t="shared" si="9"/>
        <v>0</v>
      </c>
      <c r="J49" s="19">
        <f t="shared" si="10"/>
        <v>0</v>
      </c>
      <c r="K49" s="20">
        <f t="shared" si="11"/>
        <v>0</v>
      </c>
    </row>
    <row r="50" spans="1:11" ht="16.5" hidden="1" thickBot="1" x14ac:dyDescent="0.3">
      <c r="A50" s="21"/>
      <c r="B50" s="13">
        <v>84</v>
      </c>
      <c r="C50" s="41"/>
      <c r="D50" s="14"/>
      <c r="E50" s="15"/>
      <c r="F50" s="16"/>
      <c r="G50" s="17">
        <v>0</v>
      </c>
      <c r="H50" s="18">
        <v>0.19</v>
      </c>
      <c r="I50" s="17">
        <f t="shared" si="9"/>
        <v>0</v>
      </c>
      <c r="J50" s="19">
        <f t="shared" si="10"/>
        <v>0</v>
      </c>
      <c r="K50" s="20">
        <f t="shared" si="11"/>
        <v>0</v>
      </c>
    </row>
    <row r="51" spans="1:11" ht="16.5" hidden="1" thickBot="1" x14ac:dyDescent="0.3">
      <c r="A51" s="21"/>
      <c r="B51" s="13">
        <v>85</v>
      </c>
      <c r="C51" s="41"/>
      <c r="D51" s="14"/>
      <c r="E51" s="15"/>
      <c r="F51" s="16"/>
      <c r="G51" s="17">
        <v>0</v>
      </c>
      <c r="H51" s="18">
        <v>0.19</v>
      </c>
      <c r="I51" s="17">
        <f t="shared" si="9"/>
        <v>0</v>
      </c>
      <c r="J51" s="19">
        <f t="shared" si="10"/>
        <v>0</v>
      </c>
      <c r="K51" s="20">
        <f t="shared" si="11"/>
        <v>0</v>
      </c>
    </row>
    <row r="52" spans="1:11" ht="16.5" hidden="1" thickBot="1" x14ac:dyDescent="0.3">
      <c r="A52" s="21"/>
      <c r="B52" s="13">
        <v>86</v>
      </c>
      <c r="C52" s="41"/>
      <c r="D52" s="14"/>
      <c r="E52" s="15"/>
      <c r="F52" s="16"/>
      <c r="G52" s="17">
        <v>0</v>
      </c>
      <c r="H52" s="18">
        <v>0.19</v>
      </c>
      <c r="I52" s="17">
        <f t="shared" si="9"/>
        <v>0</v>
      </c>
      <c r="J52" s="19">
        <f t="shared" si="10"/>
        <v>0</v>
      </c>
      <c r="K52" s="20">
        <f t="shared" si="11"/>
        <v>0</v>
      </c>
    </row>
    <row r="53" spans="1:11" ht="16.5" hidden="1" thickBot="1" x14ac:dyDescent="0.3">
      <c r="A53" s="21"/>
      <c r="B53" s="13">
        <v>87</v>
      </c>
      <c r="C53" s="41"/>
      <c r="D53" s="14"/>
      <c r="E53" s="15"/>
      <c r="F53" s="16"/>
      <c r="G53" s="17">
        <v>0</v>
      </c>
      <c r="H53" s="18">
        <v>0.19</v>
      </c>
      <c r="I53" s="17">
        <f t="shared" si="9"/>
        <v>0</v>
      </c>
      <c r="J53" s="19">
        <f t="shared" si="10"/>
        <v>0</v>
      </c>
      <c r="K53" s="20">
        <f t="shared" si="11"/>
        <v>0</v>
      </c>
    </row>
    <row r="54" spans="1:11" ht="16.5" hidden="1" thickBot="1" x14ac:dyDescent="0.3">
      <c r="A54" s="21"/>
      <c r="B54" s="13">
        <v>88</v>
      </c>
      <c r="C54" s="41"/>
      <c r="D54" s="14"/>
      <c r="E54" s="15"/>
      <c r="F54" s="16"/>
      <c r="G54" s="17">
        <v>0</v>
      </c>
      <c r="H54" s="18">
        <v>0.19</v>
      </c>
      <c r="I54" s="17">
        <f t="shared" si="9"/>
        <v>0</v>
      </c>
      <c r="J54" s="19">
        <f t="shared" si="10"/>
        <v>0</v>
      </c>
      <c r="K54" s="20">
        <f t="shared" si="11"/>
        <v>0</v>
      </c>
    </row>
    <row r="55" spans="1:11" ht="16.5" hidden="1" thickBot="1" x14ac:dyDescent="0.3">
      <c r="A55" s="21"/>
      <c r="B55" s="13">
        <v>89</v>
      </c>
      <c r="C55" s="41"/>
      <c r="D55" s="14"/>
      <c r="E55" s="15"/>
      <c r="F55" s="16"/>
      <c r="G55" s="17">
        <v>0</v>
      </c>
      <c r="H55" s="18">
        <v>0.19</v>
      </c>
      <c r="I55" s="17">
        <f t="shared" si="9"/>
        <v>0</v>
      </c>
      <c r="J55" s="19">
        <f t="shared" si="10"/>
        <v>0</v>
      </c>
      <c r="K55" s="20">
        <f t="shared" si="11"/>
        <v>0</v>
      </c>
    </row>
    <row r="56" spans="1:11" ht="16.5" hidden="1" thickBot="1" x14ac:dyDescent="0.3">
      <c r="A56" s="21"/>
      <c r="B56" s="13">
        <v>90</v>
      </c>
      <c r="C56" s="41"/>
      <c r="D56" s="14"/>
      <c r="E56" s="15"/>
      <c r="F56" s="16"/>
      <c r="G56" s="17">
        <v>0</v>
      </c>
      <c r="H56" s="18">
        <v>0.19</v>
      </c>
      <c r="I56" s="17">
        <f t="shared" si="9"/>
        <v>0</v>
      </c>
      <c r="J56" s="19">
        <f t="shared" si="10"/>
        <v>0</v>
      </c>
      <c r="K56" s="20">
        <f t="shared" si="11"/>
        <v>0</v>
      </c>
    </row>
    <row r="57" spans="1:11" ht="16.5" hidden="1" thickBot="1" x14ac:dyDescent="0.3">
      <c r="A57" s="21"/>
      <c r="B57" s="13">
        <v>91</v>
      </c>
      <c r="C57" s="41"/>
      <c r="D57" s="14"/>
      <c r="E57" s="15"/>
      <c r="F57" s="16"/>
      <c r="G57" s="17">
        <v>0</v>
      </c>
      <c r="H57" s="18">
        <v>0.19</v>
      </c>
      <c r="I57" s="17">
        <f t="shared" si="9"/>
        <v>0</v>
      </c>
      <c r="J57" s="19">
        <f t="shared" si="10"/>
        <v>0</v>
      </c>
      <c r="K57" s="20">
        <f t="shared" si="11"/>
        <v>0</v>
      </c>
    </row>
    <row r="58" spans="1:11" ht="16.5" hidden="1" thickBot="1" x14ac:dyDescent="0.3">
      <c r="A58" s="21"/>
      <c r="B58" s="13">
        <v>92</v>
      </c>
      <c r="C58" s="41"/>
      <c r="D58" s="14"/>
      <c r="E58" s="15"/>
      <c r="F58" s="16"/>
      <c r="G58" s="17">
        <v>0</v>
      </c>
      <c r="H58" s="18">
        <v>0.19</v>
      </c>
      <c r="I58" s="17">
        <f t="shared" si="9"/>
        <v>0</v>
      </c>
      <c r="J58" s="19">
        <f t="shared" si="10"/>
        <v>0</v>
      </c>
      <c r="K58" s="20">
        <f t="shared" si="11"/>
        <v>0</v>
      </c>
    </row>
    <row r="59" spans="1:11" ht="16.5" hidden="1" thickBot="1" x14ac:dyDescent="0.3">
      <c r="A59" s="21"/>
      <c r="B59" s="13">
        <v>93</v>
      </c>
      <c r="C59" s="41"/>
      <c r="D59" s="14"/>
      <c r="E59" s="15"/>
      <c r="F59" s="16"/>
      <c r="G59" s="17">
        <v>0</v>
      </c>
      <c r="H59" s="18">
        <v>0.19</v>
      </c>
      <c r="I59" s="17">
        <f t="shared" si="9"/>
        <v>0</v>
      </c>
      <c r="J59" s="19">
        <f t="shared" si="10"/>
        <v>0</v>
      </c>
      <c r="K59" s="20">
        <f t="shared" si="11"/>
        <v>0</v>
      </c>
    </row>
    <row r="60" spans="1:11" ht="16.5" hidden="1" thickBot="1" x14ac:dyDescent="0.3">
      <c r="A60" s="21"/>
      <c r="B60" s="13">
        <v>94</v>
      </c>
      <c r="C60" s="41"/>
      <c r="D60" s="14"/>
      <c r="E60" s="15"/>
      <c r="F60" s="16"/>
      <c r="G60" s="17">
        <v>0</v>
      </c>
      <c r="H60" s="18">
        <v>0.19</v>
      </c>
      <c r="I60" s="17">
        <f t="shared" si="9"/>
        <v>0</v>
      </c>
      <c r="J60" s="19">
        <f t="shared" si="10"/>
        <v>0</v>
      </c>
      <c r="K60" s="20">
        <f t="shared" si="11"/>
        <v>0</v>
      </c>
    </row>
    <row r="61" spans="1:11" ht="16.5" hidden="1" thickBot="1" x14ac:dyDescent="0.3">
      <c r="A61" s="21"/>
      <c r="B61" s="13">
        <v>95</v>
      </c>
      <c r="C61" s="41"/>
      <c r="D61" s="14"/>
      <c r="E61" s="15"/>
      <c r="F61" s="16"/>
      <c r="G61" s="17">
        <v>0</v>
      </c>
      <c r="H61" s="18">
        <v>0.19</v>
      </c>
      <c r="I61" s="17">
        <f t="shared" si="9"/>
        <v>0</v>
      </c>
      <c r="J61" s="19">
        <f t="shared" si="10"/>
        <v>0</v>
      </c>
      <c r="K61" s="20">
        <f t="shared" si="11"/>
        <v>0</v>
      </c>
    </row>
    <row r="62" spans="1:11" ht="16.5" hidden="1" thickBot="1" x14ac:dyDescent="0.3">
      <c r="A62" s="21"/>
      <c r="B62" s="13">
        <v>96</v>
      </c>
      <c r="C62" s="41"/>
      <c r="D62" s="14"/>
      <c r="E62" s="15"/>
      <c r="F62" s="16"/>
      <c r="G62" s="17">
        <v>0</v>
      </c>
      <c r="H62" s="18">
        <v>0.19</v>
      </c>
      <c r="I62" s="17">
        <f t="shared" si="9"/>
        <v>0</v>
      </c>
      <c r="J62" s="19">
        <f t="shared" si="10"/>
        <v>0</v>
      </c>
      <c r="K62" s="20">
        <f t="shared" si="11"/>
        <v>0</v>
      </c>
    </row>
    <row r="63" spans="1:11" ht="16.5" hidden="1" thickBot="1" x14ac:dyDescent="0.3">
      <c r="A63" s="21"/>
      <c r="B63" s="13">
        <v>97</v>
      </c>
      <c r="C63" s="41"/>
      <c r="D63" s="14"/>
      <c r="E63" s="15"/>
      <c r="F63" s="16"/>
      <c r="G63" s="17">
        <v>0</v>
      </c>
      <c r="H63" s="18">
        <v>0.19</v>
      </c>
      <c r="I63" s="17">
        <f t="shared" si="9"/>
        <v>0</v>
      </c>
      <c r="J63" s="19">
        <f t="shared" si="10"/>
        <v>0</v>
      </c>
      <c r="K63" s="20">
        <f t="shared" si="11"/>
        <v>0</v>
      </c>
    </row>
    <row r="64" spans="1:11" ht="16.5" hidden="1" thickBot="1" x14ac:dyDescent="0.3">
      <c r="A64" s="21"/>
      <c r="B64" s="13">
        <v>98</v>
      </c>
      <c r="C64" s="41"/>
      <c r="D64" s="14"/>
      <c r="E64" s="15"/>
      <c r="F64" s="16"/>
      <c r="G64" s="17">
        <v>0</v>
      </c>
      <c r="H64" s="18">
        <v>0.19</v>
      </c>
      <c r="I64" s="17">
        <f t="shared" si="9"/>
        <v>0</v>
      </c>
      <c r="J64" s="19">
        <f t="shared" si="10"/>
        <v>0</v>
      </c>
      <c r="K64" s="20">
        <f t="shared" si="11"/>
        <v>0</v>
      </c>
    </row>
    <row r="65" spans="1:11" ht="16.5" hidden="1" thickBot="1" x14ac:dyDescent="0.3">
      <c r="A65" s="21"/>
      <c r="B65" s="13">
        <v>99</v>
      </c>
      <c r="C65" s="41"/>
      <c r="D65" s="14"/>
      <c r="E65" s="15"/>
      <c r="F65" s="16"/>
      <c r="G65" s="17">
        <v>0</v>
      </c>
      <c r="H65" s="18">
        <v>0.19</v>
      </c>
      <c r="I65" s="17">
        <f t="shared" si="9"/>
        <v>0</v>
      </c>
      <c r="J65" s="19">
        <f t="shared" si="10"/>
        <v>0</v>
      </c>
      <c r="K65" s="20">
        <f t="shared" si="11"/>
        <v>0</v>
      </c>
    </row>
    <row r="66" spans="1:11" ht="16.5" hidden="1" thickBot="1" x14ac:dyDescent="0.3">
      <c r="A66" s="21"/>
      <c r="B66" s="13">
        <v>100</v>
      </c>
      <c r="C66" s="41"/>
      <c r="D66" s="14"/>
      <c r="E66" s="15"/>
      <c r="F66" s="16"/>
      <c r="G66" s="17">
        <v>0</v>
      </c>
      <c r="H66" s="18">
        <v>0.19</v>
      </c>
      <c r="I66" s="17">
        <f t="shared" si="9"/>
        <v>0</v>
      </c>
      <c r="J66" s="19">
        <f t="shared" si="10"/>
        <v>0</v>
      </c>
      <c r="K66" s="20">
        <f t="shared" si="11"/>
        <v>0</v>
      </c>
    </row>
    <row r="67" spans="1:11" ht="16.5" hidden="1" thickBot="1" x14ac:dyDescent="0.3">
      <c r="A67" s="21"/>
      <c r="B67" s="13">
        <v>101</v>
      </c>
      <c r="C67" s="41"/>
      <c r="D67" s="14"/>
      <c r="E67" s="15"/>
      <c r="F67" s="16"/>
      <c r="G67" s="17">
        <v>0</v>
      </c>
      <c r="H67" s="18">
        <v>0.19</v>
      </c>
      <c r="I67" s="17">
        <f t="shared" si="9"/>
        <v>0</v>
      </c>
      <c r="J67" s="19">
        <f t="shared" si="10"/>
        <v>0</v>
      </c>
      <c r="K67" s="20">
        <f t="shared" si="11"/>
        <v>0</v>
      </c>
    </row>
    <row r="68" spans="1:11" ht="16.5" hidden="1" thickBot="1" x14ac:dyDescent="0.3">
      <c r="A68" s="21"/>
      <c r="B68" s="13">
        <v>102</v>
      </c>
      <c r="C68" s="41"/>
      <c r="D68" s="14"/>
      <c r="E68" s="15"/>
      <c r="F68" s="16"/>
      <c r="G68" s="17">
        <v>0</v>
      </c>
      <c r="H68" s="18">
        <v>0.19</v>
      </c>
      <c r="I68" s="17">
        <f t="shared" si="9"/>
        <v>0</v>
      </c>
      <c r="J68" s="19">
        <f t="shared" si="10"/>
        <v>0</v>
      </c>
      <c r="K68" s="20">
        <f t="shared" si="11"/>
        <v>0</v>
      </c>
    </row>
    <row r="69" spans="1:11" ht="16.5" hidden="1" thickBot="1" x14ac:dyDescent="0.3">
      <c r="A69" s="21"/>
      <c r="B69" s="13">
        <v>103</v>
      </c>
      <c r="C69" s="41"/>
      <c r="D69" s="14"/>
      <c r="E69" s="15"/>
      <c r="F69" s="16"/>
      <c r="G69" s="17">
        <v>0</v>
      </c>
      <c r="H69" s="18">
        <v>0.19</v>
      </c>
      <c r="I69" s="17">
        <f t="shared" si="9"/>
        <v>0</v>
      </c>
      <c r="J69" s="19">
        <f t="shared" si="10"/>
        <v>0</v>
      </c>
      <c r="K69" s="20">
        <f t="shared" si="11"/>
        <v>0</v>
      </c>
    </row>
    <row r="70" spans="1:11" ht="16.5" hidden="1" thickBot="1" x14ac:dyDescent="0.3">
      <c r="A70" s="21"/>
      <c r="B70" s="13">
        <v>104</v>
      </c>
      <c r="C70" s="41"/>
      <c r="D70" s="14"/>
      <c r="E70" s="15"/>
      <c r="F70" s="16"/>
      <c r="G70" s="17">
        <v>0</v>
      </c>
      <c r="H70" s="18">
        <v>0.19</v>
      </c>
      <c r="I70" s="17">
        <f t="shared" si="9"/>
        <v>0</v>
      </c>
      <c r="J70" s="19">
        <f t="shared" si="10"/>
        <v>0</v>
      </c>
      <c r="K70" s="20">
        <f t="shared" si="11"/>
        <v>0</v>
      </c>
    </row>
    <row r="71" spans="1:11" ht="16.5" hidden="1" thickBot="1" x14ac:dyDescent="0.3">
      <c r="A71" s="21"/>
      <c r="B71" s="13">
        <v>105</v>
      </c>
      <c r="C71" s="41"/>
      <c r="D71" s="14"/>
      <c r="E71" s="15"/>
      <c r="F71" s="16"/>
      <c r="G71" s="17">
        <v>0</v>
      </c>
      <c r="H71" s="18">
        <v>0.19</v>
      </c>
      <c r="I71" s="17">
        <f t="shared" si="9"/>
        <v>0</v>
      </c>
      <c r="J71" s="19">
        <f t="shared" si="10"/>
        <v>0</v>
      </c>
      <c r="K71" s="20">
        <f t="shared" si="11"/>
        <v>0</v>
      </c>
    </row>
    <row r="72" spans="1:11" ht="16.5" hidden="1" thickBot="1" x14ac:dyDescent="0.3">
      <c r="A72" s="21"/>
      <c r="B72" s="13">
        <v>106</v>
      </c>
      <c r="C72" s="41"/>
      <c r="D72" s="14"/>
      <c r="E72" s="15"/>
      <c r="F72" s="16"/>
      <c r="G72" s="17">
        <v>0</v>
      </c>
      <c r="H72" s="18">
        <v>0.19</v>
      </c>
      <c r="I72" s="17">
        <f t="shared" si="9"/>
        <v>0</v>
      </c>
      <c r="J72" s="19">
        <f t="shared" si="10"/>
        <v>0</v>
      </c>
      <c r="K72" s="20">
        <f t="shared" si="11"/>
        <v>0</v>
      </c>
    </row>
    <row r="73" spans="1:11" ht="16.5" hidden="1" thickBot="1" x14ac:dyDescent="0.3">
      <c r="A73" s="21"/>
      <c r="B73" s="13">
        <v>107</v>
      </c>
      <c r="C73" s="41"/>
      <c r="D73" s="14"/>
      <c r="E73" s="15"/>
      <c r="F73" s="16"/>
      <c r="G73" s="17">
        <v>0</v>
      </c>
      <c r="H73" s="18">
        <v>0.19</v>
      </c>
      <c r="I73" s="17">
        <f t="shared" si="9"/>
        <v>0</v>
      </c>
      <c r="J73" s="19">
        <f t="shared" si="10"/>
        <v>0</v>
      </c>
      <c r="K73" s="20">
        <f t="shared" si="11"/>
        <v>0</v>
      </c>
    </row>
    <row r="74" spans="1:11" ht="16.5" hidden="1" thickBot="1" x14ac:dyDescent="0.3">
      <c r="A74" s="21"/>
      <c r="B74" s="13">
        <v>108</v>
      </c>
      <c r="C74" s="41"/>
      <c r="D74" s="14"/>
      <c r="E74" s="15"/>
      <c r="F74" s="16"/>
      <c r="G74" s="17">
        <v>0</v>
      </c>
      <c r="H74" s="18">
        <v>0.19</v>
      </c>
      <c r="I74" s="17">
        <f t="shared" si="9"/>
        <v>0</v>
      </c>
      <c r="J74" s="19">
        <f t="shared" si="10"/>
        <v>0</v>
      </c>
      <c r="K74" s="20">
        <f t="shared" si="11"/>
        <v>0</v>
      </c>
    </row>
    <row r="75" spans="1:11" ht="16.5" hidden="1" thickBot="1" x14ac:dyDescent="0.3">
      <c r="A75" s="21"/>
      <c r="B75" s="13">
        <v>109</v>
      </c>
      <c r="C75" s="41"/>
      <c r="D75" s="14"/>
      <c r="E75" s="15"/>
      <c r="F75" s="16"/>
      <c r="G75" s="17">
        <v>0</v>
      </c>
      <c r="H75" s="18">
        <v>0.19</v>
      </c>
      <c r="I75" s="17">
        <f t="shared" si="9"/>
        <v>0</v>
      </c>
      <c r="J75" s="19">
        <f t="shared" si="10"/>
        <v>0</v>
      </c>
      <c r="K75" s="20">
        <f t="shared" si="11"/>
        <v>0</v>
      </c>
    </row>
    <row r="76" spans="1:11" ht="16.5" hidden="1" thickBot="1" x14ac:dyDescent="0.3">
      <c r="A76" s="21"/>
      <c r="B76" s="13">
        <v>110</v>
      </c>
      <c r="C76" s="41"/>
      <c r="D76" s="14"/>
      <c r="E76" s="15"/>
      <c r="F76" s="16"/>
      <c r="G76" s="17">
        <v>0</v>
      </c>
      <c r="H76" s="18">
        <v>0.19</v>
      </c>
      <c r="I76" s="17">
        <f t="shared" si="9"/>
        <v>0</v>
      </c>
      <c r="J76" s="19">
        <f t="shared" si="10"/>
        <v>0</v>
      </c>
      <c r="K76" s="20">
        <f t="shared" si="11"/>
        <v>0</v>
      </c>
    </row>
    <row r="77" spans="1:11" ht="16.5" hidden="1" thickBot="1" x14ac:dyDescent="0.3">
      <c r="A77" s="21"/>
      <c r="B77" s="13">
        <v>111</v>
      </c>
      <c r="C77" s="41"/>
      <c r="D77" s="14"/>
      <c r="E77" s="15"/>
      <c r="F77" s="16"/>
      <c r="G77" s="17">
        <v>0</v>
      </c>
      <c r="H77" s="18">
        <v>0.19</v>
      </c>
      <c r="I77" s="17">
        <f t="shared" si="9"/>
        <v>0</v>
      </c>
      <c r="J77" s="19">
        <f t="shared" si="10"/>
        <v>0</v>
      </c>
      <c r="K77" s="20">
        <f t="shared" si="11"/>
        <v>0</v>
      </c>
    </row>
    <row r="78" spans="1:11" ht="16.5" hidden="1" thickBot="1" x14ac:dyDescent="0.3">
      <c r="A78" s="21"/>
      <c r="B78" s="13">
        <v>112</v>
      </c>
      <c r="C78" s="41"/>
      <c r="D78" s="14"/>
      <c r="E78" s="15"/>
      <c r="F78" s="16"/>
      <c r="G78" s="17">
        <v>0</v>
      </c>
      <c r="H78" s="18">
        <v>0.19</v>
      </c>
      <c r="I78" s="17">
        <f t="shared" si="9"/>
        <v>0</v>
      </c>
      <c r="J78" s="19">
        <f t="shared" si="10"/>
        <v>0</v>
      </c>
      <c r="K78" s="20">
        <f t="shared" si="11"/>
        <v>0</v>
      </c>
    </row>
    <row r="79" spans="1:11" ht="16.5" hidden="1" thickBot="1" x14ac:dyDescent="0.3">
      <c r="A79" s="21"/>
      <c r="B79" s="13">
        <v>113</v>
      </c>
      <c r="C79" s="41"/>
      <c r="D79" s="14"/>
      <c r="E79" s="15"/>
      <c r="F79" s="16"/>
      <c r="G79" s="17">
        <v>0</v>
      </c>
      <c r="H79" s="18">
        <v>0.19</v>
      </c>
      <c r="I79" s="17">
        <f t="shared" si="9"/>
        <v>0</v>
      </c>
      <c r="J79" s="19">
        <f t="shared" si="10"/>
        <v>0</v>
      </c>
      <c r="K79" s="20">
        <f t="shared" si="11"/>
        <v>0</v>
      </c>
    </row>
    <row r="80" spans="1:11" ht="16.5" hidden="1" thickBot="1" x14ac:dyDescent="0.3">
      <c r="A80" s="21"/>
      <c r="B80" s="13">
        <v>114</v>
      </c>
      <c r="C80" s="41"/>
      <c r="D80" s="14"/>
      <c r="E80" s="15"/>
      <c r="F80" s="16"/>
      <c r="G80" s="17">
        <v>0</v>
      </c>
      <c r="H80" s="18">
        <v>0.19</v>
      </c>
      <c r="I80" s="17">
        <f t="shared" si="9"/>
        <v>0</v>
      </c>
      <c r="J80" s="19">
        <f t="shared" si="10"/>
        <v>0</v>
      </c>
      <c r="K80" s="20">
        <f t="shared" si="11"/>
        <v>0</v>
      </c>
    </row>
    <row r="81" spans="1:11" ht="16.5" hidden="1" thickBot="1" x14ac:dyDescent="0.3">
      <c r="A81" s="21"/>
      <c r="B81" s="13">
        <v>115</v>
      </c>
      <c r="C81" s="41"/>
      <c r="D81" s="14"/>
      <c r="E81" s="15"/>
      <c r="F81" s="16"/>
      <c r="G81" s="17">
        <v>0</v>
      </c>
      <c r="H81" s="18">
        <v>0.19</v>
      </c>
      <c r="I81" s="17">
        <f t="shared" si="9"/>
        <v>0</v>
      </c>
      <c r="J81" s="19">
        <f t="shared" si="10"/>
        <v>0</v>
      </c>
      <c r="K81" s="20">
        <f t="shared" si="11"/>
        <v>0</v>
      </c>
    </row>
    <row r="82" spans="1:11" ht="16.5" hidden="1" thickBot="1" x14ac:dyDescent="0.3">
      <c r="A82" s="21"/>
      <c r="B82" s="13">
        <v>116</v>
      </c>
      <c r="C82" s="41"/>
      <c r="D82" s="14"/>
      <c r="E82" s="15"/>
      <c r="F82" s="16"/>
      <c r="G82" s="17">
        <v>0</v>
      </c>
      <c r="H82" s="18">
        <v>0.19</v>
      </c>
      <c r="I82" s="17">
        <f t="shared" si="9"/>
        <v>0</v>
      </c>
      <c r="J82" s="19">
        <f t="shared" si="10"/>
        <v>0</v>
      </c>
      <c r="K82" s="20">
        <f t="shared" si="11"/>
        <v>0</v>
      </c>
    </row>
    <row r="83" spans="1:11" ht="16.5" hidden="1" thickBot="1" x14ac:dyDescent="0.3">
      <c r="A83" s="21"/>
      <c r="B83" s="13">
        <v>117</v>
      </c>
      <c r="C83" s="41"/>
      <c r="D83" s="14"/>
      <c r="E83" s="15"/>
      <c r="F83" s="16"/>
      <c r="G83" s="17">
        <v>0</v>
      </c>
      <c r="H83" s="18">
        <v>0.19</v>
      </c>
      <c r="I83" s="17">
        <f t="shared" si="9"/>
        <v>0</v>
      </c>
      <c r="J83" s="19">
        <f t="shared" si="10"/>
        <v>0</v>
      </c>
      <c r="K83" s="20">
        <f t="shared" si="11"/>
        <v>0</v>
      </c>
    </row>
    <row r="84" spans="1:11" ht="16.5" hidden="1" thickBot="1" x14ac:dyDescent="0.3">
      <c r="A84" s="21"/>
      <c r="B84" s="13">
        <v>118</v>
      </c>
      <c r="C84" s="41"/>
      <c r="D84" s="14"/>
      <c r="E84" s="15"/>
      <c r="F84" s="16"/>
      <c r="G84" s="17">
        <v>0</v>
      </c>
      <c r="H84" s="18">
        <v>0.19</v>
      </c>
      <c r="I84" s="17">
        <f t="shared" si="9"/>
        <v>0</v>
      </c>
      <c r="J84" s="19">
        <f t="shared" si="10"/>
        <v>0</v>
      </c>
      <c r="K84" s="20">
        <f t="shared" si="11"/>
        <v>0</v>
      </c>
    </row>
    <row r="85" spans="1:11" ht="16.5" hidden="1" thickBot="1" x14ac:dyDescent="0.3">
      <c r="A85" s="21"/>
      <c r="B85" s="13">
        <v>119</v>
      </c>
      <c r="C85" s="41"/>
      <c r="D85" s="14"/>
      <c r="E85" s="15"/>
      <c r="F85" s="16"/>
      <c r="G85" s="17">
        <v>0</v>
      </c>
      <c r="H85" s="18">
        <v>0.19</v>
      </c>
      <c r="I85" s="17">
        <f t="shared" si="9"/>
        <v>0</v>
      </c>
      <c r="J85" s="19">
        <f t="shared" si="10"/>
        <v>0</v>
      </c>
      <c r="K85" s="20">
        <f t="shared" si="11"/>
        <v>0</v>
      </c>
    </row>
    <row r="86" spans="1:11" ht="16.5" hidden="1" thickBot="1" x14ac:dyDescent="0.3">
      <c r="A86" s="21"/>
      <c r="B86" s="13">
        <v>120</v>
      </c>
      <c r="C86" s="41"/>
      <c r="D86" s="14"/>
      <c r="E86" s="15"/>
      <c r="F86" s="16"/>
      <c r="G86" s="17">
        <v>0</v>
      </c>
      <c r="H86" s="18">
        <v>0.19</v>
      </c>
      <c r="I86" s="17">
        <f t="shared" ref="I86:I116" si="12">+G86*H86</f>
        <v>0</v>
      </c>
      <c r="J86" s="19">
        <f t="shared" ref="J86:J116" si="13">+G86+I86</f>
        <v>0</v>
      </c>
      <c r="K86" s="20">
        <f t="shared" ref="K86:K116" si="14">+J86*F86</f>
        <v>0</v>
      </c>
    </row>
    <row r="87" spans="1:11" ht="16.5" hidden="1" thickBot="1" x14ac:dyDescent="0.3">
      <c r="A87" s="21"/>
      <c r="B87" s="13">
        <v>121</v>
      </c>
      <c r="C87" s="41"/>
      <c r="D87" s="14"/>
      <c r="E87" s="15"/>
      <c r="F87" s="16"/>
      <c r="G87" s="17">
        <v>0</v>
      </c>
      <c r="H87" s="18">
        <v>0.19</v>
      </c>
      <c r="I87" s="17">
        <f t="shared" si="12"/>
        <v>0</v>
      </c>
      <c r="J87" s="19">
        <f t="shared" si="13"/>
        <v>0</v>
      </c>
      <c r="K87" s="20">
        <f t="shared" si="14"/>
        <v>0</v>
      </c>
    </row>
    <row r="88" spans="1:11" ht="16.5" hidden="1" thickBot="1" x14ac:dyDescent="0.3">
      <c r="A88" s="21"/>
      <c r="B88" s="13">
        <v>122</v>
      </c>
      <c r="C88" s="41"/>
      <c r="D88" s="14"/>
      <c r="E88" s="15"/>
      <c r="F88" s="16"/>
      <c r="G88" s="17">
        <v>0</v>
      </c>
      <c r="H88" s="18">
        <v>0.19</v>
      </c>
      <c r="I88" s="17">
        <f t="shared" si="12"/>
        <v>0</v>
      </c>
      <c r="J88" s="19">
        <f t="shared" si="13"/>
        <v>0</v>
      </c>
      <c r="K88" s="20">
        <f t="shared" si="14"/>
        <v>0</v>
      </c>
    </row>
    <row r="89" spans="1:11" ht="16.5" hidden="1" thickBot="1" x14ac:dyDescent="0.3">
      <c r="A89" s="21"/>
      <c r="B89" s="13">
        <v>123</v>
      </c>
      <c r="C89" s="41"/>
      <c r="D89" s="14"/>
      <c r="E89" s="15"/>
      <c r="F89" s="16"/>
      <c r="G89" s="17">
        <v>0</v>
      </c>
      <c r="H89" s="18">
        <v>0.19</v>
      </c>
      <c r="I89" s="17">
        <f t="shared" si="12"/>
        <v>0</v>
      </c>
      <c r="J89" s="19">
        <f t="shared" si="13"/>
        <v>0</v>
      </c>
      <c r="K89" s="20">
        <f t="shared" si="14"/>
        <v>0</v>
      </c>
    </row>
    <row r="90" spans="1:11" ht="16.5" hidden="1" thickBot="1" x14ac:dyDescent="0.3">
      <c r="A90" s="21"/>
      <c r="B90" s="13">
        <v>124</v>
      </c>
      <c r="C90" s="41"/>
      <c r="D90" s="14"/>
      <c r="E90" s="15"/>
      <c r="F90" s="16"/>
      <c r="G90" s="17">
        <v>0</v>
      </c>
      <c r="H90" s="18">
        <v>0.19</v>
      </c>
      <c r="I90" s="17">
        <f t="shared" si="12"/>
        <v>0</v>
      </c>
      <c r="J90" s="19">
        <f t="shared" si="13"/>
        <v>0</v>
      </c>
      <c r="K90" s="20">
        <f t="shared" si="14"/>
        <v>0</v>
      </c>
    </row>
    <row r="91" spans="1:11" ht="16.5" hidden="1" thickBot="1" x14ac:dyDescent="0.3">
      <c r="A91" s="21"/>
      <c r="B91" s="13">
        <v>125</v>
      </c>
      <c r="C91" s="41"/>
      <c r="D91" s="14"/>
      <c r="E91" s="15"/>
      <c r="F91" s="16"/>
      <c r="G91" s="17">
        <v>0</v>
      </c>
      <c r="H91" s="18">
        <v>0.19</v>
      </c>
      <c r="I91" s="17">
        <f t="shared" si="12"/>
        <v>0</v>
      </c>
      <c r="J91" s="19">
        <f t="shared" si="13"/>
        <v>0</v>
      </c>
      <c r="K91" s="20">
        <f t="shared" si="14"/>
        <v>0</v>
      </c>
    </row>
    <row r="92" spans="1:11" ht="16.5" hidden="1" thickBot="1" x14ac:dyDescent="0.3">
      <c r="A92" s="21"/>
      <c r="B92" s="13">
        <v>126</v>
      </c>
      <c r="C92" s="41"/>
      <c r="D92" s="14"/>
      <c r="E92" s="15"/>
      <c r="F92" s="16"/>
      <c r="G92" s="17">
        <v>0</v>
      </c>
      <c r="H92" s="18">
        <v>0.19</v>
      </c>
      <c r="I92" s="17">
        <f t="shared" si="12"/>
        <v>0</v>
      </c>
      <c r="J92" s="19">
        <f t="shared" si="13"/>
        <v>0</v>
      </c>
      <c r="K92" s="20">
        <f t="shared" si="14"/>
        <v>0</v>
      </c>
    </row>
    <row r="93" spans="1:11" ht="16.5" hidden="1" thickBot="1" x14ac:dyDescent="0.3">
      <c r="A93" s="21"/>
      <c r="B93" s="13">
        <v>127</v>
      </c>
      <c r="C93" s="41"/>
      <c r="D93" s="14"/>
      <c r="E93" s="15"/>
      <c r="F93" s="16"/>
      <c r="G93" s="17">
        <v>0</v>
      </c>
      <c r="H93" s="18">
        <v>0.19</v>
      </c>
      <c r="I93" s="17">
        <f t="shared" si="12"/>
        <v>0</v>
      </c>
      <c r="J93" s="19">
        <f t="shared" si="13"/>
        <v>0</v>
      </c>
      <c r="K93" s="20">
        <f t="shared" si="14"/>
        <v>0</v>
      </c>
    </row>
    <row r="94" spans="1:11" ht="16.5" hidden="1" thickBot="1" x14ac:dyDescent="0.3">
      <c r="A94" s="21"/>
      <c r="B94" s="13">
        <v>128</v>
      </c>
      <c r="C94" s="41"/>
      <c r="D94" s="14"/>
      <c r="E94" s="15"/>
      <c r="F94" s="16"/>
      <c r="G94" s="17">
        <v>0</v>
      </c>
      <c r="H94" s="18">
        <v>0.19</v>
      </c>
      <c r="I94" s="17">
        <f t="shared" si="12"/>
        <v>0</v>
      </c>
      <c r="J94" s="19">
        <f t="shared" si="13"/>
        <v>0</v>
      </c>
      <c r="K94" s="20">
        <f t="shared" si="14"/>
        <v>0</v>
      </c>
    </row>
    <row r="95" spans="1:11" ht="16.5" hidden="1" thickBot="1" x14ac:dyDescent="0.3">
      <c r="A95" s="21"/>
      <c r="B95" s="13">
        <v>129</v>
      </c>
      <c r="C95" s="41"/>
      <c r="D95" s="14"/>
      <c r="E95" s="15"/>
      <c r="F95" s="16"/>
      <c r="G95" s="17">
        <v>0</v>
      </c>
      <c r="H95" s="18">
        <v>0.19</v>
      </c>
      <c r="I95" s="17">
        <f t="shared" si="12"/>
        <v>0</v>
      </c>
      <c r="J95" s="19">
        <f t="shared" si="13"/>
        <v>0</v>
      </c>
      <c r="K95" s="20">
        <f t="shared" si="14"/>
        <v>0</v>
      </c>
    </row>
    <row r="96" spans="1:11" ht="16.5" hidden="1" thickBot="1" x14ac:dyDescent="0.3">
      <c r="A96" s="21"/>
      <c r="B96" s="13">
        <v>130</v>
      </c>
      <c r="C96" s="41"/>
      <c r="D96" s="14"/>
      <c r="E96" s="15"/>
      <c r="F96" s="16"/>
      <c r="G96" s="17">
        <v>0</v>
      </c>
      <c r="H96" s="18">
        <v>0.19</v>
      </c>
      <c r="I96" s="17">
        <f t="shared" si="12"/>
        <v>0</v>
      </c>
      <c r="J96" s="19">
        <f t="shared" si="13"/>
        <v>0</v>
      </c>
      <c r="K96" s="20">
        <f t="shared" si="14"/>
        <v>0</v>
      </c>
    </row>
    <row r="97" spans="1:11" ht="16.5" hidden="1" thickBot="1" x14ac:dyDescent="0.3">
      <c r="A97" s="21"/>
      <c r="B97" s="13">
        <v>131</v>
      </c>
      <c r="C97" s="41"/>
      <c r="D97" s="14"/>
      <c r="E97" s="15"/>
      <c r="F97" s="16"/>
      <c r="G97" s="17">
        <v>0</v>
      </c>
      <c r="H97" s="18">
        <v>0.19</v>
      </c>
      <c r="I97" s="17">
        <f t="shared" si="12"/>
        <v>0</v>
      </c>
      <c r="J97" s="19">
        <f t="shared" si="13"/>
        <v>0</v>
      </c>
      <c r="K97" s="20">
        <f t="shared" si="14"/>
        <v>0</v>
      </c>
    </row>
    <row r="98" spans="1:11" ht="16.5" hidden="1" thickBot="1" x14ac:dyDescent="0.3">
      <c r="A98" s="21"/>
      <c r="B98" s="13">
        <v>132</v>
      </c>
      <c r="C98" s="41"/>
      <c r="D98" s="14"/>
      <c r="E98" s="15"/>
      <c r="F98" s="16"/>
      <c r="G98" s="17">
        <v>0</v>
      </c>
      <c r="H98" s="18">
        <v>0.19</v>
      </c>
      <c r="I98" s="17">
        <f t="shared" si="12"/>
        <v>0</v>
      </c>
      <c r="J98" s="19">
        <f t="shared" si="13"/>
        <v>0</v>
      </c>
      <c r="K98" s="20">
        <f t="shared" si="14"/>
        <v>0</v>
      </c>
    </row>
    <row r="99" spans="1:11" ht="16.5" hidden="1" thickBot="1" x14ac:dyDescent="0.3">
      <c r="A99" s="21"/>
      <c r="B99" s="13">
        <v>133</v>
      </c>
      <c r="C99" s="41"/>
      <c r="D99" s="14"/>
      <c r="E99" s="15"/>
      <c r="F99" s="16"/>
      <c r="G99" s="17">
        <v>0</v>
      </c>
      <c r="H99" s="18">
        <v>0.19</v>
      </c>
      <c r="I99" s="17">
        <f t="shared" si="12"/>
        <v>0</v>
      </c>
      <c r="J99" s="19">
        <f t="shared" si="13"/>
        <v>0</v>
      </c>
      <c r="K99" s="20">
        <f t="shared" si="14"/>
        <v>0</v>
      </c>
    </row>
    <row r="100" spans="1:11" ht="16.5" hidden="1" thickBot="1" x14ac:dyDescent="0.3">
      <c r="A100" s="21"/>
      <c r="B100" s="13">
        <v>134</v>
      </c>
      <c r="C100" s="41"/>
      <c r="D100" s="14"/>
      <c r="E100" s="15"/>
      <c r="F100" s="16"/>
      <c r="G100" s="17">
        <v>0</v>
      </c>
      <c r="H100" s="18">
        <v>0.19</v>
      </c>
      <c r="I100" s="17">
        <f t="shared" si="12"/>
        <v>0</v>
      </c>
      <c r="J100" s="19">
        <f t="shared" si="13"/>
        <v>0</v>
      </c>
      <c r="K100" s="20">
        <f t="shared" si="14"/>
        <v>0</v>
      </c>
    </row>
    <row r="101" spans="1:11" ht="16.5" hidden="1" thickBot="1" x14ac:dyDescent="0.3">
      <c r="A101" s="21"/>
      <c r="B101" s="13">
        <v>135</v>
      </c>
      <c r="C101" s="41"/>
      <c r="D101" s="14"/>
      <c r="E101" s="15"/>
      <c r="F101" s="16"/>
      <c r="G101" s="17">
        <v>0</v>
      </c>
      <c r="H101" s="18">
        <v>0.19</v>
      </c>
      <c r="I101" s="17">
        <f t="shared" si="12"/>
        <v>0</v>
      </c>
      <c r="J101" s="19">
        <f t="shared" si="13"/>
        <v>0</v>
      </c>
      <c r="K101" s="20">
        <f t="shared" si="14"/>
        <v>0</v>
      </c>
    </row>
    <row r="102" spans="1:11" ht="16.5" hidden="1" thickBot="1" x14ac:dyDescent="0.3">
      <c r="A102" s="21"/>
      <c r="B102" s="13">
        <v>136</v>
      </c>
      <c r="C102" s="41"/>
      <c r="D102" s="14"/>
      <c r="E102" s="15"/>
      <c r="F102" s="16"/>
      <c r="G102" s="17">
        <v>0</v>
      </c>
      <c r="H102" s="18">
        <v>0.19</v>
      </c>
      <c r="I102" s="17">
        <f t="shared" si="12"/>
        <v>0</v>
      </c>
      <c r="J102" s="19">
        <f t="shared" si="13"/>
        <v>0</v>
      </c>
      <c r="K102" s="20">
        <f t="shared" si="14"/>
        <v>0</v>
      </c>
    </row>
    <row r="103" spans="1:11" ht="16.5" hidden="1" thickBot="1" x14ac:dyDescent="0.3">
      <c r="A103" s="21"/>
      <c r="B103" s="13">
        <v>137</v>
      </c>
      <c r="C103" s="41"/>
      <c r="D103" s="14"/>
      <c r="E103" s="15"/>
      <c r="F103" s="16"/>
      <c r="G103" s="17">
        <v>0</v>
      </c>
      <c r="H103" s="18">
        <v>0.19</v>
      </c>
      <c r="I103" s="17">
        <f t="shared" si="12"/>
        <v>0</v>
      </c>
      <c r="J103" s="19">
        <f t="shared" si="13"/>
        <v>0</v>
      </c>
      <c r="K103" s="20">
        <f t="shared" si="14"/>
        <v>0</v>
      </c>
    </row>
    <row r="104" spans="1:11" ht="16.5" hidden="1" thickBot="1" x14ac:dyDescent="0.3">
      <c r="A104" s="21"/>
      <c r="B104" s="13">
        <v>138</v>
      </c>
      <c r="C104" s="41"/>
      <c r="D104" s="14"/>
      <c r="E104" s="15"/>
      <c r="F104" s="16"/>
      <c r="G104" s="17">
        <v>0</v>
      </c>
      <c r="H104" s="18">
        <v>0.19</v>
      </c>
      <c r="I104" s="17">
        <f t="shared" si="12"/>
        <v>0</v>
      </c>
      <c r="J104" s="19">
        <f t="shared" si="13"/>
        <v>0</v>
      </c>
      <c r="K104" s="20">
        <f t="shared" si="14"/>
        <v>0</v>
      </c>
    </row>
    <row r="105" spans="1:11" ht="16.5" hidden="1" thickBot="1" x14ac:dyDescent="0.3">
      <c r="A105" s="21"/>
      <c r="B105" s="13">
        <v>139</v>
      </c>
      <c r="C105" s="41"/>
      <c r="D105" s="14"/>
      <c r="E105" s="15"/>
      <c r="F105" s="16"/>
      <c r="G105" s="17">
        <v>0</v>
      </c>
      <c r="H105" s="18">
        <v>0.19</v>
      </c>
      <c r="I105" s="17">
        <f t="shared" si="12"/>
        <v>0</v>
      </c>
      <c r="J105" s="19">
        <f t="shared" si="13"/>
        <v>0</v>
      </c>
      <c r="K105" s="20">
        <f t="shared" si="14"/>
        <v>0</v>
      </c>
    </row>
    <row r="106" spans="1:11" ht="16.5" hidden="1" thickBot="1" x14ac:dyDescent="0.3">
      <c r="A106" s="21"/>
      <c r="B106" s="13">
        <v>140</v>
      </c>
      <c r="C106" s="41"/>
      <c r="D106" s="14"/>
      <c r="E106" s="15"/>
      <c r="F106" s="16"/>
      <c r="G106" s="17">
        <v>0</v>
      </c>
      <c r="H106" s="18">
        <v>0.19</v>
      </c>
      <c r="I106" s="17">
        <f t="shared" si="12"/>
        <v>0</v>
      </c>
      <c r="J106" s="19">
        <f t="shared" si="13"/>
        <v>0</v>
      </c>
      <c r="K106" s="20">
        <f t="shared" si="14"/>
        <v>0</v>
      </c>
    </row>
    <row r="107" spans="1:11" ht="16.5" hidden="1" thickBot="1" x14ac:dyDescent="0.3">
      <c r="A107" s="21"/>
      <c r="B107" s="13">
        <v>141</v>
      </c>
      <c r="C107" s="41"/>
      <c r="D107" s="14"/>
      <c r="E107" s="15"/>
      <c r="F107" s="16"/>
      <c r="G107" s="17">
        <v>0</v>
      </c>
      <c r="H107" s="18">
        <v>0.19</v>
      </c>
      <c r="I107" s="17">
        <f t="shared" si="12"/>
        <v>0</v>
      </c>
      <c r="J107" s="19">
        <f t="shared" si="13"/>
        <v>0</v>
      </c>
      <c r="K107" s="20">
        <f t="shared" si="14"/>
        <v>0</v>
      </c>
    </row>
    <row r="108" spans="1:11" ht="16.5" hidden="1" thickBot="1" x14ac:dyDescent="0.3">
      <c r="A108" s="21"/>
      <c r="B108" s="13">
        <v>142</v>
      </c>
      <c r="C108" s="41"/>
      <c r="D108" s="14"/>
      <c r="E108" s="15"/>
      <c r="F108" s="16"/>
      <c r="G108" s="17">
        <v>0</v>
      </c>
      <c r="H108" s="18">
        <v>0.19</v>
      </c>
      <c r="I108" s="17">
        <f t="shared" si="12"/>
        <v>0</v>
      </c>
      <c r="J108" s="19">
        <f t="shared" si="13"/>
        <v>0</v>
      </c>
      <c r="K108" s="20">
        <f t="shared" si="14"/>
        <v>0</v>
      </c>
    </row>
    <row r="109" spans="1:11" ht="16.5" hidden="1" thickBot="1" x14ac:dyDescent="0.3">
      <c r="A109" s="21"/>
      <c r="B109" s="13">
        <v>143</v>
      </c>
      <c r="C109" s="41"/>
      <c r="D109" s="14"/>
      <c r="E109" s="15"/>
      <c r="F109" s="16"/>
      <c r="G109" s="17">
        <v>0</v>
      </c>
      <c r="H109" s="18">
        <v>0.19</v>
      </c>
      <c r="I109" s="17">
        <f t="shared" si="12"/>
        <v>0</v>
      </c>
      <c r="J109" s="19">
        <f t="shared" si="13"/>
        <v>0</v>
      </c>
      <c r="K109" s="20">
        <f t="shared" si="14"/>
        <v>0</v>
      </c>
    </row>
    <row r="110" spans="1:11" ht="16.5" hidden="1" thickBot="1" x14ac:dyDescent="0.3">
      <c r="A110" s="21"/>
      <c r="B110" s="13">
        <v>144</v>
      </c>
      <c r="C110" s="41"/>
      <c r="D110" s="14"/>
      <c r="E110" s="15"/>
      <c r="F110" s="16"/>
      <c r="G110" s="17">
        <v>0</v>
      </c>
      <c r="H110" s="18">
        <v>0.19</v>
      </c>
      <c r="I110" s="17">
        <f t="shared" si="12"/>
        <v>0</v>
      </c>
      <c r="J110" s="19">
        <f t="shared" si="13"/>
        <v>0</v>
      </c>
      <c r="K110" s="20">
        <f t="shared" si="14"/>
        <v>0</v>
      </c>
    </row>
    <row r="111" spans="1:11" ht="16.5" hidden="1" thickBot="1" x14ac:dyDescent="0.3">
      <c r="A111" s="21"/>
      <c r="B111" s="13">
        <v>145</v>
      </c>
      <c r="C111" s="41"/>
      <c r="D111" s="14"/>
      <c r="E111" s="15"/>
      <c r="F111" s="16"/>
      <c r="G111" s="17">
        <v>0</v>
      </c>
      <c r="H111" s="18">
        <v>0.19</v>
      </c>
      <c r="I111" s="17">
        <f t="shared" si="12"/>
        <v>0</v>
      </c>
      <c r="J111" s="19">
        <f t="shared" si="13"/>
        <v>0</v>
      </c>
      <c r="K111" s="20">
        <f t="shared" si="14"/>
        <v>0</v>
      </c>
    </row>
    <row r="112" spans="1:11" ht="16.5" hidden="1" thickBot="1" x14ac:dyDescent="0.3">
      <c r="A112" s="21"/>
      <c r="B112" s="13">
        <v>146</v>
      </c>
      <c r="C112" s="41"/>
      <c r="D112" s="14"/>
      <c r="E112" s="15"/>
      <c r="F112" s="16"/>
      <c r="G112" s="17">
        <v>0</v>
      </c>
      <c r="H112" s="18">
        <v>0.19</v>
      </c>
      <c r="I112" s="17">
        <f t="shared" si="12"/>
        <v>0</v>
      </c>
      <c r="J112" s="19">
        <f t="shared" si="13"/>
        <v>0</v>
      </c>
      <c r="K112" s="20">
        <f t="shared" si="14"/>
        <v>0</v>
      </c>
    </row>
    <row r="113" spans="1:11" ht="16.5" hidden="1" thickBot="1" x14ac:dyDescent="0.3">
      <c r="A113" s="21"/>
      <c r="B113" s="13">
        <v>147</v>
      </c>
      <c r="C113" s="41"/>
      <c r="D113" s="14"/>
      <c r="E113" s="15"/>
      <c r="F113" s="16"/>
      <c r="G113" s="17">
        <v>0</v>
      </c>
      <c r="H113" s="18">
        <v>0.19</v>
      </c>
      <c r="I113" s="17">
        <f t="shared" si="12"/>
        <v>0</v>
      </c>
      <c r="J113" s="19">
        <f t="shared" si="13"/>
        <v>0</v>
      </c>
      <c r="K113" s="20">
        <f t="shared" si="14"/>
        <v>0</v>
      </c>
    </row>
    <row r="114" spans="1:11" ht="16.5" hidden="1" thickBot="1" x14ac:dyDescent="0.3">
      <c r="A114" s="21"/>
      <c r="B114" s="13">
        <v>148</v>
      </c>
      <c r="C114" s="41"/>
      <c r="D114" s="14"/>
      <c r="E114" s="15"/>
      <c r="F114" s="16"/>
      <c r="G114" s="17">
        <v>0</v>
      </c>
      <c r="H114" s="18">
        <v>0.19</v>
      </c>
      <c r="I114" s="17">
        <f t="shared" si="12"/>
        <v>0</v>
      </c>
      <c r="J114" s="19">
        <f t="shared" si="13"/>
        <v>0</v>
      </c>
      <c r="K114" s="20">
        <f t="shared" si="14"/>
        <v>0</v>
      </c>
    </row>
    <row r="115" spans="1:11" ht="16.5" hidden="1" thickBot="1" x14ac:dyDescent="0.3">
      <c r="A115" s="21"/>
      <c r="B115" s="13">
        <v>149</v>
      </c>
      <c r="C115" s="41"/>
      <c r="D115" s="14"/>
      <c r="E115" s="15"/>
      <c r="F115" s="16"/>
      <c r="G115" s="17">
        <v>0</v>
      </c>
      <c r="H115" s="18">
        <v>0.19</v>
      </c>
      <c r="I115" s="17">
        <f t="shared" si="12"/>
        <v>0</v>
      </c>
      <c r="J115" s="19">
        <f t="shared" si="13"/>
        <v>0</v>
      </c>
      <c r="K115" s="20">
        <f t="shared" si="14"/>
        <v>0</v>
      </c>
    </row>
    <row r="116" spans="1:11" ht="16.5" hidden="1" thickBot="1" x14ac:dyDescent="0.3">
      <c r="A116" s="21"/>
      <c r="B116" s="22">
        <v>150</v>
      </c>
      <c r="C116" s="42"/>
      <c r="D116" s="23"/>
      <c r="E116" s="24"/>
      <c r="F116" s="16"/>
      <c r="G116" s="17">
        <v>0</v>
      </c>
      <c r="H116" s="18">
        <v>0.19</v>
      </c>
      <c r="I116" s="25">
        <f t="shared" si="12"/>
        <v>0</v>
      </c>
      <c r="J116" s="26">
        <f t="shared" si="13"/>
        <v>0</v>
      </c>
      <c r="K116" s="27">
        <f t="shared" si="14"/>
        <v>0</v>
      </c>
    </row>
    <row r="117" spans="1:11" ht="15.75" x14ac:dyDescent="0.25">
      <c r="A117" s="21"/>
      <c r="B117" s="63" t="s">
        <v>90</v>
      </c>
      <c r="C117" s="64"/>
      <c r="D117" s="65"/>
      <c r="E117" s="65"/>
      <c r="F117" s="65"/>
      <c r="G117" s="65"/>
      <c r="H117" s="65"/>
      <c r="I117" s="66"/>
      <c r="J117" s="28" t="s">
        <v>10</v>
      </c>
      <c r="K117" s="29">
        <f>ROUND(SUMIF(H13:H116,19%,K13:K116)/1.19,2)</f>
        <v>0</v>
      </c>
    </row>
    <row r="118" spans="1:11" ht="15.75" x14ac:dyDescent="0.25">
      <c r="A118" s="21"/>
      <c r="B118" s="51"/>
      <c r="C118" s="52"/>
      <c r="D118" s="53"/>
      <c r="E118" s="53"/>
      <c r="F118" s="53"/>
      <c r="G118" s="53"/>
      <c r="H118" s="53"/>
      <c r="I118" s="54"/>
      <c r="J118" s="30" t="s">
        <v>11</v>
      </c>
      <c r="K118" s="31">
        <f>ROUND(SUMIF(H13:H116,8%,K13:K116)/1.08,2)</f>
        <v>0</v>
      </c>
    </row>
    <row r="119" spans="1:11" ht="15.75" x14ac:dyDescent="0.25">
      <c r="A119" s="21"/>
      <c r="B119" s="51" t="s">
        <v>44</v>
      </c>
      <c r="C119" s="52"/>
      <c r="D119" s="53"/>
      <c r="E119" s="53"/>
      <c r="F119" s="53"/>
      <c r="G119" s="53"/>
      <c r="H119" s="53"/>
      <c r="I119" s="54"/>
      <c r="J119" s="30" t="s">
        <v>12</v>
      </c>
      <c r="K119" s="31">
        <f>ROUND(SUMIF(H13:H116,5%,K13:K116)/1.05,2)</f>
        <v>0</v>
      </c>
    </row>
    <row r="120" spans="1:11" ht="15.75" x14ac:dyDescent="0.25">
      <c r="A120" s="21"/>
      <c r="B120" s="51" t="s">
        <v>19</v>
      </c>
      <c r="C120" s="52"/>
      <c r="D120" s="53"/>
      <c r="E120" s="53"/>
      <c r="F120" s="53"/>
      <c r="G120" s="53"/>
      <c r="H120" s="53"/>
      <c r="I120" s="54"/>
      <c r="J120" s="30" t="s">
        <v>13</v>
      </c>
      <c r="K120" s="31">
        <f>ROUND(SUMIF(H13:H116,0%,K13:K116)/1,2)</f>
        <v>0</v>
      </c>
    </row>
    <row r="121" spans="1:11" ht="16.5" thickBot="1" x14ac:dyDescent="0.3">
      <c r="A121" s="21"/>
      <c r="B121" s="51" t="s">
        <v>83</v>
      </c>
      <c r="C121" s="52"/>
      <c r="D121" s="53"/>
      <c r="E121" s="53"/>
      <c r="F121" s="53"/>
      <c r="G121" s="69"/>
      <c r="H121" s="69"/>
      <c r="I121" s="70"/>
      <c r="J121" s="30" t="s">
        <v>14</v>
      </c>
      <c r="K121" s="32">
        <f>ROUND(SUBTOTAL(9,K117:K120),2)</f>
        <v>0</v>
      </c>
    </row>
    <row r="122" spans="1:11" ht="15.75" x14ac:dyDescent="0.25">
      <c r="A122" s="21"/>
      <c r="B122" s="51"/>
      <c r="C122" s="52"/>
      <c r="D122" s="53"/>
      <c r="E122" s="53"/>
      <c r="F122" s="54"/>
      <c r="G122" s="71" t="s">
        <v>15</v>
      </c>
      <c r="H122" s="74">
        <v>0.19</v>
      </c>
      <c r="I122" s="75"/>
      <c r="J122" s="30" t="s">
        <v>16</v>
      </c>
      <c r="K122" s="33">
        <f>ROUND(K117*0.19,2)</f>
        <v>0</v>
      </c>
    </row>
    <row r="123" spans="1:11" ht="15.75" x14ac:dyDescent="0.25">
      <c r="A123" s="21"/>
      <c r="B123" s="76" t="s">
        <v>17</v>
      </c>
      <c r="C123" s="77"/>
      <c r="D123" s="78"/>
      <c r="E123" s="78"/>
      <c r="F123" s="79"/>
      <c r="G123" s="72"/>
      <c r="H123" s="80">
        <v>0.08</v>
      </c>
      <c r="I123" s="81"/>
      <c r="J123" s="30" t="s">
        <v>18</v>
      </c>
      <c r="K123" s="33">
        <f>ROUND(K118*0.08,2)</f>
        <v>0</v>
      </c>
    </row>
    <row r="124" spans="1:11" ht="15.75" x14ac:dyDescent="0.25">
      <c r="A124" s="21"/>
      <c r="B124" s="51" t="s">
        <v>19</v>
      </c>
      <c r="C124" s="52"/>
      <c r="D124" s="53"/>
      <c r="E124" s="53"/>
      <c r="F124" s="54"/>
      <c r="G124" s="72"/>
      <c r="H124" s="80">
        <v>0.05</v>
      </c>
      <c r="I124" s="81"/>
      <c r="J124" s="30" t="s">
        <v>20</v>
      </c>
      <c r="K124" s="33">
        <f>ROUND(K119*0.05,2)</f>
        <v>0</v>
      </c>
    </row>
    <row r="125" spans="1:11" ht="15.75" thickBot="1" x14ac:dyDescent="0.3">
      <c r="A125" s="1"/>
      <c r="B125" s="51" t="s">
        <v>84</v>
      </c>
      <c r="C125" s="52"/>
      <c r="D125" s="53"/>
      <c r="E125" s="53"/>
      <c r="F125" s="54"/>
      <c r="G125" s="73"/>
      <c r="H125" s="82">
        <v>0</v>
      </c>
      <c r="I125" s="83"/>
      <c r="J125" s="34" t="s">
        <v>21</v>
      </c>
      <c r="K125" s="35">
        <f>ROUND(SUM(K121:K124),2)</f>
        <v>0</v>
      </c>
    </row>
    <row r="126" spans="1:11" x14ac:dyDescent="0.25">
      <c r="A126" s="1"/>
      <c r="B126" s="84" t="s">
        <v>22</v>
      </c>
      <c r="C126" s="85"/>
      <c r="D126" s="85"/>
      <c r="E126" s="85"/>
      <c r="F126" s="85"/>
      <c r="G126" s="86"/>
      <c r="H126" s="86"/>
      <c r="I126" s="86"/>
      <c r="J126" s="86"/>
      <c r="K126" s="87"/>
    </row>
    <row r="127" spans="1:11" ht="15.75" thickBot="1" x14ac:dyDescent="0.3">
      <c r="A127" s="1"/>
      <c r="B127" s="88" t="s">
        <v>85</v>
      </c>
      <c r="C127" s="89"/>
      <c r="D127" s="89"/>
      <c r="E127" s="89"/>
      <c r="F127" s="89"/>
      <c r="G127" s="89"/>
      <c r="H127" s="89"/>
      <c r="I127" s="89"/>
      <c r="J127" s="89"/>
      <c r="K127" s="90"/>
    </row>
    <row r="128" spans="1:11" ht="15.75" thickBot="1" x14ac:dyDescent="0.3">
      <c r="A128" s="1"/>
      <c r="B128" s="88" t="s">
        <v>86</v>
      </c>
      <c r="C128" s="89"/>
      <c r="D128" s="89"/>
      <c r="E128" s="89"/>
      <c r="F128" s="89"/>
      <c r="G128" s="89"/>
      <c r="H128" s="89"/>
      <c r="I128" s="89"/>
      <c r="J128" s="89"/>
      <c r="K128" s="90"/>
    </row>
    <row r="129" spans="1:11" ht="15.75" thickBot="1" x14ac:dyDescent="0.3">
      <c r="A129" s="1"/>
      <c r="B129" s="88" t="s">
        <v>87</v>
      </c>
      <c r="C129" s="89"/>
      <c r="D129" s="89"/>
      <c r="E129" s="89"/>
      <c r="F129" s="89"/>
      <c r="G129" s="89"/>
      <c r="H129" s="89"/>
      <c r="I129" s="89"/>
      <c r="J129" s="89"/>
      <c r="K129" s="90"/>
    </row>
    <row r="130" spans="1:11" x14ac:dyDescent="0.25">
      <c r="A130" s="1"/>
      <c r="B130" s="9"/>
      <c r="C130" s="1"/>
      <c r="D130" s="1"/>
      <c r="E130" s="1"/>
      <c r="F130" s="1"/>
      <c r="G130" s="2"/>
      <c r="H130" s="2"/>
      <c r="I130" s="2"/>
      <c r="J130" s="2"/>
      <c r="K130" s="36"/>
    </row>
    <row r="131" spans="1:11" x14ac:dyDescent="0.25">
      <c r="A131" s="1"/>
      <c r="B131" s="67"/>
      <c r="C131" s="68"/>
      <c r="D131" s="68"/>
      <c r="E131" s="68"/>
      <c r="F131" s="68"/>
      <c r="G131" s="68"/>
      <c r="H131" s="68"/>
      <c r="I131" s="68"/>
      <c r="J131" s="68"/>
      <c r="K131" s="7"/>
    </row>
    <row r="132" spans="1:11" x14ac:dyDescent="0.25">
      <c r="A132" s="1"/>
      <c r="B132" s="67" t="s">
        <v>88</v>
      </c>
      <c r="C132" s="68"/>
      <c r="D132" s="68"/>
      <c r="E132" s="68"/>
      <c r="F132" s="68"/>
      <c r="G132" s="68"/>
      <c r="H132" s="68"/>
      <c r="I132" s="68"/>
      <c r="J132" s="68"/>
      <c r="K132" s="91"/>
    </row>
    <row r="133" spans="1:11" x14ac:dyDescent="0.25">
      <c r="A133" s="1"/>
      <c r="B133" s="67"/>
      <c r="C133" s="68"/>
      <c r="D133" s="68"/>
      <c r="E133" s="68"/>
      <c r="F133" s="68"/>
      <c r="G133" s="68"/>
      <c r="H133" s="68"/>
      <c r="I133" s="68"/>
      <c r="J133" s="68"/>
      <c r="K133" s="7"/>
    </row>
    <row r="134" spans="1:11" x14ac:dyDescent="0.25">
      <c r="A134" s="1"/>
      <c r="B134" s="67" t="s">
        <v>89</v>
      </c>
      <c r="C134" s="68"/>
      <c r="D134" s="68"/>
      <c r="E134" s="68"/>
      <c r="F134" s="68"/>
      <c r="G134" s="68"/>
      <c r="H134" s="68"/>
      <c r="I134" s="68"/>
      <c r="J134" s="68"/>
      <c r="K134" s="91"/>
    </row>
    <row r="135" spans="1:11" x14ac:dyDescent="0.25">
      <c r="A135" s="1"/>
      <c r="B135" s="67"/>
      <c r="C135" s="68"/>
      <c r="D135" s="68"/>
      <c r="E135" s="68"/>
      <c r="F135" s="68"/>
      <c r="G135" s="68"/>
      <c r="H135" s="68"/>
      <c r="I135" s="68"/>
      <c r="J135" s="68"/>
      <c r="K135" s="7"/>
    </row>
    <row r="136" spans="1:11" x14ac:dyDescent="0.25">
      <c r="A136" s="1"/>
      <c r="B136" s="67"/>
      <c r="C136" s="68"/>
      <c r="D136" s="68"/>
      <c r="E136" s="68"/>
      <c r="F136" s="68"/>
      <c r="G136" s="68"/>
      <c r="H136" s="68"/>
      <c r="I136" s="68"/>
      <c r="J136" s="68"/>
      <c r="K136" s="7"/>
    </row>
    <row r="137" spans="1:11" x14ac:dyDescent="0.25">
      <c r="A137" s="1"/>
      <c r="B137" s="67"/>
      <c r="C137" s="68"/>
      <c r="D137" s="68"/>
      <c r="E137" s="68"/>
      <c r="F137" s="68"/>
      <c r="G137" s="68"/>
      <c r="H137" s="68"/>
      <c r="I137" s="68"/>
      <c r="J137" s="68"/>
      <c r="K137" s="7"/>
    </row>
    <row r="138" spans="1:11" x14ac:dyDescent="0.25">
      <c r="A138" s="1"/>
      <c r="B138" s="67" t="s">
        <v>23</v>
      </c>
      <c r="C138" s="68"/>
      <c r="D138" s="68"/>
      <c r="E138" s="68"/>
      <c r="F138" s="68"/>
      <c r="G138" s="68"/>
      <c r="H138" s="68"/>
      <c r="I138" s="68"/>
      <c r="J138" s="68"/>
      <c r="K138" s="7"/>
    </row>
    <row r="139" spans="1:11" x14ac:dyDescent="0.25">
      <c r="A139" s="1"/>
      <c r="B139" s="92"/>
      <c r="C139" s="93"/>
      <c r="D139" s="93"/>
      <c r="E139" s="93"/>
      <c r="F139" s="93"/>
      <c r="G139" s="93"/>
      <c r="H139" s="93"/>
      <c r="I139" s="93"/>
      <c r="J139" s="93"/>
      <c r="K139" s="7"/>
    </row>
    <row r="140" spans="1:11" x14ac:dyDescent="0.25">
      <c r="A140" s="1"/>
      <c r="B140" s="67" t="s">
        <v>24</v>
      </c>
      <c r="C140" s="68"/>
      <c r="D140" s="68"/>
      <c r="E140" s="68"/>
      <c r="F140" s="68"/>
      <c r="G140" s="68"/>
      <c r="H140" s="68"/>
      <c r="I140" s="68"/>
      <c r="J140" s="68"/>
      <c r="K140" s="7"/>
    </row>
    <row r="141" spans="1:11" x14ac:dyDescent="0.25">
      <c r="A141" s="1"/>
      <c r="B141" s="92"/>
      <c r="C141" s="93"/>
      <c r="D141" s="93"/>
      <c r="E141" s="93"/>
      <c r="F141" s="93"/>
      <c r="G141" s="93"/>
      <c r="H141" s="93"/>
      <c r="I141" s="93"/>
      <c r="J141" s="93"/>
      <c r="K141" s="7"/>
    </row>
    <row r="142" spans="1:11" x14ac:dyDescent="0.25">
      <c r="A142" s="1"/>
      <c r="B142" s="67" t="s">
        <v>25</v>
      </c>
      <c r="C142" s="68"/>
      <c r="D142" s="68"/>
      <c r="E142" s="68"/>
      <c r="F142" s="68"/>
      <c r="G142" s="68"/>
      <c r="H142" s="68"/>
      <c r="I142" s="68"/>
      <c r="J142" s="68"/>
      <c r="K142" s="7"/>
    </row>
    <row r="143" spans="1:11" x14ac:dyDescent="0.25">
      <c r="A143" s="1"/>
      <c r="B143" s="67"/>
      <c r="C143" s="68"/>
      <c r="D143" s="68"/>
      <c r="E143" s="68"/>
      <c r="F143" s="68"/>
      <c r="G143" s="68"/>
      <c r="H143" s="68"/>
      <c r="I143" s="68"/>
      <c r="J143" s="68"/>
      <c r="K143" s="7"/>
    </row>
    <row r="144" spans="1:11" x14ac:dyDescent="0.25">
      <c r="A144" s="1"/>
      <c r="B144" s="67" t="s">
        <v>26</v>
      </c>
      <c r="C144" s="68"/>
      <c r="D144" s="68"/>
      <c r="E144" s="68"/>
      <c r="F144" s="68"/>
      <c r="G144" s="68"/>
      <c r="H144" s="68"/>
      <c r="I144" s="68"/>
      <c r="J144" s="68"/>
      <c r="K144" s="7"/>
    </row>
    <row r="145" spans="1:11" x14ac:dyDescent="0.25">
      <c r="A145" s="1"/>
      <c r="B145" s="92"/>
      <c r="C145" s="93"/>
      <c r="D145" s="93"/>
      <c r="E145" s="93"/>
      <c r="F145" s="93"/>
      <c r="G145" s="93"/>
      <c r="H145" s="93"/>
      <c r="I145" s="93"/>
      <c r="J145" s="93"/>
      <c r="K145" s="7"/>
    </row>
    <row r="146" spans="1:11" x14ac:dyDescent="0.25">
      <c r="A146" s="1"/>
      <c r="B146" s="67" t="s">
        <v>27</v>
      </c>
      <c r="C146" s="68"/>
      <c r="D146" s="68"/>
      <c r="E146" s="68"/>
      <c r="F146" s="68"/>
      <c r="G146" s="68"/>
      <c r="H146" s="68"/>
      <c r="I146" s="68"/>
      <c r="J146" s="68"/>
      <c r="K146" s="7"/>
    </row>
    <row r="147" spans="1:11" x14ac:dyDescent="0.25">
      <c r="A147" s="1"/>
      <c r="B147" s="92"/>
      <c r="C147" s="93"/>
      <c r="D147" s="93"/>
      <c r="E147" s="93"/>
      <c r="F147" s="93"/>
      <c r="G147" s="93"/>
      <c r="H147" s="93"/>
      <c r="I147" s="93"/>
      <c r="J147" s="93"/>
      <c r="K147" s="7"/>
    </row>
    <row r="148" spans="1:11" x14ac:dyDescent="0.25">
      <c r="A148" s="1"/>
      <c r="B148" s="67" t="s">
        <v>28</v>
      </c>
      <c r="C148" s="68"/>
      <c r="D148" s="68"/>
      <c r="E148" s="68"/>
      <c r="F148" s="68"/>
      <c r="G148" s="68"/>
      <c r="H148" s="68"/>
      <c r="I148" s="68"/>
      <c r="J148" s="68"/>
      <c r="K148" s="7"/>
    </row>
    <row r="149" spans="1:11" x14ac:dyDescent="0.25">
      <c r="A149" s="1"/>
      <c r="B149" s="92"/>
      <c r="C149" s="93"/>
      <c r="D149" s="93"/>
      <c r="E149" s="93"/>
      <c r="F149" s="93"/>
      <c r="G149" s="93"/>
      <c r="H149" s="93"/>
      <c r="I149" s="93"/>
      <c r="J149" s="93"/>
      <c r="K149" s="7"/>
    </row>
    <row r="150" spans="1:11" x14ac:dyDescent="0.25">
      <c r="A150" s="1"/>
      <c r="B150" s="67" t="s">
        <v>29</v>
      </c>
      <c r="C150" s="68"/>
      <c r="D150" s="68"/>
      <c r="E150" s="68"/>
      <c r="F150" s="68"/>
      <c r="G150" s="68"/>
      <c r="H150" s="68"/>
      <c r="I150" s="68"/>
      <c r="J150" s="68"/>
      <c r="K150" s="7"/>
    </row>
    <row r="151" spans="1:11" x14ac:dyDescent="0.25">
      <c r="A151" s="1"/>
      <c r="B151" s="92"/>
      <c r="C151" s="93"/>
      <c r="D151" s="93"/>
      <c r="E151" s="93"/>
      <c r="F151" s="93"/>
      <c r="G151" s="93"/>
      <c r="H151" s="93"/>
      <c r="I151" s="93"/>
      <c r="J151" s="93"/>
      <c r="K151" s="7"/>
    </row>
    <row r="152" spans="1:11" x14ac:dyDescent="0.25">
      <c r="A152" s="1"/>
      <c r="B152" s="92"/>
      <c r="C152" s="93"/>
      <c r="D152" s="93"/>
      <c r="E152" s="93"/>
      <c r="F152" s="93"/>
      <c r="G152" s="93"/>
      <c r="H152" s="93"/>
      <c r="I152" s="93"/>
      <c r="J152" s="93"/>
      <c r="K152" s="7"/>
    </row>
    <row r="153" spans="1:11" x14ac:dyDescent="0.25">
      <c r="A153" s="1"/>
      <c r="B153" s="92"/>
      <c r="C153" s="93"/>
      <c r="D153" s="93"/>
      <c r="E153" s="93"/>
      <c r="F153" s="93"/>
      <c r="G153" s="93"/>
      <c r="H153" s="93"/>
      <c r="I153" s="93"/>
      <c r="J153" s="93"/>
      <c r="K153" s="7"/>
    </row>
    <row r="154" spans="1:11" x14ac:dyDescent="0.25">
      <c r="A154" s="1"/>
      <c r="B154" s="92" t="s">
        <v>30</v>
      </c>
      <c r="C154" s="93"/>
      <c r="D154" s="93"/>
      <c r="E154" s="93"/>
      <c r="F154" s="93"/>
      <c r="G154" s="93"/>
      <c r="H154" s="93"/>
      <c r="I154" s="93"/>
      <c r="J154" s="93"/>
      <c r="K154" s="97"/>
    </row>
    <row r="155" spans="1:11" ht="15.75" thickBot="1" x14ac:dyDescent="0.3">
      <c r="A155" s="1"/>
      <c r="B155" s="94" t="s">
        <v>31</v>
      </c>
      <c r="C155" s="95"/>
      <c r="D155" s="95"/>
      <c r="E155" s="95"/>
      <c r="F155" s="95"/>
      <c r="G155" s="95"/>
      <c r="H155" s="95"/>
      <c r="I155" s="95"/>
      <c r="J155" s="95"/>
      <c r="K155" s="96"/>
    </row>
  </sheetData>
  <mergeCells count="51">
    <mergeCell ref="B132:K132"/>
    <mergeCell ref="B133:J133"/>
    <mergeCell ref="B120:I120"/>
    <mergeCell ref="B3:K3"/>
    <mergeCell ref="B4:K4"/>
    <mergeCell ref="B5:J5"/>
    <mergeCell ref="B6:J6"/>
    <mergeCell ref="B7:J7"/>
    <mergeCell ref="B8:K8"/>
    <mergeCell ref="B9:K9"/>
    <mergeCell ref="B10:K10"/>
    <mergeCell ref="B117:I117"/>
    <mergeCell ref="B118:I118"/>
    <mergeCell ref="B119:I119"/>
    <mergeCell ref="B144:J144"/>
    <mergeCell ref="B145:J145"/>
    <mergeCell ref="B134:K134"/>
    <mergeCell ref="B121:I121"/>
    <mergeCell ref="B122:F122"/>
    <mergeCell ref="G122:G125"/>
    <mergeCell ref="H122:I122"/>
    <mergeCell ref="B123:F123"/>
    <mergeCell ref="H123:I123"/>
    <mergeCell ref="B124:F124"/>
    <mergeCell ref="H124:I124"/>
    <mergeCell ref="B125:F125"/>
    <mergeCell ref="H125:I125"/>
    <mergeCell ref="B126:K126"/>
    <mergeCell ref="B129:K129"/>
    <mergeCell ref="B131:J131"/>
    <mergeCell ref="B139:J139"/>
    <mergeCell ref="B140:J140"/>
    <mergeCell ref="B141:J141"/>
    <mergeCell ref="B142:J142"/>
    <mergeCell ref="B143:J143"/>
    <mergeCell ref="B127:K127"/>
    <mergeCell ref="B128:K128"/>
    <mergeCell ref="B153:J153"/>
    <mergeCell ref="B154:K154"/>
    <mergeCell ref="B155:K155"/>
    <mergeCell ref="B147:J147"/>
    <mergeCell ref="B148:J148"/>
    <mergeCell ref="B149:J149"/>
    <mergeCell ref="B150:J150"/>
    <mergeCell ref="B151:J151"/>
    <mergeCell ref="B152:J152"/>
    <mergeCell ref="B146:J146"/>
    <mergeCell ref="B135:J135"/>
    <mergeCell ref="B136:J136"/>
    <mergeCell ref="B137:J137"/>
    <mergeCell ref="B138:J138"/>
  </mergeCells>
  <conditionalFormatting sqref="H13:H116">
    <cfRule type="cellIs" dxfId="7" priority="1" operator="equal">
      <formula>0.19</formula>
    </cfRule>
    <cfRule type="cellIs" dxfId="6" priority="2" operator="equal">
      <formula>0.08</formula>
    </cfRule>
    <cfRule type="cellIs" dxfId="5" priority="3" operator="equal">
      <formula>0.05</formula>
    </cfRule>
    <cfRule type="cellIs" dxfId="4" priority="4" operator="equal">
      <formula>0</formula>
    </cfRule>
  </conditionalFormatting>
  <dataValidations count="1">
    <dataValidation type="list" allowBlank="1" showInputMessage="1" showErrorMessage="1" sqref="H13:H116" xr:uid="{E6AD55FC-1DED-4548-84B0-694DFF49D44C}">
      <formula1>$H$122:$H$125</formula1>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6753B-A535-4636-ACBB-1ADF87AE5055}">
  <dimension ref="A1:K153"/>
  <sheetViews>
    <sheetView workbookViewId="0">
      <selection activeCell="B6" sqref="B6:J6"/>
    </sheetView>
  </sheetViews>
  <sheetFormatPr baseColWidth="10" defaultColWidth="11.42578125" defaultRowHeight="15" x14ac:dyDescent="0.25"/>
  <cols>
    <col min="1" max="1" width="5.85546875" customWidth="1"/>
    <col min="4" max="4" width="120.28515625" customWidth="1"/>
    <col min="5" max="5" width="20.5703125" customWidth="1"/>
    <col min="6" max="6" width="16.7109375" customWidth="1"/>
    <col min="7" max="7" width="17.7109375" customWidth="1"/>
    <col min="10" max="10" width="18.42578125" customWidth="1"/>
    <col min="11" max="11" width="17.140625" customWidth="1"/>
  </cols>
  <sheetData>
    <row r="1" spans="1:11" ht="15.75" thickBot="1" x14ac:dyDescent="0.3">
      <c r="A1" s="1"/>
      <c r="B1" s="1"/>
      <c r="C1" s="1"/>
      <c r="D1" s="1"/>
      <c r="E1" s="1"/>
      <c r="F1" s="1"/>
      <c r="G1" s="2"/>
      <c r="H1" s="2"/>
      <c r="I1" s="2"/>
      <c r="J1" s="2"/>
      <c r="K1" s="2"/>
    </row>
    <row r="2" spans="1:11" x14ac:dyDescent="0.25">
      <c r="A2" s="1"/>
      <c r="B2" s="3"/>
      <c r="C2" s="4"/>
      <c r="D2" s="4"/>
      <c r="E2" s="4"/>
      <c r="F2" s="4"/>
      <c r="G2" s="5"/>
      <c r="H2" s="5"/>
      <c r="I2" s="5"/>
      <c r="J2" s="5"/>
      <c r="K2" s="6"/>
    </row>
    <row r="3" spans="1:11" x14ac:dyDescent="0.25">
      <c r="A3" s="1"/>
      <c r="B3" s="55" t="s">
        <v>32</v>
      </c>
      <c r="C3" s="56"/>
      <c r="D3" s="56"/>
      <c r="E3" s="56"/>
      <c r="F3" s="56"/>
      <c r="G3" s="56"/>
      <c r="H3" s="56"/>
      <c r="I3" s="56"/>
      <c r="J3" s="56"/>
      <c r="K3" s="57"/>
    </row>
    <row r="4" spans="1:11" x14ac:dyDescent="0.25">
      <c r="A4" s="1"/>
      <c r="B4" s="55" t="s">
        <v>79</v>
      </c>
      <c r="C4" s="56"/>
      <c r="D4" s="56"/>
      <c r="E4" s="56"/>
      <c r="F4" s="56"/>
      <c r="G4" s="56"/>
      <c r="H4" s="56"/>
      <c r="I4" s="56"/>
      <c r="J4" s="56"/>
      <c r="K4" s="57"/>
    </row>
    <row r="5" spans="1:11" x14ac:dyDescent="0.25">
      <c r="A5" s="1"/>
      <c r="B5" s="55"/>
      <c r="C5" s="56"/>
      <c r="D5" s="56"/>
      <c r="E5" s="56"/>
      <c r="F5" s="56"/>
      <c r="G5" s="56"/>
      <c r="H5" s="56"/>
      <c r="I5" s="56"/>
      <c r="J5" s="56"/>
      <c r="K5" s="7"/>
    </row>
    <row r="6" spans="1:11" x14ac:dyDescent="0.25">
      <c r="B6" s="58" t="s">
        <v>80</v>
      </c>
      <c r="C6" s="59"/>
      <c r="D6" s="59"/>
      <c r="E6" s="59"/>
      <c r="F6" s="59"/>
      <c r="G6" s="59"/>
      <c r="H6" s="59"/>
      <c r="I6" s="59"/>
      <c r="J6" s="59"/>
      <c r="K6" s="8"/>
    </row>
    <row r="7" spans="1:11" x14ac:dyDescent="0.25">
      <c r="B7" s="60"/>
      <c r="C7" s="61"/>
      <c r="D7" s="61"/>
      <c r="E7" s="61"/>
      <c r="F7" s="61"/>
      <c r="G7" s="61"/>
      <c r="H7" s="61"/>
      <c r="I7" s="61"/>
      <c r="J7" s="61"/>
      <c r="K7" s="8"/>
    </row>
    <row r="8" spans="1:11" x14ac:dyDescent="0.25">
      <c r="B8" s="58" t="s">
        <v>0</v>
      </c>
      <c r="C8" s="59"/>
      <c r="D8" s="59"/>
      <c r="E8" s="59"/>
      <c r="F8" s="59"/>
      <c r="G8" s="59"/>
      <c r="H8" s="59"/>
      <c r="I8" s="59"/>
      <c r="J8" s="59"/>
      <c r="K8" s="62"/>
    </row>
    <row r="9" spans="1:11" x14ac:dyDescent="0.25">
      <c r="B9" s="58" t="s">
        <v>81</v>
      </c>
      <c r="C9" s="59"/>
      <c r="D9" s="59"/>
      <c r="E9" s="59"/>
      <c r="F9" s="59"/>
      <c r="G9" s="59"/>
      <c r="H9" s="59"/>
      <c r="I9" s="59"/>
      <c r="J9" s="59"/>
      <c r="K9" s="62"/>
    </row>
    <row r="10" spans="1:11" x14ac:dyDescent="0.25">
      <c r="B10" s="58" t="s">
        <v>82</v>
      </c>
      <c r="C10" s="59"/>
      <c r="D10" s="59"/>
      <c r="E10" s="59"/>
      <c r="F10" s="59"/>
      <c r="G10" s="59"/>
      <c r="H10" s="59"/>
      <c r="I10" s="59"/>
      <c r="J10" s="59"/>
      <c r="K10" s="62"/>
    </row>
    <row r="11" spans="1:11" x14ac:dyDescent="0.25">
      <c r="A11" s="1"/>
      <c r="B11" s="9"/>
      <c r="C11" s="1"/>
      <c r="D11" s="1"/>
      <c r="E11" s="1"/>
      <c r="F11" s="2"/>
      <c r="G11" s="2"/>
      <c r="H11" s="2"/>
      <c r="I11" s="2"/>
      <c r="J11" s="2"/>
      <c r="K11" s="7"/>
    </row>
    <row r="12" spans="1:11" ht="24" x14ac:dyDescent="0.25">
      <c r="A12" s="1"/>
      <c r="B12" s="10" t="s">
        <v>1</v>
      </c>
      <c r="C12" s="40" t="s">
        <v>77</v>
      </c>
      <c r="D12" s="11" t="s">
        <v>2</v>
      </c>
      <c r="E12" s="11" t="s">
        <v>3</v>
      </c>
      <c r="F12" s="11" t="s">
        <v>4</v>
      </c>
      <c r="G12" s="11" t="s">
        <v>5</v>
      </c>
      <c r="H12" s="11" t="s">
        <v>6</v>
      </c>
      <c r="I12" s="11" t="s">
        <v>7</v>
      </c>
      <c r="J12" s="11" t="s">
        <v>8</v>
      </c>
      <c r="K12" s="12" t="s">
        <v>9</v>
      </c>
    </row>
    <row r="13" spans="1:11" ht="57" customHeight="1" x14ac:dyDescent="0.25">
      <c r="A13" s="21"/>
      <c r="B13" s="37">
        <v>1</v>
      </c>
      <c r="C13" s="44" t="s">
        <v>61</v>
      </c>
      <c r="D13" s="44" t="s">
        <v>62</v>
      </c>
      <c r="E13" s="38" t="s">
        <v>63</v>
      </c>
      <c r="F13" s="39">
        <v>2</v>
      </c>
      <c r="G13" s="17">
        <v>0</v>
      </c>
      <c r="H13" s="18">
        <v>0.19</v>
      </c>
      <c r="I13" s="17">
        <f>+G13*H13</f>
        <v>0</v>
      </c>
      <c r="J13" s="19">
        <f>+G13+I13</f>
        <v>0</v>
      </c>
      <c r="K13" s="20">
        <f>+J13*F13</f>
        <v>0</v>
      </c>
    </row>
    <row r="14" spans="1:11" ht="84.75" customHeight="1" x14ac:dyDescent="0.25">
      <c r="A14" s="21"/>
      <c r="B14" s="37">
        <v>2</v>
      </c>
      <c r="C14" s="44" t="s">
        <v>75</v>
      </c>
      <c r="D14" s="44" t="s">
        <v>64</v>
      </c>
      <c r="E14" s="38" t="s">
        <v>43</v>
      </c>
      <c r="F14" s="49">
        <v>1</v>
      </c>
      <c r="G14" s="17">
        <v>0</v>
      </c>
      <c r="H14" s="18">
        <v>0.19</v>
      </c>
      <c r="I14" s="17">
        <f t="shared" ref="I14:I15" si="0">+G14*H14</f>
        <v>0</v>
      </c>
      <c r="J14" s="19">
        <f t="shared" ref="J14:J15" si="1">+G14+I14</f>
        <v>0</v>
      </c>
      <c r="K14" s="20">
        <f t="shared" ref="K14:K15" si="2">+J14*F14</f>
        <v>0</v>
      </c>
    </row>
    <row r="15" spans="1:11" ht="96" customHeight="1" x14ac:dyDescent="0.25">
      <c r="A15" s="21"/>
      <c r="B15" s="37">
        <v>3</v>
      </c>
      <c r="C15" s="44" t="s">
        <v>65</v>
      </c>
      <c r="D15" s="44" t="s">
        <v>66</v>
      </c>
      <c r="E15" s="48" t="s">
        <v>43</v>
      </c>
      <c r="F15" s="49">
        <v>1</v>
      </c>
      <c r="G15" s="17">
        <v>0</v>
      </c>
      <c r="H15" s="18">
        <v>0.19</v>
      </c>
      <c r="I15" s="17">
        <f t="shared" si="0"/>
        <v>0</v>
      </c>
      <c r="J15" s="19">
        <f t="shared" si="1"/>
        <v>0</v>
      </c>
      <c r="K15" s="20">
        <f t="shared" si="2"/>
        <v>0</v>
      </c>
    </row>
    <row r="16" spans="1:11" ht="74.25" customHeight="1" x14ac:dyDescent="0.25">
      <c r="A16" s="21"/>
      <c r="B16" s="37">
        <v>4</v>
      </c>
      <c r="C16" s="44" t="s">
        <v>67</v>
      </c>
      <c r="D16" s="44" t="s">
        <v>68</v>
      </c>
      <c r="E16" s="38" t="s">
        <v>43</v>
      </c>
      <c r="F16" s="39">
        <v>1</v>
      </c>
      <c r="G16" s="17">
        <v>0</v>
      </c>
      <c r="H16" s="18">
        <v>0.19</v>
      </c>
      <c r="I16" s="17">
        <f t="shared" ref="I16:I17" si="3">+G16*H16</f>
        <v>0</v>
      </c>
      <c r="J16" s="19">
        <f t="shared" ref="J16:J17" si="4">+G16+I16</f>
        <v>0</v>
      </c>
      <c r="K16" s="20">
        <f t="shared" ref="K16:K17" si="5">+J16*F16</f>
        <v>0</v>
      </c>
    </row>
    <row r="17" spans="1:11" ht="74.25" customHeight="1" x14ac:dyDescent="0.25">
      <c r="A17" s="21"/>
      <c r="B17" s="37">
        <v>5</v>
      </c>
      <c r="C17" s="44" t="s">
        <v>69</v>
      </c>
      <c r="D17" s="44" t="s">
        <v>70</v>
      </c>
      <c r="E17" s="38" t="s">
        <v>43</v>
      </c>
      <c r="F17" s="39">
        <v>1</v>
      </c>
      <c r="G17" s="17">
        <v>0</v>
      </c>
      <c r="H17" s="18">
        <v>0.19</v>
      </c>
      <c r="I17" s="17">
        <f t="shared" si="3"/>
        <v>0</v>
      </c>
      <c r="J17" s="19">
        <f t="shared" si="4"/>
        <v>0</v>
      </c>
      <c r="K17" s="20">
        <f t="shared" si="5"/>
        <v>0</v>
      </c>
    </row>
    <row r="18" spans="1:11" ht="75.75" customHeight="1" x14ac:dyDescent="0.25">
      <c r="A18" s="21"/>
      <c r="B18" s="37">
        <v>6</v>
      </c>
      <c r="C18" s="44" t="s">
        <v>71</v>
      </c>
      <c r="D18" s="44" t="s">
        <v>72</v>
      </c>
      <c r="E18" s="38" t="s">
        <v>43</v>
      </c>
      <c r="F18" s="39">
        <v>4</v>
      </c>
      <c r="G18" s="17">
        <v>0</v>
      </c>
      <c r="H18" s="18">
        <v>0.19</v>
      </c>
      <c r="I18" s="17">
        <f>+G18*H18</f>
        <v>0</v>
      </c>
      <c r="J18" s="19">
        <f>+G18+I18</f>
        <v>0</v>
      </c>
      <c r="K18" s="20">
        <f>+J18*F18</f>
        <v>0</v>
      </c>
    </row>
    <row r="19" spans="1:11" ht="237.75" customHeight="1" thickBot="1" x14ac:dyDescent="0.3">
      <c r="A19" s="21"/>
      <c r="B19" s="37">
        <v>7</v>
      </c>
      <c r="C19" s="44" t="s">
        <v>73</v>
      </c>
      <c r="D19" s="44" t="s">
        <v>74</v>
      </c>
      <c r="E19" s="48" t="s">
        <v>43</v>
      </c>
      <c r="F19" s="39">
        <v>1</v>
      </c>
      <c r="G19" s="17">
        <v>0</v>
      </c>
      <c r="H19" s="18">
        <v>0.19</v>
      </c>
      <c r="I19" s="17">
        <f>+G19*H19</f>
        <v>0</v>
      </c>
      <c r="J19" s="19">
        <f>+G19+I19</f>
        <v>0</v>
      </c>
      <c r="K19" s="20">
        <f>+J19*F19</f>
        <v>0</v>
      </c>
    </row>
    <row r="20" spans="1:11" ht="16.5" hidden="1" thickBot="1" x14ac:dyDescent="0.3">
      <c r="A20" s="21"/>
      <c r="B20" s="13">
        <v>56</v>
      </c>
      <c r="C20" s="41"/>
      <c r="D20" s="14"/>
      <c r="E20" s="15"/>
      <c r="F20" s="16"/>
      <c r="G20" s="17">
        <v>0</v>
      </c>
      <c r="H20" s="18">
        <v>0.19</v>
      </c>
      <c r="I20" s="17">
        <f t="shared" ref="I20:I83" si="6">+G20*H20</f>
        <v>0</v>
      </c>
      <c r="J20" s="19">
        <f t="shared" ref="J20:J83" si="7">+G20+I20</f>
        <v>0</v>
      </c>
      <c r="K20" s="20">
        <f t="shared" ref="K20:K83" si="8">+J20*F20</f>
        <v>0</v>
      </c>
    </row>
    <row r="21" spans="1:11" ht="16.5" hidden="1" thickBot="1" x14ac:dyDescent="0.3">
      <c r="A21" s="21"/>
      <c r="B21" s="13">
        <v>57</v>
      </c>
      <c r="C21" s="41"/>
      <c r="D21" s="14"/>
      <c r="E21" s="15"/>
      <c r="F21" s="16"/>
      <c r="G21" s="17">
        <v>0</v>
      </c>
      <c r="H21" s="18">
        <v>0.19</v>
      </c>
      <c r="I21" s="17">
        <f t="shared" si="6"/>
        <v>0</v>
      </c>
      <c r="J21" s="19">
        <f t="shared" si="7"/>
        <v>0</v>
      </c>
      <c r="K21" s="20">
        <f t="shared" si="8"/>
        <v>0</v>
      </c>
    </row>
    <row r="22" spans="1:11" ht="16.5" hidden="1" thickBot="1" x14ac:dyDescent="0.3">
      <c r="A22" s="21"/>
      <c r="B22" s="13">
        <v>58</v>
      </c>
      <c r="C22" s="41"/>
      <c r="D22" s="14"/>
      <c r="E22" s="15"/>
      <c r="F22" s="16"/>
      <c r="G22" s="17">
        <v>0</v>
      </c>
      <c r="H22" s="18">
        <v>0.19</v>
      </c>
      <c r="I22" s="17">
        <f t="shared" si="6"/>
        <v>0</v>
      </c>
      <c r="J22" s="19">
        <f t="shared" si="7"/>
        <v>0</v>
      </c>
      <c r="K22" s="20">
        <f t="shared" si="8"/>
        <v>0</v>
      </c>
    </row>
    <row r="23" spans="1:11" ht="16.5" hidden="1" thickBot="1" x14ac:dyDescent="0.3">
      <c r="A23" s="21"/>
      <c r="B23" s="13">
        <v>59</v>
      </c>
      <c r="C23" s="41"/>
      <c r="D23" s="14"/>
      <c r="E23" s="15"/>
      <c r="F23" s="16"/>
      <c r="G23" s="17">
        <v>0</v>
      </c>
      <c r="H23" s="18">
        <v>0.19</v>
      </c>
      <c r="I23" s="17">
        <f t="shared" si="6"/>
        <v>0</v>
      </c>
      <c r="J23" s="19">
        <f t="shared" si="7"/>
        <v>0</v>
      </c>
      <c r="K23" s="20">
        <f t="shared" si="8"/>
        <v>0</v>
      </c>
    </row>
    <row r="24" spans="1:11" ht="16.5" hidden="1" thickBot="1" x14ac:dyDescent="0.3">
      <c r="A24" s="21"/>
      <c r="B24" s="13">
        <v>60</v>
      </c>
      <c r="C24" s="41"/>
      <c r="D24" s="14"/>
      <c r="E24" s="15"/>
      <c r="F24" s="16"/>
      <c r="G24" s="17">
        <v>0</v>
      </c>
      <c r="H24" s="18">
        <v>0.19</v>
      </c>
      <c r="I24" s="17">
        <f t="shared" si="6"/>
        <v>0</v>
      </c>
      <c r="J24" s="19">
        <f t="shared" si="7"/>
        <v>0</v>
      </c>
      <c r="K24" s="20">
        <f t="shared" si="8"/>
        <v>0</v>
      </c>
    </row>
    <row r="25" spans="1:11" ht="16.5" hidden="1" thickBot="1" x14ac:dyDescent="0.3">
      <c r="A25" s="21"/>
      <c r="B25" s="13">
        <v>61</v>
      </c>
      <c r="C25" s="41"/>
      <c r="D25" s="14"/>
      <c r="E25" s="15"/>
      <c r="F25" s="16"/>
      <c r="G25" s="17">
        <v>0</v>
      </c>
      <c r="H25" s="18">
        <v>0.19</v>
      </c>
      <c r="I25" s="17">
        <f t="shared" si="6"/>
        <v>0</v>
      </c>
      <c r="J25" s="19">
        <f t="shared" si="7"/>
        <v>0</v>
      </c>
      <c r="K25" s="20">
        <f t="shared" si="8"/>
        <v>0</v>
      </c>
    </row>
    <row r="26" spans="1:11" ht="16.5" hidden="1" thickBot="1" x14ac:dyDescent="0.3">
      <c r="A26" s="21"/>
      <c r="B26" s="13">
        <v>62</v>
      </c>
      <c r="C26" s="41"/>
      <c r="D26" s="14"/>
      <c r="E26" s="15"/>
      <c r="F26" s="16"/>
      <c r="G26" s="17">
        <v>0</v>
      </c>
      <c r="H26" s="18">
        <v>0.19</v>
      </c>
      <c r="I26" s="17">
        <f t="shared" si="6"/>
        <v>0</v>
      </c>
      <c r="J26" s="19">
        <f t="shared" si="7"/>
        <v>0</v>
      </c>
      <c r="K26" s="20">
        <f t="shared" si="8"/>
        <v>0</v>
      </c>
    </row>
    <row r="27" spans="1:11" ht="16.5" hidden="1" thickBot="1" x14ac:dyDescent="0.3">
      <c r="A27" s="21"/>
      <c r="B27" s="13">
        <v>63</v>
      </c>
      <c r="C27" s="41"/>
      <c r="D27" s="14"/>
      <c r="E27" s="15"/>
      <c r="F27" s="16"/>
      <c r="G27" s="17">
        <v>0</v>
      </c>
      <c r="H27" s="18">
        <v>0.19</v>
      </c>
      <c r="I27" s="17">
        <f t="shared" si="6"/>
        <v>0</v>
      </c>
      <c r="J27" s="19">
        <f t="shared" si="7"/>
        <v>0</v>
      </c>
      <c r="K27" s="20">
        <f t="shared" si="8"/>
        <v>0</v>
      </c>
    </row>
    <row r="28" spans="1:11" ht="16.5" hidden="1" thickBot="1" x14ac:dyDescent="0.3">
      <c r="A28" s="21"/>
      <c r="B28" s="13">
        <v>64</v>
      </c>
      <c r="C28" s="41"/>
      <c r="D28" s="14"/>
      <c r="E28" s="15"/>
      <c r="F28" s="16"/>
      <c r="G28" s="17">
        <v>0</v>
      </c>
      <c r="H28" s="18">
        <v>0.19</v>
      </c>
      <c r="I28" s="17">
        <f t="shared" si="6"/>
        <v>0</v>
      </c>
      <c r="J28" s="19">
        <f t="shared" si="7"/>
        <v>0</v>
      </c>
      <c r="K28" s="20">
        <f t="shared" si="8"/>
        <v>0</v>
      </c>
    </row>
    <row r="29" spans="1:11" ht="16.5" hidden="1" thickBot="1" x14ac:dyDescent="0.3">
      <c r="A29" s="21"/>
      <c r="B29" s="13">
        <v>65</v>
      </c>
      <c r="C29" s="41"/>
      <c r="D29" s="14"/>
      <c r="E29" s="15"/>
      <c r="F29" s="16"/>
      <c r="G29" s="17">
        <v>0</v>
      </c>
      <c r="H29" s="18">
        <v>0.19</v>
      </c>
      <c r="I29" s="17">
        <f t="shared" si="6"/>
        <v>0</v>
      </c>
      <c r="J29" s="19">
        <f t="shared" si="7"/>
        <v>0</v>
      </c>
      <c r="K29" s="20">
        <f t="shared" si="8"/>
        <v>0</v>
      </c>
    </row>
    <row r="30" spans="1:11" ht="16.5" hidden="1" thickBot="1" x14ac:dyDescent="0.3">
      <c r="A30" s="21"/>
      <c r="B30" s="13">
        <v>66</v>
      </c>
      <c r="C30" s="41"/>
      <c r="D30" s="14"/>
      <c r="E30" s="15"/>
      <c r="F30" s="16"/>
      <c r="G30" s="17">
        <v>0</v>
      </c>
      <c r="H30" s="18">
        <v>0.19</v>
      </c>
      <c r="I30" s="17">
        <f t="shared" si="6"/>
        <v>0</v>
      </c>
      <c r="J30" s="19">
        <f t="shared" si="7"/>
        <v>0</v>
      </c>
      <c r="K30" s="20">
        <f t="shared" si="8"/>
        <v>0</v>
      </c>
    </row>
    <row r="31" spans="1:11" ht="16.5" hidden="1" thickBot="1" x14ac:dyDescent="0.3">
      <c r="A31" s="21"/>
      <c r="B31" s="13">
        <v>67</v>
      </c>
      <c r="C31" s="41"/>
      <c r="D31" s="14"/>
      <c r="E31" s="15"/>
      <c r="F31" s="16"/>
      <c r="G31" s="17">
        <v>0</v>
      </c>
      <c r="H31" s="18">
        <v>0.19</v>
      </c>
      <c r="I31" s="17">
        <f t="shared" si="6"/>
        <v>0</v>
      </c>
      <c r="J31" s="19">
        <f t="shared" si="7"/>
        <v>0</v>
      </c>
      <c r="K31" s="20">
        <f t="shared" si="8"/>
        <v>0</v>
      </c>
    </row>
    <row r="32" spans="1:11" ht="16.5" hidden="1" thickBot="1" x14ac:dyDescent="0.3">
      <c r="A32" s="21"/>
      <c r="B32" s="13">
        <v>68</v>
      </c>
      <c r="C32" s="41"/>
      <c r="D32" s="14"/>
      <c r="E32" s="15"/>
      <c r="F32" s="16"/>
      <c r="G32" s="17">
        <v>0</v>
      </c>
      <c r="H32" s="18">
        <v>0.19</v>
      </c>
      <c r="I32" s="17">
        <f t="shared" si="6"/>
        <v>0</v>
      </c>
      <c r="J32" s="19">
        <f t="shared" si="7"/>
        <v>0</v>
      </c>
      <c r="K32" s="20">
        <f t="shared" si="8"/>
        <v>0</v>
      </c>
    </row>
    <row r="33" spans="1:11" ht="16.5" hidden="1" thickBot="1" x14ac:dyDescent="0.3">
      <c r="A33" s="21"/>
      <c r="B33" s="13">
        <v>69</v>
      </c>
      <c r="C33" s="41"/>
      <c r="D33" s="14"/>
      <c r="E33" s="15"/>
      <c r="F33" s="16"/>
      <c r="G33" s="17">
        <v>0</v>
      </c>
      <c r="H33" s="18">
        <v>0.19</v>
      </c>
      <c r="I33" s="17">
        <f t="shared" si="6"/>
        <v>0</v>
      </c>
      <c r="J33" s="19">
        <f t="shared" si="7"/>
        <v>0</v>
      </c>
      <c r="K33" s="20">
        <f t="shared" si="8"/>
        <v>0</v>
      </c>
    </row>
    <row r="34" spans="1:11" ht="16.5" hidden="1" thickBot="1" x14ac:dyDescent="0.3">
      <c r="A34" s="21"/>
      <c r="B34" s="13">
        <v>70</v>
      </c>
      <c r="C34" s="41"/>
      <c r="D34" s="14"/>
      <c r="E34" s="15"/>
      <c r="F34" s="16"/>
      <c r="G34" s="17">
        <v>0</v>
      </c>
      <c r="H34" s="18">
        <v>0.19</v>
      </c>
      <c r="I34" s="17">
        <f t="shared" si="6"/>
        <v>0</v>
      </c>
      <c r="J34" s="19">
        <f t="shared" si="7"/>
        <v>0</v>
      </c>
      <c r="K34" s="20">
        <f t="shared" si="8"/>
        <v>0</v>
      </c>
    </row>
    <row r="35" spans="1:11" ht="16.5" hidden="1" thickBot="1" x14ac:dyDescent="0.3">
      <c r="A35" s="21"/>
      <c r="B35" s="13">
        <v>71</v>
      </c>
      <c r="C35" s="41"/>
      <c r="D35" s="14"/>
      <c r="E35" s="15"/>
      <c r="F35" s="16"/>
      <c r="G35" s="17">
        <v>0</v>
      </c>
      <c r="H35" s="18">
        <v>0.19</v>
      </c>
      <c r="I35" s="17">
        <f t="shared" si="6"/>
        <v>0</v>
      </c>
      <c r="J35" s="19">
        <f t="shared" si="7"/>
        <v>0</v>
      </c>
      <c r="K35" s="20">
        <f t="shared" si="8"/>
        <v>0</v>
      </c>
    </row>
    <row r="36" spans="1:11" ht="16.5" hidden="1" thickBot="1" x14ac:dyDescent="0.3">
      <c r="A36" s="21"/>
      <c r="B36" s="13">
        <v>72</v>
      </c>
      <c r="C36" s="41"/>
      <c r="D36" s="14"/>
      <c r="E36" s="15"/>
      <c r="F36" s="16"/>
      <c r="G36" s="17">
        <v>0</v>
      </c>
      <c r="H36" s="18">
        <v>0.19</v>
      </c>
      <c r="I36" s="17">
        <f t="shared" si="6"/>
        <v>0</v>
      </c>
      <c r="J36" s="19">
        <f t="shared" si="7"/>
        <v>0</v>
      </c>
      <c r="K36" s="20">
        <f t="shared" si="8"/>
        <v>0</v>
      </c>
    </row>
    <row r="37" spans="1:11" ht="16.5" hidden="1" thickBot="1" x14ac:dyDescent="0.3">
      <c r="A37" s="21"/>
      <c r="B37" s="13">
        <v>73</v>
      </c>
      <c r="C37" s="41"/>
      <c r="D37" s="14"/>
      <c r="E37" s="15"/>
      <c r="F37" s="16"/>
      <c r="G37" s="17">
        <v>0</v>
      </c>
      <c r="H37" s="18">
        <v>0.19</v>
      </c>
      <c r="I37" s="17">
        <f t="shared" si="6"/>
        <v>0</v>
      </c>
      <c r="J37" s="19">
        <f t="shared" si="7"/>
        <v>0</v>
      </c>
      <c r="K37" s="20">
        <f t="shared" si="8"/>
        <v>0</v>
      </c>
    </row>
    <row r="38" spans="1:11" ht="16.5" hidden="1" thickBot="1" x14ac:dyDescent="0.3">
      <c r="A38" s="21"/>
      <c r="B38" s="13">
        <v>74</v>
      </c>
      <c r="C38" s="41"/>
      <c r="D38" s="14"/>
      <c r="E38" s="15"/>
      <c r="F38" s="16"/>
      <c r="G38" s="17">
        <v>0</v>
      </c>
      <c r="H38" s="18">
        <v>0.19</v>
      </c>
      <c r="I38" s="17">
        <f t="shared" si="6"/>
        <v>0</v>
      </c>
      <c r="J38" s="19">
        <f t="shared" si="7"/>
        <v>0</v>
      </c>
      <c r="K38" s="20">
        <f t="shared" si="8"/>
        <v>0</v>
      </c>
    </row>
    <row r="39" spans="1:11" ht="16.5" hidden="1" thickBot="1" x14ac:dyDescent="0.3">
      <c r="A39" s="21"/>
      <c r="B39" s="13">
        <v>75</v>
      </c>
      <c r="C39" s="41"/>
      <c r="D39" s="14"/>
      <c r="E39" s="15"/>
      <c r="F39" s="16"/>
      <c r="G39" s="17">
        <v>0</v>
      </c>
      <c r="H39" s="18">
        <v>0.19</v>
      </c>
      <c r="I39" s="17">
        <f t="shared" si="6"/>
        <v>0</v>
      </c>
      <c r="J39" s="19">
        <f t="shared" si="7"/>
        <v>0</v>
      </c>
      <c r="K39" s="20">
        <f t="shared" si="8"/>
        <v>0</v>
      </c>
    </row>
    <row r="40" spans="1:11" ht="16.5" hidden="1" thickBot="1" x14ac:dyDescent="0.3">
      <c r="A40" s="21"/>
      <c r="B40" s="13">
        <v>76</v>
      </c>
      <c r="C40" s="41"/>
      <c r="D40" s="14"/>
      <c r="E40" s="15"/>
      <c r="F40" s="16"/>
      <c r="G40" s="17">
        <v>0</v>
      </c>
      <c r="H40" s="18">
        <v>0.19</v>
      </c>
      <c r="I40" s="17">
        <f t="shared" si="6"/>
        <v>0</v>
      </c>
      <c r="J40" s="19">
        <f t="shared" si="7"/>
        <v>0</v>
      </c>
      <c r="K40" s="20">
        <f t="shared" si="8"/>
        <v>0</v>
      </c>
    </row>
    <row r="41" spans="1:11" ht="16.5" hidden="1" thickBot="1" x14ac:dyDescent="0.3">
      <c r="A41" s="21"/>
      <c r="B41" s="13">
        <v>77</v>
      </c>
      <c r="C41" s="41"/>
      <c r="D41" s="14"/>
      <c r="E41" s="15"/>
      <c r="F41" s="16"/>
      <c r="G41" s="17">
        <v>0</v>
      </c>
      <c r="H41" s="18">
        <v>0.19</v>
      </c>
      <c r="I41" s="17">
        <f t="shared" si="6"/>
        <v>0</v>
      </c>
      <c r="J41" s="19">
        <f t="shared" si="7"/>
        <v>0</v>
      </c>
      <c r="K41" s="20">
        <f t="shared" si="8"/>
        <v>0</v>
      </c>
    </row>
    <row r="42" spans="1:11" ht="16.5" hidden="1" thickBot="1" x14ac:dyDescent="0.3">
      <c r="A42" s="21"/>
      <c r="B42" s="13">
        <v>78</v>
      </c>
      <c r="C42" s="41"/>
      <c r="D42" s="14"/>
      <c r="E42" s="15"/>
      <c r="F42" s="16"/>
      <c r="G42" s="17">
        <v>0</v>
      </c>
      <c r="H42" s="18">
        <v>0.19</v>
      </c>
      <c r="I42" s="17">
        <f t="shared" si="6"/>
        <v>0</v>
      </c>
      <c r="J42" s="19">
        <f t="shared" si="7"/>
        <v>0</v>
      </c>
      <c r="K42" s="20">
        <f t="shared" si="8"/>
        <v>0</v>
      </c>
    </row>
    <row r="43" spans="1:11" ht="16.5" hidden="1" thickBot="1" x14ac:dyDescent="0.3">
      <c r="A43" s="21"/>
      <c r="B43" s="13">
        <v>79</v>
      </c>
      <c r="C43" s="41"/>
      <c r="D43" s="14"/>
      <c r="E43" s="15"/>
      <c r="F43" s="16"/>
      <c r="G43" s="17">
        <v>0</v>
      </c>
      <c r="H43" s="18">
        <v>0.19</v>
      </c>
      <c r="I43" s="17">
        <f t="shared" si="6"/>
        <v>0</v>
      </c>
      <c r="J43" s="19">
        <f t="shared" si="7"/>
        <v>0</v>
      </c>
      <c r="K43" s="20">
        <f t="shared" si="8"/>
        <v>0</v>
      </c>
    </row>
    <row r="44" spans="1:11" ht="16.5" hidden="1" thickBot="1" x14ac:dyDescent="0.3">
      <c r="A44" s="21"/>
      <c r="B44" s="13">
        <v>80</v>
      </c>
      <c r="C44" s="41"/>
      <c r="D44" s="14"/>
      <c r="E44" s="15"/>
      <c r="F44" s="16"/>
      <c r="G44" s="17">
        <v>0</v>
      </c>
      <c r="H44" s="18">
        <v>0.19</v>
      </c>
      <c r="I44" s="17">
        <f t="shared" si="6"/>
        <v>0</v>
      </c>
      <c r="J44" s="19">
        <f t="shared" si="7"/>
        <v>0</v>
      </c>
      <c r="K44" s="20">
        <f t="shared" si="8"/>
        <v>0</v>
      </c>
    </row>
    <row r="45" spans="1:11" ht="16.5" hidden="1" thickBot="1" x14ac:dyDescent="0.3">
      <c r="A45" s="21"/>
      <c r="B45" s="13">
        <v>81</v>
      </c>
      <c r="C45" s="41"/>
      <c r="D45" s="14"/>
      <c r="E45" s="15"/>
      <c r="F45" s="16"/>
      <c r="G45" s="17">
        <v>0</v>
      </c>
      <c r="H45" s="18">
        <v>0.19</v>
      </c>
      <c r="I45" s="17">
        <f t="shared" si="6"/>
        <v>0</v>
      </c>
      <c r="J45" s="19">
        <f t="shared" si="7"/>
        <v>0</v>
      </c>
      <c r="K45" s="20">
        <f t="shared" si="8"/>
        <v>0</v>
      </c>
    </row>
    <row r="46" spans="1:11" ht="16.5" hidden="1" thickBot="1" x14ac:dyDescent="0.3">
      <c r="A46" s="21"/>
      <c r="B46" s="13">
        <v>82</v>
      </c>
      <c r="C46" s="41"/>
      <c r="D46" s="14"/>
      <c r="E46" s="15"/>
      <c r="F46" s="16"/>
      <c r="G46" s="17">
        <v>0</v>
      </c>
      <c r="H46" s="18">
        <v>0.19</v>
      </c>
      <c r="I46" s="17">
        <f t="shared" si="6"/>
        <v>0</v>
      </c>
      <c r="J46" s="19">
        <f t="shared" si="7"/>
        <v>0</v>
      </c>
      <c r="K46" s="20">
        <f t="shared" si="8"/>
        <v>0</v>
      </c>
    </row>
    <row r="47" spans="1:11" ht="16.5" hidden="1" thickBot="1" x14ac:dyDescent="0.3">
      <c r="A47" s="21"/>
      <c r="B47" s="13">
        <v>83</v>
      </c>
      <c r="C47" s="41"/>
      <c r="D47" s="14"/>
      <c r="E47" s="15"/>
      <c r="F47" s="16"/>
      <c r="G47" s="17">
        <v>0</v>
      </c>
      <c r="H47" s="18">
        <v>0.19</v>
      </c>
      <c r="I47" s="17">
        <f t="shared" si="6"/>
        <v>0</v>
      </c>
      <c r="J47" s="19">
        <f t="shared" si="7"/>
        <v>0</v>
      </c>
      <c r="K47" s="20">
        <f t="shared" si="8"/>
        <v>0</v>
      </c>
    </row>
    <row r="48" spans="1:11" ht="16.5" hidden="1" thickBot="1" x14ac:dyDescent="0.3">
      <c r="A48" s="21"/>
      <c r="B48" s="13">
        <v>84</v>
      </c>
      <c r="C48" s="41"/>
      <c r="D48" s="14"/>
      <c r="E48" s="15"/>
      <c r="F48" s="16"/>
      <c r="G48" s="17">
        <v>0</v>
      </c>
      <c r="H48" s="18">
        <v>0.19</v>
      </c>
      <c r="I48" s="17">
        <f t="shared" si="6"/>
        <v>0</v>
      </c>
      <c r="J48" s="19">
        <f t="shared" si="7"/>
        <v>0</v>
      </c>
      <c r="K48" s="20">
        <f t="shared" si="8"/>
        <v>0</v>
      </c>
    </row>
    <row r="49" spans="1:11" ht="16.5" hidden="1" thickBot="1" x14ac:dyDescent="0.3">
      <c r="A49" s="21"/>
      <c r="B49" s="13">
        <v>85</v>
      </c>
      <c r="C49" s="41"/>
      <c r="D49" s="14"/>
      <c r="E49" s="15"/>
      <c r="F49" s="16"/>
      <c r="G49" s="17">
        <v>0</v>
      </c>
      <c r="H49" s="18">
        <v>0.19</v>
      </c>
      <c r="I49" s="17">
        <f t="shared" si="6"/>
        <v>0</v>
      </c>
      <c r="J49" s="19">
        <f t="shared" si="7"/>
        <v>0</v>
      </c>
      <c r="K49" s="20">
        <f t="shared" si="8"/>
        <v>0</v>
      </c>
    </row>
    <row r="50" spans="1:11" ht="16.5" hidden="1" thickBot="1" x14ac:dyDescent="0.3">
      <c r="A50" s="21"/>
      <c r="B50" s="13">
        <v>86</v>
      </c>
      <c r="C50" s="41"/>
      <c r="D50" s="14"/>
      <c r="E50" s="15"/>
      <c r="F50" s="16"/>
      <c r="G50" s="17">
        <v>0</v>
      </c>
      <c r="H50" s="18">
        <v>0.19</v>
      </c>
      <c r="I50" s="17">
        <f t="shared" si="6"/>
        <v>0</v>
      </c>
      <c r="J50" s="19">
        <f t="shared" si="7"/>
        <v>0</v>
      </c>
      <c r="K50" s="20">
        <f t="shared" si="8"/>
        <v>0</v>
      </c>
    </row>
    <row r="51" spans="1:11" ht="16.5" hidden="1" thickBot="1" x14ac:dyDescent="0.3">
      <c r="A51" s="21"/>
      <c r="B51" s="13">
        <v>87</v>
      </c>
      <c r="C51" s="41"/>
      <c r="D51" s="14"/>
      <c r="E51" s="15"/>
      <c r="F51" s="16"/>
      <c r="G51" s="17">
        <v>0</v>
      </c>
      <c r="H51" s="18">
        <v>0.19</v>
      </c>
      <c r="I51" s="17">
        <f t="shared" si="6"/>
        <v>0</v>
      </c>
      <c r="J51" s="19">
        <f t="shared" si="7"/>
        <v>0</v>
      </c>
      <c r="K51" s="20">
        <f t="shared" si="8"/>
        <v>0</v>
      </c>
    </row>
    <row r="52" spans="1:11" ht="16.5" hidden="1" thickBot="1" x14ac:dyDescent="0.3">
      <c r="A52" s="21"/>
      <c r="B52" s="13">
        <v>88</v>
      </c>
      <c r="C52" s="41"/>
      <c r="D52" s="14"/>
      <c r="E52" s="15"/>
      <c r="F52" s="16"/>
      <c r="G52" s="17">
        <v>0</v>
      </c>
      <c r="H52" s="18">
        <v>0.19</v>
      </c>
      <c r="I52" s="17">
        <f t="shared" si="6"/>
        <v>0</v>
      </c>
      <c r="J52" s="19">
        <f t="shared" si="7"/>
        <v>0</v>
      </c>
      <c r="K52" s="20">
        <f t="shared" si="8"/>
        <v>0</v>
      </c>
    </row>
    <row r="53" spans="1:11" ht="16.5" hidden="1" thickBot="1" x14ac:dyDescent="0.3">
      <c r="A53" s="21"/>
      <c r="B53" s="13">
        <v>89</v>
      </c>
      <c r="C53" s="41"/>
      <c r="D53" s="14"/>
      <c r="E53" s="15"/>
      <c r="F53" s="16"/>
      <c r="G53" s="17">
        <v>0</v>
      </c>
      <c r="H53" s="18">
        <v>0.19</v>
      </c>
      <c r="I53" s="17">
        <f t="shared" si="6"/>
        <v>0</v>
      </c>
      <c r="J53" s="19">
        <f t="shared" si="7"/>
        <v>0</v>
      </c>
      <c r="K53" s="20">
        <f t="shared" si="8"/>
        <v>0</v>
      </c>
    </row>
    <row r="54" spans="1:11" ht="16.5" hidden="1" thickBot="1" x14ac:dyDescent="0.3">
      <c r="A54" s="21"/>
      <c r="B54" s="13">
        <v>90</v>
      </c>
      <c r="C54" s="41"/>
      <c r="D54" s="14"/>
      <c r="E54" s="15"/>
      <c r="F54" s="16"/>
      <c r="G54" s="17">
        <v>0</v>
      </c>
      <c r="H54" s="18">
        <v>0.19</v>
      </c>
      <c r="I54" s="17">
        <f t="shared" si="6"/>
        <v>0</v>
      </c>
      <c r="J54" s="19">
        <f t="shared" si="7"/>
        <v>0</v>
      </c>
      <c r="K54" s="20">
        <f t="shared" si="8"/>
        <v>0</v>
      </c>
    </row>
    <row r="55" spans="1:11" ht="16.5" hidden="1" thickBot="1" x14ac:dyDescent="0.3">
      <c r="A55" s="21"/>
      <c r="B55" s="13">
        <v>91</v>
      </c>
      <c r="C55" s="41"/>
      <c r="D55" s="14"/>
      <c r="E55" s="15"/>
      <c r="F55" s="16"/>
      <c r="G55" s="17">
        <v>0</v>
      </c>
      <c r="H55" s="18">
        <v>0.19</v>
      </c>
      <c r="I55" s="17">
        <f t="shared" si="6"/>
        <v>0</v>
      </c>
      <c r="J55" s="19">
        <f t="shared" si="7"/>
        <v>0</v>
      </c>
      <c r="K55" s="20">
        <f t="shared" si="8"/>
        <v>0</v>
      </c>
    </row>
    <row r="56" spans="1:11" ht="16.5" hidden="1" thickBot="1" x14ac:dyDescent="0.3">
      <c r="A56" s="21"/>
      <c r="B56" s="13">
        <v>92</v>
      </c>
      <c r="C56" s="41"/>
      <c r="D56" s="14"/>
      <c r="E56" s="15"/>
      <c r="F56" s="16"/>
      <c r="G56" s="17">
        <v>0</v>
      </c>
      <c r="H56" s="18">
        <v>0.19</v>
      </c>
      <c r="I56" s="17">
        <f t="shared" si="6"/>
        <v>0</v>
      </c>
      <c r="J56" s="19">
        <f t="shared" si="7"/>
        <v>0</v>
      </c>
      <c r="K56" s="20">
        <f t="shared" si="8"/>
        <v>0</v>
      </c>
    </row>
    <row r="57" spans="1:11" ht="16.5" hidden="1" thickBot="1" x14ac:dyDescent="0.3">
      <c r="A57" s="21"/>
      <c r="B57" s="13">
        <v>93</v>
      </c>
      <c r="C57" s="41"/>
      <c r="D57" s="14"/>
      <c r="E57" s="15"/>
      <c r="F57" s="16"/>
      <c r="G57" s="17">
        <v>0</v>
      </c>
      <c r="H57" s="18">
        <v>0.19</v>
      </c>
      <c r="I57" s="17">
        <f t="shared" si="6"/>
        <v>0</v>
      </c>
      <c r="J57" s="19">
        <f t="shared" si="7"/>
        <v>0</v>
      </c>
      <c r="K57" s="20">
        <f t="shared" si="8"/>
        <v>0</v>
      </c>
    </row>
    <row r="58" spans="1:11" ht="16.5" hidden="1" thickBot="1" x14ac:dyDescent="0.3">
      <c r="A58" s="21"/>
      <c r="B58" s="13">
        <v>94</v>
      </c>
      <c r="C58" s="41"/>
      <c r="D58" s="14"/>
      <c r="E58" s="15"/>
      <c r="F58" s="16"/>
      <c r="G58" s="17">
        <v>0</v>
      </c>
      <c r="H58" s="18">
        <v>0.19</v>
      </c>
      <c r="I58" s="17">
        <f t="shared" si="6"/>
        <v>0</v>
      </c>
      <c r="J58" s="19">
        <f t="shared" si="7"/>
        <v>0</v>
      </c>
      <c r="K58" s="20">
        <f t="shared" si="8"/>
        <v>0</v>
      </c>
    </row>
    <row r="59" spans="1:11" ht="16.5" hidden="1" thickBot="1" x14ac:dyDescent="0.3">
      <c r="A59" s="21"/>
      <c r="B59" s="13">
        <v>95</v>
      </c>
      <c r="C59" s="41"/>
      <c r="D59" s="14"/>
      <c r="E59" s="15"/>
      <c r="F59" s="16"/>
      <c r="G59" s="17">
        <v>0</v>
      </c>
      <c r="H59" s="18">
        <v>0.19</v>
      </c>
      <c r="I59" s="17">
        <f t="shared" si="6"/>
        <v>0</v>
      </c>
      <c r="J59" s="19">
        <f t="shared" si="7"/>
        <v>0</v>
      </c>
      <c r="K59" s="20">
        <f t="shared" si="8"/>
        <v>0</v>
      </c>
    </row>
    <row r="60" spans="1:11" ht="16.5" hidden="1" thickBot="1" x14ac:dyDescent="0.3">
      <c r="A60" s="21"/>
      <c r="B60" s="13">
        <v>96</v>
      </c>
      <c r="C60" s="41"/>
      <c r="D60" s="14"/>
      <c r="E60" s="15"/>
      <c r="F60" s="16"/>
      <c r="G60" s="17">
        <v>0</v>
      </c>
      <c r="H60" s="18">
        <v>0.19</v>
      </c>
      <c r="I60" s="17">
        <f t="shared" si="6"/>
        <v>0</v>
      </c>
      <c r="J60" s="19">
        <f t="shared" si="7"/>
        <v>0</v>
      </c>
      <c r="K60" s="20">
        <f t="shared" si="8"/>
        <v>0</v>
      </c>
    </row>
    <row r="61" spans="1:11" ht="16.5" hidden="1" thickBot="1" x14ac:dyDescent="0.3">
      <c r="A61" s="21"/>
      <c r="B61" s="13">
        <v>97</v>
      </c>
      <c r="C61" s="41"/>
      <c r="D61" s="14"/>
      <c r="E61" s="15"/>
      <c r="F61" s="16"/>
      <c r="G61" s="17">
        <v>0</v>
      </c>
      <c r="H61" s="18">
        <v>0.19</v>
      </c>
      <c r="I61" s="17">
        <f t="shared" si="6"/>
        <v>0</v>
      </c>
      <c r="J61" s="19">
        <f t="shared" si="7"/>
        <v>0</v>
      </c>
      <c r="K61" s="20">
        <f t="shared" si="8"/>
        <v>0</v>
      </c>
    </row>
    <row r="62" spans="1:11" ht="16.5" hidden="1" thickBot="1" x14ac:dyDescent="0.3">
      <c r="A62" s="21"/>
      <c r="B62" s="13">
        <v>98</v>
      </c>
      <c r="C62" s="41"/>
      <c r="D62" s="14"/>
      <c r="E62" s="15"/>
      <c r="F62" s="16"/>
      <c r="G62" s="17">
        <v>0</v>
      </c>
      <c r="H62" s="18">
        <v>0.19</v>
      </c>
      <c r="I62" s="17">
        <f t="shared" si="6"/>
        <v>0</v>
      </c>
      <c r="J62" s="19">
        <f t="shared" si="7"/>
        <v>0</v>
      </c>
      <c r="K62" s="20">
        <f t="shared" si="8"/>
        <v>0</v>
      </c>
    </row>
    <row r="63" spans="1:11" ht="16.5" hidden="1" thickBot="1" x14ac:dyDescent="0.3">
      <c r="A63" s="21"/>
      <c r="B63" s="13">
        <v>99</v>
      </c>
      <c r="C63" s="41"/>
      <c r="D63" s="14"/>
      <c r="E63" s="15"/>
      <c r="F63" s="16"/>
      <c r="G63" s="17">
        <v>0</v>
      </c>
      <c r="H63" s="18">
        <v>0.19</v>
      </c>
      <c r="I63" s="17">
        <f t="shared" si="6"/>
        <v>0</v>
      </c>
      <c r="J63" s="19">
        <f t="shared" si="7"/>
        <v>0</v>
      </c>
      <c r="K63" s="20">
        <f t="shared" si="8"/>
        <v>0</v>
      </c>
    </row>
    <row r="64" spans="1:11" ht="16.5" hidden="1" thickBot="1" x14ac:dyDescent="0.3">
      <c r="A64" s="21"/>
      <c r="B64" s="13">
        <v>100</v>
      </c>
      <c r="C64" s="41"/>
      <c r="D64" s="14"/>
      <c r="E64" s="15"/>
      <c r="F64" s="16"/>
      <c r="G64" s="17">
        <v>0</v>
      </c>
      <c r="H64" s="18">
        <v>0.19</v>
      </c>
      <c r="I64" s="17">
        <f t="shared" si="6"/>
        <v>0</v>
      </c>
      <c r="J64" s="19">
        <f t="shared" si="7"/>
        <v>0</v>
      </c>
      <c r="K64" s="20">
        <f t="shared" si="8"/>
        <v>0</v>
      </c>
    </row>
    <row r="65" spans="1:11" ht="16.5" hidden="1" thickBot="1" x14ac:dyDescent="0.3">
      <c r="A65" s="21"/>
      <c r="B65" s="13">
        <v>101</v>
      </c>
      <c r="C65" s="41"/>
      <c r="D65" s="14"/>
      <c r="E65" s="15"/>
      <c r="F65" s="16"/>
      <c r="G65" s="17">
        <v>0</v>
      </c>
      <c r="H65" s="18">
        <v>0.19</v>
      </c>
      <c r="I65" s="17">
        <f t="shared" si="6"/>
        <v>0</v>
      </c>
      <c r="J65" s="19">
        <f t="shared" si="7"/>
        <v>0</v>
      </c>
      <c r="K65" s="20">
        <f t="shared" si="8"/>
        <v>0</v>
      </c>
    </row>
    <row r="66" spans="1:11" ht="16.5" hidden="1" thickBot="1" x14ac:dyDescent="0.3">
      <c r="A66" s="21"/>
      <c r="B66" s="13">
        <v>102</v>
      </c>
      <c r="C66" s="41"/>
      <c r="D66" s="14"/>
      <c r="E66" s="15"/>
      <c r="F66" s="16"/>
      <c r="G66" s="17">
        <v>0</v>
      </c>
      <c r="H66" s="18">
        <v>0.19</v>
      </c>
      <c r="I66" s="17">
        <f t="shared" si="6"/>
        <v>0</v>
      </c>
      <c r="J66" s="19">
        <f t="shared" si="7"/>
        <v>0</v>
      </c>
      <c r="K66" s="20">
        <f t="shared" si="8"/>
        <v>0</v>
      </c>
    </row>
    <row r="67" spans="1:11" ht="16.5" hidden="1" thickBot="1" x14ac:dyDescent="0.3">
      <c r="A67" s="21"/>
      <c r="B67" s="13">
        <v>103</v>
      </c>
      <c r="C67" s="41"/>
      <c r="D67" s="14"/>
      <c r="E67" s="15"/>
      <c r="F67" s="16"/>
      <c r="G67" s="17">
        <v>0</v>
      </c>
      <c r="H67" s="18">
        <v>0.19</v>
      </c>
      <c r="I67" s="17">
        <f t="shared" si="6"/>
        <v>0</v>
      </c>
      <c r="J67" s="19">
        <f t="shared" si="7"/>
        <v>0</v>
      </c>
      <c r="K67" s="20">
        <f t="shared" si="8"/>
        <v>0</v>
      </c>
    </row>
    <row r="68" spans="1:11" ht="16.5" hidden="1" thickBot="1" x14ac:dyDescent="0.3">
      <c r="A68" s="21"/>
      <c r="B68" s="13">
        <v>104</v>
      </c>
      <c r="C68" s="41"/>
      <c r="D68" s="14"/>
      <c r="E68" s="15"/>
      <c r="F68" s="16"/>
      <c r="G68" s="17">
        <v>0</v>
      </c>
      <c r="H68" s="18">
        <v>0.19</v>
      </c>
      <c r="I68" s="17">
        <f t="shared" si="6"/>
        <v>0</v>
      </c>
      <c r="J68" s="19">
        <f t="shared" si="7"/>
        <v>0</v>
      </c>
      <c r="K68" s="20">
        <f t="shared" si="8"/>
        <v>0</v>
      </c>
    </row>
    <row r="69" spans="1:11" ht="16.5" hidden="1" thickBot="1" x14ac:dyDescent="0.3">
      <c r="A69" s="21"/>
      <c r="B69" s="13">
        <v>105</v>
      </c>
      <c r="C69" s="41"/>
      <c r="D69" s="14"/>
      <c r="E69" s="15"/>
      <c r="F69" s="16"/>
      <c r="G69" s="17">
        <v>0</v>
      </c>
      <c r="H69" s="18">
        <v>0.19</v>
      </c>
      <c r="I69" s="17">
        <f t="shared" si="6"/>
        <v>0</v>
      </c>
      <c r="J69" s="19">
        <f t="shared" si="7"/>
        <v>0</v>
      </c>
      <c r="K69" s="20">
        <f t="shared" si="8"/>
        <v>0</v>
      </c>
    </row>
    <row r="70" spans="1:11" ht="16.5" hidden="1" thickBot="1" x14ac:dyDescent="0.3">
      <c r="A70" s="21"/>
      <c r="B70" s="13">
        <v>106</v>
      </c>
      <c r="C70" s="41"/>
      <c r="D70" s="14"/>
      <c r="E70" s="15"/>
      <c r="F70" s="16"/>
      <c r="G70" s="17">
        <v>0</v>
      </c>
      <c r="H70" s="18">
        <v>0.19</v>
      </c>
      <c r="I70" s="17">
        <f t="shared" si="6"/>
        <v>0</v>
      </c>
      <c r="J70" s="19">
        <f t="shared" si="7"/>
        <v>0</v>
      </c>
      <c r="K70" s="20">
        <f t="shared" si="8"/>
        <v>0</v>
      </c>
    </row>
    <row r="71" spans="1:11" ht="16.5" hidden="1" thickBot="1" x14ac:dyDescent="0.3">
      <c r="A71" s="21"/>
      <c r="B71" s="13">
        <v>107</v>
      </c>
      <c r="C71" s="41"/>
      <c r="D71" s="14"/>
      <c r="E71" s="15"/>
      <c r="F71" s="16"/>
      <c r="G71" s="17">
        <v>0</v>
      </c>
      <c r="H71" s="18">
        <v>0.19</v>
      </c>
      <c r="I71" s="17">
        <f t="shared" si="6"/>
        <v>0</v>
      </c>
      <c r="J71" s="19">
        <f t="shared" si="7"/>
        <v>0</v>
      </c>
      <c r="K71" s="20">
        <f t="shared" si="8"/>
        <v>0</v>
      </c>
    </row>
    <row r="72" spans="1:11" ht="16.5" hidden="1" thickBot="1" x14ac:dyDescent="0.3">
      <c r="A72" s="21"/>
      <c r="B72" s="13">
        <v>108</v>
      </c>
      <c r="C72" s="41"/>
      <c r="D72" s="14"/>
      <c r="E72" s="15"/>
      <c r="F72" s="16"/>
      <c r="G72" s="17">
        <v>0</v>
      </c>
      <c r="H72" s="18">
        <v>0.19</v>
      </c>
      <c r="I72" s="17">
        <f t="shared" si="6"/>
        <v>0</v>
      </c>
      <c r="J72" s="19">
        <f t="shared" si="7"/>
        <v>0</v>
      </c>
      <c r="K72" s="20">
        <f t="shared" si="8"/>
        <v>0</v>
      </c>
    </row>
    <row r="73" spans="1:11" ht="16.5" hidden="1" thickBot="1" x14ac:dyDescent="0.3">
      <c r="A73" s="21"/>
      <c r="B73" s="13">
        <v>109</v>
      </c>
      <c r="C73" s="41"/>
      <c r="D73" s="14"/>
      <c r="E73" s="15"/>
      <c r="F73" s="16"/>
      <c r="G73" s="17">
        <v>0</v>
      </c>
      <c r="H73" s="18">
        <v>0.19</v>
      </c>
      <c r="I73" s="17">
        <f t="shared" si="6"/>
        <v>0</v>
      </c>
      <c r="J73" s="19">
        <f t="shared" si="7"/>
        <v>0</v>
      </c>
      <c r="K73" s="20">
        <f t="shared" si="8"/>
        <v>0</v>
      </c>
    </row>
    <row r="74" spans="1:11" ht="16.5" hidden="1" thickBot="1" x14ac:dyDescent="0.3">
      <c r="A74" s="21"/>
      <c r="B74" s="13">
        <v>110</v>
      </c>
      <c r="C74" s="41"/>
      <c r="D74" s="14"/>
      <c r="E74" s="15"/>
      <c r="F74" s="16"/>
      <c r="G74" s="17">
        <v>0</v>
      </c>
      <c r="H74" s="18">
        <v>0.19</v>
      </c>
      <c r="I74" s="17">
        <f t="shared" si="6"/>
        <v>0</v>
      </c>
      <c r="J74" s="19">
        <f t="shared" si="7"/>
        <v>0</v>
      </c>
      <c r="K74" s="20">
        <f t="shared" si="8"/>
        <v>0</v>
      </c>
    </row>
    <row r="75" spans="1:11" ht="16.5" hidden="1" thickBot="1" x14ac:dyDescent="0.3">
      <c r="A75" s="21"/>
      <c r="B75" s="13">
        <v>111</v>
      </c>
      <c r="C75" s="41"/>
      <c r="D75" s="14"/>
      <c r="E75" s="15"/>
      <c r="F75" s="16"/>
      <c r="G75" s="17">
        <v>0</v>
      </c>
      <c r="H75" s="18">
        <v>0.19</v>
      </c>
      <c r="I75" s="17">
        <f t="shared" si="6"/>
        <v>0</v>
      </c>
      <c r="J75" s="19">
        <f t="shared" si="7"/>
        <v>0</v>
      </c>
      <c r="K75" s="20">
        <f t="shared" si="8"/>
        <v>0</v>
      </c>
    </row>
    <row r="76" spans="1:11" ht="16.5" hidden="1" thickBot="1" x14ac:dyDescent="0.3">
      <c r="A76" s="21"/>
      <c r="B76" s="13">
        <v>112</v>
      </c>
      <c r="C76" s="41"/>
      <c r="D76" s="14"/>
      <c r="E76" s="15"/>
      <c r="F76" s="16"/>
      <c r="G76" s="17">
        <v>0</v>
      </c>
      <c r="H76" s="18">
        <v>0.19</v>
      </c>
      <c r="I76" s="17">
        <f t="shared" si="6"/>
        <v>0</v>
      </c>
      <c r="J76" s="19">
        <f t="shared" si="7"/>
        <v>0</v>
      </c>
      <c r="K76" s="20">
        <f t="shared" si="8"/>
        <v>0</v>
      </c>
    </row>
    <row r="77" spans="1:11" ht="16.5" hidden="1" thickBot="1" x14ac:dyDescent="0.3">
      <c r="A77" s="21"/>
      <c r="B77" s="13">
        <v>113</v>
      </c>
      <c r="C77" s="41"/>
      <c r="D77" s="14"/>
      <c r="E77" s="15"/>
      <c r="F77" s="16"/>
      <c r="G77" s="17">
        <v>0</v>
      </c>
      <c r="H77" s="18">
        <v>0.19</v>
      </c>
      <c r="I77" s="17">
        <f t="shared" si="6"/>
        <v>0</v>
      </c>
      <c r="J77" s="19">
        <f t="shared" si="7"/>
        <v>0</v>
      </c>
      <c r="K77" s="20">
        <f t="shared" si="8"/>
        <v>0</v>
      </c>
    </row>
    <row r="78" spans="1:11" ht="16.5" hidden="1" thickBot="1" x14ac:dyDescent="0.3">
      <c r="A78" s="21"/>
      <c r="B78" s="13">
        <v>114</v>
      </c>
      <c r="C78" s="41"/>
      <c r="D78" s="14"/>
      <c r="E78" s="15"/>
      <c r="F78" s="16"/>
      <c r="G78" s="17">
        <v>0</v>
      </c>
      <c r="H78" s="18">
        <v>0.19</v>
      </c>
      <c r="I78" s="17">
        <f t="shared" si="6"/>
        <v>0</v>
      </c>
      <c r="J78" s="19">
        <f t="shared" si="7"/>
        <v>0</v>
      </c>
      <c r="K78" s="20">
        <f t="shared" si="8"/>
        <v>0</v>
      </c>
    </row>
    <row r="79" spans="1:11" ht="16.5" hidden="1" thickBot="1" x14ac:dyDescent="0.3">
      <c r="A79" s="21"/>
      <c r="B79" s="13">
        <v>115</v>
      </c>
      <c r="C79" s="41"/>
      <c r="D79" s="14"/>
      <c r="E79" s="15"/>
      <c r="F79" s="16"/>
      <c r="G79" s="17">
        <v>0</v>
      </c>
      <c r="H79" s="18">
        <v>0.19</v>
      </c>
      <c r="I79" s="17">
        <f t="shared" si="6"/>
        <v>0</v>
      </c>
      <c r="J79" s="19">
        <f t="shared" si="7"/>
        <v>0</v>
      </c>
      <c r="K79" s="20">
        <f t="shared" si="8"/>
        <v>0</v>
      </c>
    </row>
    <row r="80" spans="1:11" ht="16.5" hidden="1" thickBot="1" x14ac:dyDescent="0.3">
      <c r="A80" s="21"/>
      <c r="B80" s="13">
        <v>116</v>
      </c>
      <c r="C80" s="41"/>
      <c r="D80" s="14"/>
      <c r="E80" s="15"/>
      <c r="F80" s="16"/>
      <c r="G80" s="17">
        <v>0</v>
      </c>
      <c r="H80" s="18">
        <v>0.19</v>
      </c>
      <c r="I80" s="17">
        <f t="shared" si="6"/>
        <v>0</v>
      </c>
      <c r="J80" s="19">
        <f t="shared" si="7"/>
        <v>0</v>
      </c>
      <c r="K80" s="20">
        <f t="shared" si="8"/>
        <v>0</v>
      </c>
    </row>
    <row r="81" spans="1:11" ht="16.5" hidden="1" thickBot="1" x14ac:dyDescent="0.3">
      <c r="A81" s="21"/>
      <c r="B81" s="13">
        <v>117</v>
      </c>
      <c r="C81" s="41"/>
      <c r="D81" s="14"/>
      <c r="E81" s="15"/>
      <c r="F81" s="16"/>
      <c r="G81" s="17">
        <v>0</v>
      </c>
      <c r="H81" s="18">
        <v>0.19</v>
      </c>
      <c r="I81" s="17">
        <f t="shared" si="6"/>
        <v>0</v>
      </c>
      <c r="J81" s="19">
        <f t="shared" si="7"/>
        <v>0</v>
      </c>
      <c r="K81" s="20">
        <f t="shared" si="8"/>
        <v>0</v>
      </c>
    </row>
    <row r="82" spans="1:11" ht="16.5" hidden="1" thickBot="1" x14ac:dyDescent="0.3">
      <c r="A82" s="21"/>
      <c r="B82" s="13">
        <v>118</v>
      </c>
      <c r="C82" s="41"/>
      <c r="D82" s="14"/>
      <c r="E82" s="15"/>
      <c r="F82" s="16"/>
      <c r="G82" s="17">
        <v>0</v>
      </c>
      <c r="H82" s="18">
        <v>0.19</v>
      </c>
      <c r="I82" s="17">
        <f t="shared" si="6"/>
        <v>0</v>
      </c>
      <c r="J82" s="19">
        <f t="shared" si="7"/>
        <v>0</v>
      </c>
      <c r="K82" s="20">
        <f t="shared" si="8"/>
        <v>0</v>
      </c>
    </row>
    <row r="83" spans="1:11" ht="16.5" hidden="1" thickBot="1" x14ac:dyDescent="0.3">
      <c r="A83" s="21"/>
      <c r="B83" s="13">
        <v>119</v>
      </c>
      <c r="C83" s="41"/>
      <c r="D83" s="14"/>
      <c r="E83" s="15"/>
      <c r="F83" s="16"/>
      <c r="G83" s="17">
        <v>0</v>
      </c>
      <c r="H83" s="18">
        <v>0.19</v>
      </c>
      <c r="I83" s="17">
        <f t="shared" si="6"/>
        <v>0</v>
      </c>
      <c r="J83" s="19">
        <f t="shared" si="7"/>
        <v>0</v>
      </c>
      <c r="K83" s="20">
        <f t="shared" si="8"/>
        <v>0</v>
      </c>
    </row>
    <row r="84" spans="1:11" ht="16.5" hidden="1" thickBot="1" x14ac:dyDescent="0.3">
      <c r="A84" s="21"/>
      <c r="B84" s="13">
        <v>120</v>
      </c>
      <c r="C84" s="41"/>
      <c r="D84" s="14"/>
      <c r="E84" s="15"/>
      <c r="F84" s="16"/>
      <c r="G84" s="17">
        <v>0</v>
      </c>
      <c r="H84" s="18">
        <v>0.19</v>
      </c>
      <c r="I84" s="17">
        <f t="shared" ref="I84:I114" si="9">+G84*H84</f>
        <v>0</v>
      </c>
      <c r="J84" s="19">
        <f t="shared" ref="J84:J114" si="10">+G84+I84</f>
        <v>0</v>
      </c>
      <c r="K84" s="20">
        <f t="shared" ref="K84:K114" si="11">+J84*F84</f>
        <v>0</v>
      </c>
    </row>
    <row r="85" spans="1:11" ht="16.5" hidden="1" thickBot="1" x14ac:dyDescent="0.3">
      <c r="A85" s="21"/>
      <c r="B85" s="13">
        <v>121</v>
      </c>
      <c r="C85" s="41"/>
      <c r="D85" s="14"/>
      <c r="E85" s="15"/>
      <c r="F85" s="16"/>
      <c r="G85" s="17">
        <v>0</v>
      </c>
      <c r="H85" s="18">
        <v>0.19</v>
      </c>
      <c r="I85" s="17">
        <f t="shared" si="9"/>
        <v>0</v>
      </c>
      <c r="J85" s="19">
        <f t="shared" si="10"/>
        <v>0</v>
      </c>
      <c r="K85" s="20">
        <f t="shared" si="11"/>
        <v>0</v>
      </c>
    </row>
    <row r="86" spans="1:11" ht="16.5" hidden="1" thickBot="1" x14ac:dyDescent="0.3">
      <c r="A86" s="21"/>
      <c r="B86" s="13">
        <v>122</v>
      </c>
      <c r="C86" s="41"/>
      <c r="D86" s="14"/>
      <c r="E86" s="15"/>
      <c r="F86" s="16"/>
      <c r="G86" s="17">
        <v>0</v>
      </c>
      <c r="H86" s="18">
        <v>0.19</v>
      </c>
      <c r="I86" s="17">
        <f t="shared" si="9"/>
        <v>0</v>
      </c>
      <c r="J86" s="19">
        <f t="shared" si="10"/>
        <v>0</v>
      </c>
      <c r="K86" s="20">
        <f t="shared" si="11"/>
        <v>0</v>
      </c>
    </row>
    <row r="87" spans="1:11" ht="16.5" hidden="1" thickBot="1" x14ac:dyDescent="0.3">
      <c r="A87" s="21"/>
      <c r="B87" s="13">
        <v>123</v>
      </c>
      <c r="C87" s="41"/>
      <c r="D87" s="14"/>
      <c r="E87" s="15"/>
      <c r="F87" s="16"/>
      <c r="G87" s="17">
        <v>0</v>
      </c>
      <c r="H87" s="18">
        <v>0.19</v>
      </c>
      <c r="I87" s="17">
        <f t="shared" si="9"/>
        <v>0</v>
      </c>
      <c r="J87" s="19">
        <f t="shared" si="10"/>
        <v>0</v>
      </c>
      <c r="K87" s="20">
        <f t="shared" si="11"/>
        <v>0</v>
      </c>
    </row>
    <row r="88" spans="1:11" ht="16.5" hidden="1" thickBot="1" x14ac:dyDescent="0.3">
      <c r="A88" s="21"/>
      <c r="B88" s="13">
        <v>124</v>
      </c>
      <c r="C88" s="41"/>
      <c r="D88" s="14"/>
      <c r="E88" s="15"/>
      <c r="F88" s="16"/>
      <c r="G88" s="17">
        <v>0</v>
      </c>
      <c r="H88" s="18">
        <v>0.19</v>
      </c>
      <c r="I88" s="17">
        <f t="shared" si="9"/>
        <v>0</v>
      </c>
      <c r="J88" s="19">
        <f t="shared" si="10"/>
        <v>0</v>
      </c>
      <c r="K88" s="20">
        <f t="shared" si="11"/>
        <v>0</v>
      </c>
    </row>
    <row r="89" spans="1:11" ht="16.5" hidden="1" thickBot="1" x14ac:dyDescent="0.3">
      <c r="A89" s="21"/>
      <c r="B89" s="13">
        <v>125</v>
      </c>
      <c r="C89" s="41"/>
      <c r="D89" s="14"/>
      <c r="E89" s="15"/>
      <c r="F89" s="16"/>
      <c r="G89" s="17">
        <v>0</v>
      </c>
      <c r="H89" s="18">
        <v>0.19</v>
      </c>
      <c r="I89" s="17">
        <f t="shared" si="9"/>
        <v>0</v>
      </c>
      <c r="J89" s="19">
        <f t="shared" si="10"/>
        <v>0</v>
      </c>
      <c r="K89" s="20">
        <f t="shared" si="11"/>
        <v>0</v>
      </c>
    </row>
    <row r="90" spans="1:11" ht="16.5" hidden="1" thickBot="1" x14ac:dyDescent="0.3">
      <c r="A90" s="21"/>
      <c r="B90" s="13">
        <v>126</v>
      </c>
      <c r="C90" s="41"/>
      <c r="D90" s="14"/>
      <c r="E90" s="15"/>
      <c r="F90" s="16"/>
      <c r="G90" s="17">
        <v>0</v>
      </c>
      <c r="H90" s="18">
        <v>0.19</v>
      </c>
      <c r="I90" s="17">
        <f t="shared" si="9"/>
        <v>0</v>
      </c>
      <c r="J90" s="19">
        <f t="shared" si="10"/>
        <v>0</v>
      </c>
      <c r="K90" s="20">
        <f t="shared" si="11"/>
        <v>0</v>
      </c>
    </row>
    <row r="91" spans="1:11" ht="16.5" hidden="1" thickBot="1" x14ac:dyDescent="0.3">
      <c r="A91" s="21"/>
      <c r="B91" s="13">
        <v>127</v>
      </c>
      <c r="C91" s="41"/>
      <c r="D91" s="14"/>
      <c r="E91" s="15"/>
      <c r="F91" s="16"/>
      <c r="G91" s="17">
        <v>0</v>
      </c>
      <c r="H91" s="18">
        <v>0.19</v>
      </c>
      <c r="I91" s="17">
        <f t="shared" si="9"/>
        <v>0</v>
      </c>
      <c r="J91" s="19">
        <f t="shared" si="10"/>
        <v>0</v>
      </c>
      <c r="K91" s="20">
        <f t="shared" si="11"/>
        <v>0</v>
      </c>
    </row>
    <row r="92" spans="1:11" ht="16.5" hidden="1" thickBot="1" x14ac:dyDescent="0.3">
      <c r="A92" s="21"/>
      <c r="B92" s="13">
        <v>128</v>
      </c>
      <c r="C92" s="41"/>
      <c r="D92" s="14"/>
      <c r="E92" s="15"/>
      <c r="F92" s="16"/>
      <c r="G92" s="17">
        <v>0</v>
      </c>
      <c r="H92" s="18">
        <v>0.19</v>
      </c>
      <c r="I92" s="17">
        <f t="shared" si="9"/>
        <v>0</v>
      </c>
      <c r="J92" s="19">
        <f t="shared" si="10"/>
        <v>0</v>
      </c>
      <c r="K92" s="20">
        <f t="shared" si="11"/>
        <v>0</v>
      </c>
    </row>
    <row r="93" spans="1:11" ht="16.5" hidden="1" thickBot="1" x14ac:dyDescent="0.3">
      <c r="A93" s="21"/>
      <c r="B93" s="13">
        <v>129</v>
      </c>
      <c r="C93" s="41"/>
      <c r="D93" s="14"/>
      <c r="E93" s="15"/>
      <c r="F93" s="16"/>
      <c r="G93" s="17">
        <v>0</v>
      </c>
      <c r="H93" s="18">
        <v>0.19</v>
      </c>
      <c r="I93" s="17">
        <f t="shared" si="9"/>
        <v>0</v>
      </c>
      <c r="J93" s="19">
        <f t="shared" si="10"/>
        <v>0</v>
      </c>
      <c r="K93" s="20">
        <f t="shared" si="11"/>
        <v>0</v>
      </c>
    </row>
    <row r="94" spans="1:11" ht="16.5" hidden="1" thickBot="1" x14ac:dyDescent="0.3">
      <c r="A94" s="21"/>
      <c r="B94" s="13">
        <v>130</v>
      </c>
      <c r="C94" s="41"/>
      <c r="D94" s="14"/>
      <c r="E94" s="15"/>
      <c r="F94" s="16"/>
      <c r="G94" s="17">
        <v>0</v>
      </c>
      <c r="H94" s="18">
        <v>0.19</v>
      </c>
      <c r="I94" s="17">
        <f t="shared" si="9"/>
        <v>0</v>
      </c>
      <c r="J94" s="19">
        <f t="shared" si="10"/>
        <v>0</v>
      </c>
      <c r="K94" s="20">
        <f t="shared" si="11"/>
        <v>0</v>
      </c>
    </row>
    <row r="95" spans="1:11" ht="16.5" hidden="1" thickBot="1" x14ac:dyDescent="0.3">
      <c r="A95" s="21"/>
      <c r="B95" s="13">
        <v>131</v>
      </c>
      <c r="C95" s="41"/>
      <c r="D95" s="14"/>
      <c r="E95" s="15"/>
      <c r="F95" s="16"/>
      <c r="G95" s="17">
        <v>0</v>
      </c>
      <c r="H95" s="18">
        <v>0.19</v>
      </c>
      <c r="I95" s="17">
        <f t="shared" si="9"/>
        <v>0</v>
      </c>
      <c r="J95" s="19">
        <f t="shared" si="10"/>
        <v>0</v>
      </c>
      <c r="K95" s="20">
        <f t="shared" si="11"/>
        <v>0</v>
      </c>
    </row>
    <row r="96" spans="1:11" ht="16.5" hidden="1" thickBot="1" x14ac:dyDescent="0.3">
      <c r="A96" s="21"/>
      <c r="B96" s="13">
        <v>132</v>
      </c>
      <c r="C96" s="41"/>
      <c r="D96" s="14"/>
      <c r="E96" s="15"/>
      <c r="F96" s="16"/>
      <c r="G96" s="17">
        <v>0</v>
      </c>
      <c r="H96" s="18">
        <v>0.19</v>
      </c>
      <c r="I96" s="17">
        <f t="shared" si="9"/>
        <v>0</v>
      </c>
      <c r="J96" s="19">
        <f t="shared" si="10"/>
        <v>0</v>
      </c>
      <c r="K96" s="20">
        <f t="shared" si="11"/>
        <v>0</v>
      </c>
    </row>
    <row r="97" spans="1:11" ht="16.5" hidden="1" thickBot="1" x14ac:dyDescent="0.3">
      <c r="A97" s="21"/>
      <c r="B97" s="13">
        <v>133</v>
      </c>
      <c r="C97" s="41"/>
      <c r="D97" s="14"/>
      <c r="E97" s="15"/>
      <c r="F97" s="16"/>
      <c r="G97" s="17">
        <v>0</v>
      </c>
      <c r="H97" s="18">
        <v>0.19</v>
      </c>
      <c r="I97" s="17">
        <f t="shared" si="9"/>
        <v>0</v>
      </c>
      <c r="J97" s="19">
        <f t="shared" si="10"/>
        <v>0</v>
      </c>
      <c r="K97" s="20">
        <f t="shared" si="11"/>
        <v>0</v>
      </c>
    </row>
    <row r="98" spans="1:11" ht="16.5" hidden="1" thickBot="1" x14ac:dyDescent="0.3">
      <c r="A98" s="21"/>
      <c r="B98" s="13">
        <v>134</v>
      </c>
      <c r="C98" s="41"/>
      <c r="D98" s="14"/>
      <c r="E98" s="15"/>
      <c r="F98" s="16"/>
      <c r="G98" s="17">
        <v>0</v>
      </c>
      <c r="H98" s="18">
        <v>0.19</v>
      </c>
      <c r="I98" s="17">
        <f t="shared" si="9"/>
        <v>0</v>
      </c>
      <c r="J98" s="19">
        <f t="shared" si="10"/>
        <v>0</v>
      </c>
      <c r="K98" s="20">
        <f t="shared" si="11"/>
        <v>0</v>
      </c>
    </row>
    <row r="99" spans="1:11" ht="16.5" hidden="1" thickBot="1" x14ac:dyDescent="0.3">
      <c r="A99" s="21"/>
      <c r="B99" s="13">
        <v>135</v>
      </c>
      <c r="C99" s="41"/>
      <c r="D99" s="14"/>
      <c r="E99" s="15"/>
      <c r="F99" s="16"/>
      <c r="G99" s="17">
        <v>0</v>
      </c>
      <c r="H99" s="18">
        <v>0.19</v>
      </c>
      <c r="I99" s="17">
        <f t="shared" si="9"/>
        <v>0</v>
      </c>
      <c r="J99" s="19">
        <f t="shared" si="10"/>
        <v>0</v>
      </c>
      <c r="K99" s="20">
        <f t="shared" si="11"/>
        <v>0</v>
      </c>
    </row>
    <row r="100" spans="1:11" ht="16.5" hidden="1" thickBot="1" x14ac:dyDescent="0.3">
      <c r="A100" s="21"/>
      <c r="B100" s="13">
        <v>136</v>
      </c>
      <c r="C100" s="41"/>
      <c r="D100" s="14"/>
      <c r="E100" s="15"/>
      <c r="F100" s="16"/>
      <c r="G100" s="17">
        <v>0</v>
      </c>
      <c r="H100" s="18">
        <v>0.19</v>
      </c>
      <c r="I100" s="17">
        <f t="shared" si="9"/>
        <v>0</v>
      </c>
      <c r="J100" s="19">
        <f t="shared" si="10"/>
        <v>0</v>
      </c>
      <c r="K100" s="20">
        <f t="shared" si="11"/>
        <v>0</v>
      </c>
    </row>
    <row r="101" spans="1:11" ht="16.5" hidden="1" thickBot="1" x14ac:dyDescent="0.3">
      <c r="A101" s="21"/>
      <c r="B101" s="13">
        <v>137</v>
      </c>
      <c r="C101" s="41"/>
      <c r="D101" s="14"/>
      <c r="E101" s="15"/>
      <c r="F101" s="16"/>
      <c r="G101" s="17">
        <v>0</v>
      </c>
      <c r="H101" s="18">
        <v>0.19</v>
      </c>
      <c r="I101" s="17">
        <f t="shared" si="9"/>
        <v>0</v>
      </c>
      <c r="J101" s="19">
        <f t="shared" si="10"/>
        <v>0</v>
      </c>
      <c r="K101" s="20">
        <f t="shared" si="11"/>
        <v>0</v>
      </c>
    </row>
    <row r="102" spans="1:11" ht="16.5" hidden="1" thickBot="1" x14ac:dyDescent="0.3">
      <c r="A102" s="21"/>
      <c r="B102" s="13">
        <v>138</v>
      </c>
      <c r="C102" s="41"/>
      <c r="D102" s="14"/>
      <c r="E102" s="15"/>
      <c r="F102" s="16"/>
      <c r="G102" s="17">
        <v>0</v>
      </c>
      <c r="H102" s="18">
        <v>0.19</v>
      </c>
      <c r="I102" s="17">
        <f t="shared" si="9"/>
        <v>0</v>
      </c>
      <c r="J102" s="19">
        <f t="shared" si="10"/>
        <v>0</v>
      </c>
      <c r="K102" s="20">
        <f t="shared" si="11"/>
        <v>0</v>
      </c>
    </row>
    <row r="103" spans="1:11" ht="16.5" hidden="1" thickBot="1" x14ac:dyDescent="0.3">
      <c r="A103" s="21"/>
      <c r="B103" s="13">
        <v>139</v>
      </c>
      <c r="C103" s="41"/>
      <c r="D103" s="14"/>
      <c r="E103" s="15"/>
      <c r="F103" s="16"/>
      <c r="G103" s="17">
        <v>0</v>
      </c>
      <c r="H103" s="18">
        <v>0.19</v>
      </c>
      <c r="I103" s="17">
        <f t="shared" si="9"/>
        <v>0</v>
      </c>
      <c r="J103" s="19">
        <f t="shared" si="10"/>
        <v>0</v>
      </c>
      <c r="K103" s="20">
        <f t="shared" si="11"/>
        <v>0</v>
      </c>
    </row>
    <row r="104" spans="1:11" ht="16.5" hidden="1" thickBot="1" x14ac:dyDescent="0.3">
      <c r="A104" s="21"/>
      <c r="B104" s="13">
        <v>140</v>
      </c>
      <c r="C104" s="41"/>
      <c r="D104" s="14"/>
      <c r="E104" s="15"/>
      <c r="F104" s="16"/>
      <c r="G104" s="17">
        <v>0</v>
      </c>
      <c r="H104" s="18">
        <v>0.19</v>
      </c>
      <c r="I104" s="17">
        <f t="shared" si="9"/>
        <v>0</v>
      </c>
      <c r="J104" s="19">
        <f t="shared" si="10"/>
        <v>0</v>
      </c>
      <c r="K104" s="20">
        <f t="shared" si="11"/>
        <v>0</v>
      </c>
    </row>
    <row r="105" spans="1:11" ht="16.5" hidden="1" thickBot="1" x14ac:dyDescent="0.3">
      <c r="A105" s="21"/>
      <c r="B105" s="13">
        <v>141</v>
      </c>
      <c r="C105" s="41"/>
      <c r="D105" s="14"/>
      <c r="E105" s="15"/>
      <c r="F105" s="16"/>
      <c r="G105" s="17">
        <v>0</v>
      </c>
      <c r="H105" s="18">
        <v>0.19</v>
      </c>
      <c r="I105" s="17">
        <f t="shared" si="9"/>
        <v>0</v>
      </c>
      <c r="J105" s="19">
        <f t="shared" si="10"/>
        <v>0</v>
      </c>
      <c r="K105" s="20">
        <f t="shared" si="11"/>
        <v>0</v>
      </c>
    </row>
    <row r="106" spans="1:11" ht="16.5" hidden="1" thickBot="1" x14ac:dyDescent="0.3">
      <c r="A106" s="21"/>
      <c r="B106" s="13">
        <v>142</v>
      </c>
      <c r="C106" s="41"/>
      <c r="D106" s="14"/>
      <c r="E106" s="15"/>
      <c r="F106" s="16"/>
      <c r="G106" s="17">
        <v>0</v>
      </c>
      <c r="H106" s="18">
        <v>0.19</v>
      </c>
      <c r="I106" s="17">
        <f t="shared" si="9"/>
        <v>0</v>
      </c>
      <c r="J106" s="19">
        <f t="shared" si="10"/>
        <v>0</v>
      </c>
      <c r="K106" s="20">
        <f t="shared" si="11"/>
        <v>0</v>
      </c>
    </row>
    <row r="107" spans="1:11" ht="16.5" hidden="1" thickBot="1" x14ac:dyDescent="0.3">
      <c r="A107" s="21"/>
      <c r="B107" s="13">
        <v>143</v>
      </c>
      <c r="C107" s="41"/>
      <c r="D107" s="14"/>
      <c r="E107" s="15"/>
      <c r="F107" s="16"/>
      <c r="G107" s="17">
        <v>0</v>
      </c>
      <c r="H107" s="18">
        <v>0.19</v>
      </c>
      <c r="I107" s="17">
        <f t="shared" si="9"/>
        <v>0</v>
      </c>
      <c r="J107" s="19">
        <f t="shared" si="10"/>
        <v>0</v>
      </c>
      <c r="K107" s="20">
        <f t="shared" si="11"/>
        <v>0</v>
      </c>
    </row>
    <row r="108" spans="1:11" ht="16.5" hidden="1" thickBot="1" x14ac:dyDescent="0.3">
      <c r="A108" s="21"/>
      <c r="B108" s="13">
        <v>144</v>
      </c>
      <c r="C108" s="41"/>
      <c r="D108" s="14"/>
      <c r="E108" s="15"/>
      <c r="F108" s="16"/>
      <c r="G108" s="17">
        <v>0</v>
      </c>
      <c r="H108" s="18">
        <v>0.19</v>
      </c>
      <c r="I108" s="17">
        <f t="shared" si="9"/>
        <v>0</v>
      </c>
      <c r="J108" s="19">
        <f t="shared" si="10"/>
        <v>0</v>
      </c>
      <c r="K108" s="20">
        <f t="shared" si="11"/>
        <v>0</v>
      </c>
    </row>
    <row r="109" spans="1:11" ht="16.5" hidden="1" thickBot="1" x14ac:dyDescent="0.3">
      <c r="A109" s="21"/>
      <c r="B109" s="13">
        <v>145</v>
      </c>
      <c r="C109" s="41"/>
      <c r="D109" s="14"/>
      <c r="E109" s="15"/>
      <c r="F109" s="16"/>
      <c r="G109" s="17">
        <v>0</v>
      </c>
      <c r="H109" s="18">
        <v>0.19</v>
      </c>
      <c r="I109" s="17">
        <f t="shared" si="9"/>
        <v>0</v>
      </c>
      <c r="J109" s="19">
        <f t="shared" si="10"/>
        <v>0</v>
      </c>
      <c r="K109" s="20">
        <f t="shared" si="11"/>
        <v>0</v>
      </c>
    </row>
    <row r="110" spans="1:11" ht="16.5" hidden="1" thickBot="1" x14ac:dyDescent="0.3">
      <c r="A110" s="21"/>
      <c r="B110" s="13">
        <v>146</v>
      </c>
      <c r="C110" s="41"/>
      <c r="D110" s="14"/>
      <c r="E110" s="15"/>
      <c r="F110" s="16"/>
      <c r="G110" s="17">
        <v>0</v>
      </c>
      <c r="H110" s="18">
        <v>0.19</v>
      </c>
      <c r="I110" s="17">
        <f t="shared" si="9"/>
        <v>0</v>
      </c>
      <c r="J110" s="19">
        <f t="shared" si="10"/>
        <v>0</v>
      </c>
      <c r="K110" s="20">
        <f t="shared" si="11"/>
        <v>0</v>
      </c>
    </row>
    <row r="111" spans="1:11" ht="16.5" hidden="1" thickBot="1" x14ac:dyDescent="0.3">
      <c r="A111" s="21"/>
      <c r="B111" s="13">
        <v>147</v>
      </c>
      <c r="C111" s="41"/>
      <c r="D111" s="14"/>
      <c r="E111" s="15"/>
      <c r="F111" s="16"/>
      <c r="G111" s="17">
        <v>0</v>
      </c>
      <c r="H111" s="18">
        <v>0.19</v>
      </c>
      <c r="I111" s="17">
        <f t="shared" si="9"/>
        <v>0</v>
      </c>
      <c r="J111" s="19">
        <f t="shared" si="10"/>
        <v>0</v>
      </c>
      <c r="K111" s="20">
        <f t="shared" si="11"/>
        <v>0</v>
      </c>
    </row>
    <row r="112" spans="1:11" ht="16.5" hidden="1" thickBot="1" x14ac:dyDescent="0.3">
      <c r="A112" s="21"/>
      <c r="B112" s="13">
        <v>148</v>
      </c>
      <c r="C112" s="41"/>
      <c r="D112" s="14"/>
      <c r="E112" s="15"/>
      <c r="F112" s="16"/>
      <c r="G112" s="17">
        <v>0</v>
      </c>
      <c r="H112" s="18">
        <v>0.19</v>
      </c>
      <c r="I112" s="17">
        <f t="shared" si="9"/>
        <v>0</v>
      </c>
      <c r="J112" s="19">
        <f t="shared" si="10"/>
        <v>0</v>
      </c>
      <c r="K112" s="20">
        <f t="shared" si="11"/>
        <v>0</v>
      </c>
    </row>
    <row r="113" spans="1:11" ht="16.5" hidden="1" thickBot="1" x14ac:dyDescent="0.3">
      <c r="A113" s="21"/>
      <c r="B113" s="13">
        <v>149</v>
      </c>
      <c r="C113" s="41"/>
      <c r="D113" s="14"/>
      <c r="E113" s="15"/>
      <c r="F113" s="16"/>
      <c r="G113" s="17">
        <v>0</v>
      </c>
      <c r="H113" s="18">
        <v>0.19</v>
      </c>
      <c r="I113" s="17">
        <f t="shared" si="9"/>
        <v>0</v>
      </c>
      <c r="J113" s="19">
        <f t="shared" si="10"/>
        <v>0</v>
      </c>
      <c r="K113" s="20">
        <f t="shared" si="11"/>
        <v>0</v>
      </c>
    </row>
    <row r="114" spans="1:11" ht="16.5" hidden="1" thickBot="1" x14ac:dyDescent="0.3">
      <c r="A114" s="21"/>
      <c r="B114" s="22">
        <v>150</v>
      </c>
      <c r="C114" s="42"/>
      <c r="D114" s="23"/>
      <c r="E114" s="24"/>
      <c r="F114" s="16"/>
      <c r="G114" s="17">
        <v>0</v>
      </c>
      <c r="H114" s="18">
        <v>0.19</v>
      </c>
      <c r="I114" s="25">
        <f t="shared" si="9"/>
        <v>0</v>
      </c>
      <c r="J114" s="26">
        <f t="shared" si="10"/>
        <v>0</v>
      </c>
      <c r="K114" s="27">
        <f t="shared" si="11"/>
        <v>0</v>
      </c>
    </row>
    <row r="115" spans="1:11" ht="15.75" x14ac:dyDescent="0.25">
      <c r="A115" s="21"/>
      <c r="B115" s="63" t="s">
        <v>90</v>
      </c>
      <c r="C115" s="64"/>
      <c r="D115" s="65"/>
      <c r="E115" s="65"/>
      <c r="F115" s="65"/>
      <c r="G115" s="65"/>
      <c r="H115" s="65"/>
      <c r="I115" s="66"/>
      <c r="J115" s="28" t="s">
        <v>10</v>
      </c>
      <c r="K115" s="29">
        <f>ROUND(SUMIF(H13:H114,19%,K13:K114)/1.19,2)</f>
        <v>0</v>
      </c>
    </row>
    <row r="116" spans="1:11" ht="15.75" x14ac:dyDescent="0.25">
      <c r="A116" s="21"/>
      <c r="B116" s="51"/>
      <c r="C116" s="52"/>
      <c r="D116" s="53"/>
      <c r="E116" s="53"/>
      <c r="F116" s="53"/>
      <c r="G116" s="53"/>
      <c r="H116" s="53"/>
      <c r="I116" s="54"/>
      <c r="J116" s="30" t="s">
        <v>11</v>
      </c>
      <c r="K116" s="31">
        <f>ROUND(SUMIF(H13:H114,8%,K13:K114)/1.08,2)</f>
        <v>0</v>
      </c>
    </row>
    <row r="117" spans="1:11" ht="15.75" x14ac:dyDescent="0.25">
      <c r="A117" s="21"/>
      <c r="B117" s="51" t="s">
        <v>44</v>
      </c>
      <c r="C117" s="52"/>
      <c r="D117" s="53"/>
      <c r="E117" s="53"/>
      <c r="F117" s="53"/>
      <c r="G117" s="53"/>
      <c r="H117" s="53"/>
      <c r="I117" s="54"/>
      <c r="J117" s="30" t="s">
        <v>12</v>
      </c>
      <c r="K117" s="31">
        <f>ROUND(SUMIF(H13:H114,5%,K13:K114)/1.05,2)</f>
        <v>0</v>
      </c>
    </row>
    <row r="118" spans="1:11" ht="15.75" x14ac:dyDescent="0.25">
      <c r="A118" s="21"/>
      <c r="B118" s="51" t="s">
        <v>19</v>
      </c>
      <c r="C118" s="52"/>
      <c r="D118" s="53"/>
      <c r="E118" s="53"/>
      <c r="F118" s="53"/>
      <c r="G118" s="53"/>
      <c r="H118" s="53"/>
      <c r="I118" s="54"/>
      <c r="J118" s="30" t="s">
        <v>13</v>
      </c>
      <c r="K118" s="31">
        <f>ROUND(SUMIF(H13:H114,0%,K13:K114)/1,2)</f>
        <v>0</v>
      </c>
    </row>
    <row r="119" spans="1:11" ht="16.5" thickBot="1" x14ac:dyDescent="0.3">
      <c r="A119" s="21"/>
      <c r="B119" s="51" t="s">
        <v>83</v>
      </c>
      <c r="C119" s="52"/>
      <c r="D119" s="53"/>
      <c r="E119" s="53"/>
      <c r="F119" s="53"/>
      <c r="G119" s="69"/>
      <c r="H119" s="69"/>
      <c r="I119" s="70"/>
      <c r="J119" s="30" t="s">
        <v>14</v>
      </c>
      <c r="K119" s="32">
        <f>ROUND(SUBTOTAL(9,K115:K118),2)</f>
        <v>0</v>
      </c>
    </row>
    <row r="120" spans="1:11" ht="15.75" x14ac:dyDescent="0.25">
      <c r="A120" s="21"/>
      <c r="B120" s="51"/>
      <c r="C120" s="52"/>
      <c r="D120" s="53"/>
      <c r="E120" s="53"/>
      <c r="F120" s="54"/>
      <c r="G120" s="71" t="s">
        <v>15</v>
      </c>
      <c r="H120" s="74">
        <v>0.19</v>
      </c>
      <c r="I120" s="75"/>
      <c r="J120" s="30" t="s">
        <v>16</v>
      </c>
      <c r="K120" s="33">
        <f>ROUND(K115*0.19,2)</f>
        <v>0</v>
      </c>
    </row>
    <row r="121" spans="1:11" ht="15.75" x14ac:dyDescent="0.25">
      <c r="A121" s="21"/>
      <c r="B121" s="76" t="s">
        <v>17</v>
      </c>
      <c r="C121" s="77"/>
      <c r="D121" s="78"/>
      <c r="E121" s="78"/>
      <c r="F121" s="79"/>
      <c r="G121" s="72"/>
      <c r="H121" s="80">
        <v>0.08</v>
      </c>
      <c r="I121" s="81"/>
      <c r="J121" s="30" t="s">
        <v>18</v>
      </c>
      <c r="K121" s="33">
        <f>ROUND(K116*0.08,2)</f>
        <v>0</v>
      </c>
    </row>
    <row r="122" spans="1:11" ht="15.75" x14ac:dyDescent="0.25">
      <c r="A122" s="21"/>
      <c r="B122" s="51" t="s">
        <v>19</v>
      </c>
      <c r="C122" s="52"/>
      <c r="D122" s="53"/>
      <c r="E122" s="53"/>
      <c r="F122" s="54"/>
      <c r="G122" s="72"/>
      <c r="H122" s="80">
        <v>0.05</v>
      </c>
      <c r="I122" s="81"/>
      <c r="J122" s="30" t="s">
        <v>20</v>
      </c>
      <c r="K122" s="33">
        <f>ROUND(K117*0.05,2)</f>
        <v>0</v>
      </c>
    </row>
    <row r="123" spans="1:11" ht="15.75" thickBot="1" x14ac:dyDescent="0.3">
      <c r="A123" s="1"/>
      <c r="B123" s="51" t="s">
        <v>84</v>
      </c>
      <c r="C123" s="52"/>
      <c r="D123" s="53"/>
      <c r="E123" s="53"/>
      <c r="F123" s="54"/>
      <c r="G123" s="73"/>
      <c r="H123" s="82">
        <v>0</v>
      </c>
      <c r="I123" s="83"/>
      <c r="J123" s="34" t="s">
        <v>21</v>
      </c>
      <c r="K123" s="35">
        <f>ROUND(SUM(K119:K122),2)</f>
        <v>0</v>
      </c>
    </row>
    <row r="124" spans="1:11" x14ac:dyDescent="0.25">
      <c r="A124" s="1"/>
      <c r="B124" s="84" t="s">
        <v>22</v>
      </c>
      <c r="C124" s="85"/>
      <c r="D124" s="85"/>
      <c r="E124" s="85"/>
      <c r="F124" s="85"/>
      <c r="G124" s="86"/>
      <c r="H124" s="86"/>
      <c r="I124" s="86"/>
      <c r="J124" s="86"/>
      <c r="K124" s="87"/>
    </row>
    <row r="125" spans="1:11" ht="15.75" thickBot="1" x14ac:dyDescent="0.3">
      <c r="A125" s="1"/>
      <c r="B125" s="88" t="s">
        <v>85</v>
      </c>
      <c r="C125" s="89"/>
      <c r="D125" s="89"/>
      <c r="E125" s="89"/>
      <c r="F125" s="89"/>
      <c r="G125" s="89"/>
      <c r="H125" s="89"/>
      <c r="I125" s="89"/>
      <c r="J125" s="89"/>
      <c r="K125" s="90"/>
    </row>
    <row r="126" spans="1:11" ht="15.75" thickBot="1" x14ac:dyDescent="0.3">
      <c r="A126" s="1"/>
      <c r="B126" s="88" t="s">
        <v>86</v>
      </c>
      <c r="C126" s="89"/>
      <c r="D126" s="89"/>
      <c r="E126" s="89"/>
      <c r="F126" s="89"/>
      <c r="G126" s="89"/>
      <c r="H126" s="89"/>
      <c r="I126" s="89"/>
      <c r="J126" s="89"/>
      <c r="K126" s="90"/>
    </row>
    <row r="127" spans="1:11" ht="15.75" thickBot="1" x14ac:dyDescent="0.3">
      <c r="A127" s="1"/>
      <c r="B127" s="88" t="s">
        <v>87</v>
      </c>
      <c r="C127" s="89"/>
      <c r="D127" s="89"/>
      <c r="E127" s="89"/>
      <c r="F127" s="89"/>
      <c r="G127" s="89"/>
      <c r="H127" s="89"/>
      <c r="I127" s="89"/>
      <c r="J127" s="89"/>
      <c r="K127" s="90"/>
    </row>
    <row r="128" spans="1:11" x14ac:dyDescent="0.25">
      <c r="A128" s="1"/>
      <c r="B128" s="9"/>
      <c r="C128" s="1"/>
      <c r="D128" s="1"/>
      <c r="E128" s="1"/>
      <c r="F128" s="1"/>
      <c r="G128" s="2"/>
      <c r="H128" s="2"/>
      <c r="I128" s="2"/>
      <c r="J128" s="2"/>
      <c r="K128" s="36"/>
    </row>
    <row r="129" spans="1:11" x14ac:dyDescent="0.25">
      <c r="A129" s="1"/>
      <c r="B129" s="55"/>
      <c r="C129" s="56"/>
      <c r="D129" s="56"/>
      <c r="E129" s="56"/>
      <c r="F129" s="56"/>
      <c r="G129" s="56"/>
      <c r="H129" s="56"/>
      <c r="I129" s="56"/>
      <c r="J129" s="56"/>
      <c r="K129" s="7"/>
    </row>
    <row r="130" spans="1:11" x14ac:dyDescent="0.25">
      <c r="A130" s="1"/>
      <c r="B130" s="67" t="s">
        <v>88</v>
      </c>
      <c r="C130" s="68"/>
      <c r="D130" s="68"/>
      <c r="E130" s="68"/>
      <c r="F130" s="68"/>
      <c r="G130" s="68"/>
      <c r="H130" s="68"/>
      <c r="I130" s="68"/>
      <c r="J130" s="68"/>
      <c r="K130" s="91"/>
    </row>
    <row r="131" spans="1:11" x14ac:dyDescent="0.25">
      <c r="A131" s="1"/>
      <c r="B131" s="67"/>
      <c r="C131" s="68"/>
      <c r="D131" s="68"/>
      <c r="E131" s="68"/>
      <c r="F131" s="68"/>
      <c r="G131" s="68"/>
      <c r="H131" s="68"/>
      <c r="I131" s="68"/>
      <c r="J131" s="68"/>
      <c r="K131" s="7"/>
    </row>
    <row r="132" spans="1:11" x14ac:dyDescent="0.25">
      <c r="A132" s="1"/>
      <c r="B132" s="67" t="s">
        <v>89</v>
      </c>
      <c r="C132" s="68"/>
      <c r="D132" s="68"/>
      <c r="E132" s="68"/>
      <c r="F132" s="68"/>
      <c r="G132" s="68"/>
      <c r="H132" s="68"/>
      <c r="I132" s="68"/>
      <c r="J132" s="68"/>
      <c r="K132" s="91"/>
    </row>
    <row r="133" spans="1:11" x14ac:dyDescent="0.25">
      <c r="A133" s="1"/>
      <c r="B133" s="67"/>
      <c r="C133" s="68"/>
      <c r="D133" s="68"/>
      <c r="E133" s="68"/>
      <c r="F133" s="68"/>
      <c r="G133" s="68"/>
      <c r="H133" s="68"/>
      <c r="I133" s="68"/>
      <c r="J133" s="68"/>
      <c r="K133" s="7"/>
    </row>
    <row r="134" spans="1:11" x14ac:dyDescent="0.25">
      <c r="A134" s="1"/>
      <c r="B134" s="67"/>
      <c r="C134" s="68"/>
      <c r="D134" s="68"/>
      <c r="E134" s="68"/>
      <c r="F134" s="68"/>
      <c r="G134" s="68"/>
      <c r="H134" s="68"/>
      <c r="I134" s="68"/>
      <c r="J134" s="68"/>
      <c r="K134" s="7"/>
    </row>
    <row r="135" spans="1:11" x14ac:dyDescent="0.25">
      <c r="A135" s="1"/>
      <c r="B135" s="67"/>
      <c r="C135" s="68"/>
      <c r="D135" s="68"/>
      <c r="E135" s="68"/>
      <c r="F135" s="68"/>
      <c r="G135" s="68"/>
      <c r="H135" s="68"/>
      <c r="I135" s="68"/>
      <c r="J135" s="68"/>
      <c r="K135" s="7"/>
    </row>
    <row r="136" spans="1:11" x14ac:dyDescent="0.25">
      <c r="A136" s="1"/>
      <c r="B136" s="67" t="s">
        <v>23</v>
      </c>
      <c r="C136" s="68"/>
      <c r="D136" s="68"/>
      <c r="E136" s="68"/>
      <c r="F136" s="68"/>
      <c r="G136" s="68"/>
      <c r="H136" s="68"/>
      <c r="I136" s="68"/>
      <c r="J136" s="68"/>
      <c r="K136" s="7"/>
    </row>
    <row r="137" spans="1:11" x14ac:dyDescent="0.25">
      <c r="A137" s="1"/>
      <c r="B137" s="92"/>
      <c r="C137" s="93"/>
      <c r="D137" s="93"/>
      <c r="E137" s="93"/>
      <c r="F137" s="93"/>
      <c r="G137" s="93"/>
      <c r="H137" s="93"/>
      <c r="I137" s="93"/>
      <c r="J137" s="93"/>
      <c r="K137" s="7"/>
    </row>
    <row r="138" spans="1:11" x14ac:dyDescent="0.25">
      <c r="A138" s="1"/>
      <c r="B138" s="67" t="s">
        <v>24</v>
      </c>
      <c r="C138" s="68"/>
      <c r="D138" s="68"/>
      <c r="E138" s="68"/>
      <c r="F138" s="68"/>
      <c r="G138" s="68"/>
      <c r="H138" s="68"/>
      <c r="I138" s="68"/>
      <c r="J138" s="68"/>
      <c r="K138" s="7"/>
    </row>
    <row r="139" spans="1:11" x14ac:dyDescent="0.25">
      <c r="A139" s="1"/>
      <c r="B139" s="92"/>
      <c r="C139" s="93"/>
      <c r="D139" s="93"/>
      <c r="E139" s="93"/>
      <c r="F139" s="93"/>
      <c r="G139" s="93"/>
      <c r="H139" s="93"/>
      <c r="I139" s="93"/>
      <c r="J139" s="93"/>
      <c r="K139" s="7"/>
    </row>
    <row r="140" spans="1:11" x14ac:dyDescent="0.25">
      <c r="A140" s="1"/>
      <c r="B140" s="67" t="s">
        <v>25</v>
      </c>
      <c r="C140" s="68"/>
      <c r="D140" s="68"/>
      <c r="E140" s="68"/>
      <c r="F140" s="68"/>
      <c r="G140" s="68"/>
      <c r="H140" s="68"/>
      <c r="I140" s="68"/>
      <c r="J140" s="68"/>
      <c r="K140" s="7"/>
    </row>
    <row r="141" spans="1:11" x14ac:dyDescent="0.25">
      <c r="A141" s="1"/>
      <c r="B141" s="67"/>
      <c r="C141" s="68"/>
      <c r="D141" s="68"/>
      <c r="E141" s="68"/>
      <c r="F141" s="68"/>
      <c r="G141" s="68"/>
      <c r="H141" s="68"/>
      <c r="I141" s="68"/>
      <c r="J141" s="68"/>
      <c r="K141" s="7"/>
    </row>
    <row r="142" spans="1:11" x14ac:dyDescent="0.25">
      <c r="A142" s="1"/>
      <c r="B142" s="67" t="s">
        <v>26</v>
      </c>
      <c r="C142" s="68"/>
      <c r="D142" s="68"/>
      <c r="E142" s="68"/>
      <c r="F142" s="68"/>
      <c r="G142" s="68"/>
      <c r="H142" s="68"/>
      <c r="I142" s="68"/>
      <c r="J142" s="68"/>
      <c r="K142" s="7"/>
    </row>
    <row r="143" spans="1:11" x14ac:dyDescent="0.25">
      <c r="A143" s="1"/>
      <c r="B143" s="92"/>
      <c r="C143" s="93"/>
      <c r="D143" s="93"/>
      <c r="E143" s="93"/>
      <c r="F143" s="93"/>
      <c r="G143" s="93"/>
      <c r="H143" s="93"/>
      <c r="I143" s="93"/>
      <c r="J143" s="93"/>
      <c r="K143" s="7"/>
    </row>
    <row r="144" spans="1:11" x14ac:dyDescent="0.25">
      <c r="A144" s="1"/>
      <c r="B144" s="67" t="s">
        <v>27</v>
      </c>
      <c r="C144" s="68"/>
      <c r="D144" s="68"/>
      <c r="E144" s="68"/>
      <c r="F144" s="68"/>
      <c r="G144" s="68"/>
      <c r="H144" s="68"/>
      <c r="I144" s="68"/>
      <c r="J144" s="68"/>
      <c r="K144" s="7"/>
    </row>
    <row r="145" spans="1:11" x14ac:dyDescent="0.25">
      <c r="A145" s="1"/>
      <c r="B145" s="92"/>
      <c r="C145" s="93"/>
      <c r="D145" s="93"/>
      <c r="E145" s="93"/>
      <c r="F145" s="93"/>
      <c r="G145" s="93"/>
      <c r="H145" s="93"/>
      <c r="I145" s="93"/>
      <c r="J145" s="93"/>
      <c r="K145" s="7"/>
    </row>
    <row r="146" spans="1:11" x14ac:dyDescent="0.25">
      <c r="A146" s="1"/>
      <c r="B146" s="67" t="s">
        <v>28</v>
      </c>
      <c r="C146" s="68"/>
      <c r="D146" s="68"/>
      <c r="E146" s="68"/>
      <c r="F146" s="68"/>
      <c r="G146" s="68"/>
      <c r="H146" s="68"/>
      <c r="I146" s="68"/>
      <c r="J146" s="68"/>
      <c r="K146" s="7"/>
    </row>
    <row r="147" spans="1:11" x14ac:dyDescent="0.25">
      <c r="A147" s="1"/>
      <c r="B147" s="92"/>
      <c r="C147" s="93"/>
      <c r="D147" s="93"/>
      <c r="E147" s="93"/>
      <c r="F147" s="93"/>
      <c r="G147" s="93"/>
      <c r="H147" s="93"/>
      <c r="I147" s="93"/>
      <c r="J147" s="93"/>
      <c r="K147" s="7"/>
    </row>
    <row r="148" spans="1:11" x14ac:dyDescent="0.25">
      <c r="A148" s="1"/>
      <c r="B148" s="67" t="s">
        <v>29</v>
      </c>
      <c r="C148" s="68"/>
      <c r="D148" s="68"/>
      <c r="E148" s="68"/>
      <c r="F148" s="68"/>
      <c r="G148" s="68"/>
      <c r="H148" s="68"/>
      <c r="I148" s="68"/>
      <c r="J148" s="68"/>
      <c r="K148" s="7"/>
    </row>
    <row r="149" spans="1:11" x14ac:dyDescent="0.25">
      <c r="A149" s="1"/>
      <c r="B149" s="92"/>
      <c r="C149" s="93"/>
      <c r="D149" s="93"/>
      <c r="E149" s="93"/>
      <c r="F149" s="93"/>
      <c r="G149" s="93"/>
      <c r="H149" s="93"/>
      <c r="I149" s="93"/>
      <c r="J149" s="93"/>
      <c r="K149" s="7"/>
    </row>
    <row r="150" spans="1:11" x14ac:dyDescent="0.25">
      <c r="A150" s="1"/>
      <c r="B150" s="92"/>
      <c r="C150" s="93"/>
      <c r="D150" s="93"/>
      <c r="E150" s="93"/>
      <c r="F150" s="93"/>
      <c r="G150" s="93"/>
      <c r="H150" s="93"/>
      <c r="I150" s="93"/>
      <c r="J150" s="93"/>
      <c r="K150" s="7"/>
    </row>
    <row r="151" spans="1:11" x14ac:dyDescent="0.25">
      <c r="A151" s="1"/>
      <c r="B151" s="92"/>
      <c r="C151" s="93"/>
      <c r="D151" s="93"/>
      <c r="E151" s="93"/>
      <c r="F151" s="93"/>
      <c r="G151" s="93"/>
      <c r="H151" s="93"/>
      <c r="I151" s="93"/>
      <c r="J151" s="93"/>
      <c r="K151" s="7"/>
    </row>
    <row r="152" spans="1:11" x14ac:dyDescent="0.25">
      <c r="A152" s="1"/>
      <c r="B152" s="92" t="s">
        <v>30</v>
      </c>
      <c r="C152" s="93"/>
      <c r="D152" s="93"/>
      <c r="E152" s="93"/>
      <c r="F152" s="93"/>
      <c r="G152" s="93"/>
      <c r="H152" s="93"/>
      <c r="I152" s="93"/>
      <c r="J152" s="93"/>
      <c r="K152" s="97"/>
    </row>
    <row r="153" spans="1:11" ht="15.75" thickBot="1" x14ac:dyDescent="0.3">
      <c r="A153" s="1"/>
      <c r="B153" s="94" t="s">
        <v>31</v>
      </c>
      <c r="C153" s="95"/>
      <c r="D153" s="95"/>
      <c r="E153" s="95"/>
      <c r="F153" s="95"/>
      <c r="G153" s="95"/>
      <c r="H153" s="95"/>
      <c r="I153" s="95"/>
      <c r="J153" s="95"/>
      <c r="K153" s="96"/>
    </row>
  </sheetData>
  <mergeCells count="51">
    <mergeCell ref="B118:I118"/>
    <mergeCell ref="B3:K3"/>
    <mergeCell ref="B4:K4"/>
    <mergeCell ref="B5:J5"/>
    <mergeCell ref="B6:J6"/>
    <mergeCell ref="B7:J7"/>
    <mergeCell ref="B8:K8"/>
    <mergeCell ref="B9:K9"/>
    <mergeCell ref="B10:K10"/>
    <mergeCell ref="B115:I115"/>
    <mergeCell ref="B116:I116"/>
    <mergeCell ref="B117:I117"/>
    <mergeCell ref="B143:J143"/>
    <mergeCell ref="B132:K132"/>
    <mergeCell ref="B119:I119"/>
    <mergeCell ref="B120:F120"/>
    <mergeCell ref="G120:G123"/>
    <mergeCell ref="H120:I120"/>
    <mergeCell ref="B121:F121"/>
    <mergeCell ref="H121:I121"/>
    <mergeCell ref="B122:F122"/>
    <mergeCell ref="H122:I122"/>
    <mergeCell ref="B123:F123"/>
    <mergeCell ref="H123:I123"/>
    <mergeCell ref="B124:K124"/>
    <mergeCell ref="B129:J129"/>
    <mergeCell ref="B130:K130"/>
    <mergeCell ref="B131:J131"/>
    <mergeCell ref="B153:K153"/>
    <mergeCell ref="B145:J145"/>
    <mergeCell ref="B146:J146"/>
    <mergeCell ref="B147:J147"/>
    <mergeCell ref="B148:J148"/>
    <mergeCell ref="B149:J149"/>
    <mergeCell ref="B150:J150"/>
    <mergeCell ref="B125:K125"/>
    <mergeCell ref="B126:K126"/>
    <mergeCell ref="B127:K127"/>
    <mergeCell ref="B151:J151"/>
    <mergeCell ref="B152:K152"/>
    <mergeCell ref="B144:J144"/>
    <mergeCell ref="B133:J133"/>
    <mergeCell ref="B134:J134"/>
    <mergeCell ref="B135:J135"/>
    <mergeCell ref="B136:J136"/>
    <mergeCell ref="B137:J137"/>
    <mergeCell ref="B138:J138"/>
    <mergeCell ref="B139:J139"/>
    <mergeCell ref="B140:J140"/>
    <mergeCell ref="B141:J141"/>
    <mergeCell ref="B142:J142"/>
  </mergeCells>
  <conditionalFormatting sqref="H13:H114">
    <cfRule type="cellIs" dxfId="3" priority="1" operator="equal">
      <formula>0.19</formula>
    </cfRule>
    <cfRule type="cellIs" dxfId="2" priority="2" operator="equal">
      <formula>0.08</formula>
    </cfRule>
    <cfRule type="cellIs" dxfId="1" priority="3" operator="equal">
      <formula>0.05</formula>
    </cfRule>
    <cfRule type="cellIs" dxfId="0" priority="4" operator="equal">
      <formula>0</formula>
    </cfRule>
  </conditionalFormatting>
  <dataValidations count="1">
    <dataValidation type="list" allowBlank="1" showInputMessage="1" showErrorMessage="1" sqref="H13:H114" xr:uid="{E4D5FED0-5EDB-4452-BF9F-D72260FD2A5F}">
      <formula1>$H$120:$H$123</formula1>
    </dataValidation>
  </dataValidation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nlace xmlns="8681d43c-26fc-402f-832f-900b7c2294fc">
      <Url xsi:nil="true"/>
      <Description xsi:nil="true"/>
    </Enlace>
    <TaxCatchAll xmlns="b622c8e5-ab30-48ad-89b1-7a2c61fdbca4" xsi:nil="true"/>
    <lcf76f155ced4ddcb4097134ff3c332f xmlns="8681d43c-26fc-402f-832f-900b7c2294fc">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0D7398732301F49B9818C0ACC89E99C" ma:contentTypeVersion="15" ma:contentTypeDescription="Crear nuevo documento." ma:contentTypeScope="" ma:versionID="91b0113d9011ad2f0d39388f65e6b045">
  <xsd:schema xmlns:xsd="http://www.w3.org/2001/XMLSchema" xmlns:xs="http://www.w3.org/2001/XMLSchema" xmlns:p="http://schemas.microsoft.com/office/2006/metadata/properties" xmlns:ns2="8681d43c-26fc-402f-832f-900b7c2294fc" xmlns:ns3="b622c8e5-ab30-48ad-89b1-7a2c61fdbca4" targetNamespace="http://schemas.microsoft.com/office/2006/metadata/properties" ma:root="true" ma:fieldsID="4855920f1894ff81ef7710a5ccbbbab8" ns2:_="" ns3:_="">
    <xsd:import namespace="8681d43c-26fc-402f-832f-900b7c2294fc"/>
    <xsd:import namespace="b622c8e5-ab30-48ad-89b1-7a2c61fdbca4"/>
    <xsd:element name="properties">
      <xsd:complexType>
        <xsd:sequence>
          <xsd:element name="documentManagement">
            <xsd:complexType>
              <xsd:all>
                <xsd:element ref="ns2:Enlace" minOccurs="0"/>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81d43c-26fc-402f-832f-900b7c2294fc" elementFormDefault="qualified">
    <xsd:import namespace="http://schemas.microsoft.com/office/2006/documentManagement/types"/>
    <xsd:import namespace="http://schemas.microsoft.com/office/infopath/2007/PartnerControls"/>
    <xsd:element name="Enlace" ma:index="8" nillable="true" ma:displayName="Enlace" ma:format="Hyperlink" ma:internalName="Enlac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22c8e5-ab30-48ad-89b1-7a2c61fdbca4"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6b1cb2da-4b95-439f-9585-52adece5fc1c}" ma:internalName="TaxCatchAll" ma:showField="CatchAllData" ma:web="b622c8e5-ab30-48ad-89b1-7a2c61fdbca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F8CBD03-B94B-45AB-90F6-C5706F9E35CC}">
  <ds:schemaRefs>
    <ds:schemaRef ds:uri="http://schemas.microsoft.com/office/2006/metadata/properties"/>
    <ds:schemaRef ds:uri="http://schemas.microsoft.com/office/infopath/2007/PartnerControls"/>
    <ds:schemaRef ds:uri="8681d43c-26fc-402f-832f-900b7c2294fc"/>
    <ds:schemaRef ds:uri="b622c8e5-ab30-48ad-89b1-7a2c61fdbca4"/>
  </ds:schemaRefs>
</ds:datastoreItem>
</file>

<file path=customXml/itemProps2.xml><?xml version="1.0" encoding="utf-8"?>
<ds:datastoreItem xmlns:ds="http://schemas.openxmlformats.org/officeDocument/2006/customXml" ds:itemID="{993694A6-C619-4DEE-BCFB-BE1DC63814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81d43c-26fc-402f-832f-900b7c2294fc"/>
    <ds:schemaRef ds:uri="b622c8e5-ab30-48ad-89b1-7a2c61fdbc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8528D9E-0B2B-43B1-A60C-E5D5056076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2</vt:lpstr>
      <vt:lpstr>LOTE 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Zamir Molano</dc:creator>
  <cp:keywords/>
  <dc:description/>
  <cp:lastModifiedBy>Amparo Burbano Reyes</cp:lastModifiedBy>
  <cp:revision/>
  <dcterms:created xsi:type="dcterms:W3CDTF">2024-03-04T21:02:40Z</dcterms:created>
  <dcterms:modified xsi:type="dcterms:W3CDTF">2025-03-04T19:41:28Z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2024-03-04T21:03:09Z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575519d8-2683-49b2-9d88-487fea1a2f90</vt:lpwstr>
  </property>
  <property fmtid="{D5CDD505-2E9C-101B-9397-08002B2CF9AE}" pid="8" name="MSIP_Label_fc111285-cafa-4fc9-8a9a-bd902089b24f_ContentBits">
    <vt:lpwstr>0</vt:lpwstr>
  </property>
  <property fmtid="{D5CDD505-2E9C-101B-9397-08002B2CF9AE}" pid="9" name="ContentTypeId">
    <vt:lpwstr>0x01010080D7398732301F49B9818C0ACC89E99C</vt:lpwstr>
  </property>
  <property fmtid="{D5CDD505-2E9C-101B-9397-08002B2CF9AE}" pid="10" name="MediaServiceImageTags">
    <vt:lpwstr/>
  </property>
</Properties>
</file>