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O_CONTRATOS\Desktop\CONTRATACION 2025\1. ESTUDIOS DE MERCADO 2025\1. GENERAL\8. REFRIGERIOS                                       enviado para cotizaciones\"/>
    </mc:Choice>
  </mc:AlternateContent>
  <xr:revisionPtr revIDLastSave="0" documentId="13_ncr:1_{70B3B7EB-334B-415E-844E-A332EBE4F0FF}" xr6:coauthVersionLast="47" xr6:coauthVersionMax="47" xr10:uidLastSave="{00000000-0000-0000-0000-000000000000}"/>
  <bookViews>
    <workbookView xWindow="-120" yWindow="-120" windowWidth="29040" windowHeight="15840" xr2:uid="{EAB23ADB-25B1-402F-B8F7-A3E866594A67}"/>
  </bookViews>
  <sheets>
    <sheet name="Refrigerios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5" i="1" l="1"/>
  <c r="M6" i="1"/>
  <c r="M7" i="1"/>
  <c r="M8" i="1"/>
  <c r="M4" i="1"/>
  <c r="O6" i="1"/>
  <c r="O7" i="1"/>
  <c r="O8" i="1"/>
  <c r="O4" i="1"/>
  <c r="G4" i="1"/>
  <c r="H4" i="1" s="1"/>
  <c r="K5" i="1"/>
  <c r="K6" i="1"/>
  <c r="K7" i="1"/>
  <c r="K8" i="1"/>
  <c r="K4" i="1"/>
  <c r="J5" i="1"/>
  <c r="J6" i="1"/>
  <c r="J7" i="1"/>
  <c r="J8" i="1"/>
  <c r="J4" i="1"/>
  <c r="L5" i="1"/>
  <c r="L6" i="1"/>
  <c r="L7" i="1"/>
  <c r="L8" i="1"/>
  <c r="L4" i="1"/>
  <c r="I7" i="1"/>
  <c r="I5" i="1"/>
  <c r="I6" i="1"/>
  <c r="I8" i="1"/>
  <c r="I4" i="1"/>
  <c r="G5" i="1"/>
  <c r="H5" i="1" s="1"/>
  <c r="G6" i="1"/>
  <c r="H6" i="1" s="1"/>
  <c r="G7" i="1"/>
  <c r="H7" i="1" s="1"/>
  <c r="G8" i="1"/>
  <c r="H8" i="1" s="1"/>
  <c r="P8" i="1" l="1"/>
  <c r="P7" i="1"/>
  <c r="P6" i="1"/>
  <c r="P4" i="1"/>
  <c r="H9" i="1"/>
  <c r="O5" i="1"/>
  <c r="P5" i="1" s="1"/>
  <c r="P9" i="1" l="1"/>
</calcChain>
</file>

<file path=xl/sharedStrings.xml><?xml version="1.0" encoding="utf-8"?>
<sst xmlns="http://schemas.openxmlformats.org/spreadsheetml/2006/main" count="33" uniqueCount="22">
  <si>
    <t>Ítem</t>
  </si>
  <si>
    <t>Unidad de medida</t>
  </si>
  <si>
    <t>Can</t>
  </si>
  <si>
    <t>Valor Unitario</t>
  </si>
  <si>
    <t>Valor IVA</t>
  </si>
  <si>
    <t>Descripción</t>
  </si>
  <si>
    <t>Unidad de Medida</t>
  </si>
  <si>
    <t>TOTALES</t>
  </si>
  <si>
    <t>(%) IVA</t>
  </si>
  <si>
    <t>TOTAL</t>
  </si>
  <si>
    <t>MUNICIPIO DE ANAPOIMA</t>
  </si>
  <si>
    <r>
      <rPr>
        <b/>
        <sz val="8"/>
        <color theme="1"/>
        <rFont val="Calibri"/>
        <family val="2"/>
        <scheme val="minor"/>
      </rPr>
      <t xml:space="preserve">Elaboró: </t>
    </r>
    <r>
      <rPr>
        <sz val="8"/>
        <color theme="1"/>
        <rFont val="Calibri"/>
        <family val="2"/>
        <scheme val="minor"/>
      </rPr>
      <t>Camila Moreno Sánchez - Profesional Universitario - Secretaría de Contratación</t>
    </r>
  </si>
  <si>
    <r>
      <rPr>
        <b/>
        <sz val="8"/>
        <color theme="1"/>
        <rFont val="Calibri"/>
        <family val="2"/>
        <scheme val="minor"/>
      </rPr>
      <t xml:space="preserve">Aprobó: </t>
    </r>
    <r>
      <rPr>
        <sz val="8"/>
        <color theme="1"/>
        <rFont val="Calibri"/>
        <family val="2"/>
        <scheme val="minor"/>
      </rPr>
      <t>Yaned Garzón Chaparro - Secretaria de Despacho - Secretaría de Contratación</t>
    </r>
  </si>
  <si>
    <t>PRESUPUESTO OFICIAL ALCALDÍA DE ANAPOIMA</t>
  </si>
  <si>
    <t>ALMUERZO CORRIENTE – MENU DEL DIA (SOPA, BANDEJA, BEBIDA – JUGO O GASEOSA)</t>
  </si>
  <si>
    <t>UNIDAD</t>
  </si>
  <si>
    <t>ALMUERZO EJECUTIVO – SEGÚN MENU ELEGIDO (SOPA, BANDEJA, BEBIDA - JUGO O GASEOSA - Y POSTRE)</t>
  </si>
  <si>
    <t>PLATO ESPECIAL SEGÚN MENU ELEGIDO (ENTRADA, PLATO FUERTE, BEBIDA (JUGO O GASEOSA) Y POSTRE.</t>
  </si>
  <si>
    <t>EMPAREDADO DE JAMON Y QUESO EN PAN FRANCES, ACOMPAÑADO DE JUGO NATURAL (VASO DE 10 ONZAS)</t>
  </si>
  <si>
    <t>PASTEL DE POLLO EN HOJALDRE ACOMPAÑADO DE JUGO NATURAL (VASO DE 10 ONZAS)</t>
  </si>
  <si>
    <t>Cotización JUAN CARLOS GRANADA ECHEVERRY</t>
  </si>
  <si>
    <t>Valor Total UNITARIO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</si>
</sst>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&quot;$&quot;\ * #,##0.00_-;\-&quot;$&quot;\ * #,##0.00_-;_-&quot;$&quot;\ * &quot;-&quot;??_-;_-@_-"/>
    <numFmt numFmtId="165" formatCode="&quot;$&quot;\ #,##0"/>
    <numFmt numFmtId="166" formatCode="_-&quot;$&quot;\ * #,##0_-;\-&quot;$&quot;\ * #,##0_-;_-&quot;$&quot;\ 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EBFFEB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47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4" fillId="2" borderId="0" xfId="0" applyFont="1" applyFill="1"/>
    <xf numFmtId="0" fontId="4" fillId="2" borderId="0" xfId="0" applyFont="1" applyFill="1" applyAlignment="1">
      <alignment horizontal="center" wrapText="1"/>
    </xf>
    <xf numFmtId="0" fontId="5" fillId="2" borderId="1" xfId="0" applyFont="1" applyFill="1" applyBorder="1" applyAlignment="1">
      <alignment vertical="center" wrapText="1"/>
    </xf>
    <xf numFmtId="0" fontId="2" fillId="2" borderId="0" xfId="0" applyFont="1" applyFill="1"/>
    <xf numFmtId="0" fontId="4" fillId="2" borderId="0" xfId="0" applyFont="1" applyFill="1" applyAlignment="1">
      <alignment horizontal="center" vertical="center"/>
    </xf>
    <xf numFmtId="166" fontId="4" fillId="2" borderId="0" xfId="2" applyNumberFormat="1" applyFont="1" applyFill="1" applyAlignment="1">
      <alignment horizontal="center" vertical="center"/>
    </xf>
    <xf numFmtId="0" fontId="4" fillId="2" borderId="0" xfId="0" applyFont="1" applyFill="1" applyAlignment="1">
      <alignment vertical="center"/>
    </xf>
    <xf numFmtId="0" fontId="2" fillId="3" borderId="7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center" vertical="center"/>
    </xf>
    <xf numFmtId="9" fontId="4" fillId="3" borderId="1" xfId="0" applyNumberFormat="1" applyFont="1" applyFill="1" applyBorder="1" applyAlignment="1">
      <alignment horizontal="center" vertical="center"/>
    </xf>
    <xf numFmtId="166" fontId="3" fillId="4" borderId="7" xfId="2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9" fontId="5" fillId="4" borderId="1" xfId="1" applyFont="1" applyFill="1" applyBorder="1" applyAlignment="1">
      <alignment horizontal="center" vertical="center"/>
    </xf>
    <xf numFmtId="165" fontId="4" fillId="4" borderId="7" xfId="2" applyNumberFormat="1" applyFont="1" applyFill="1" applyBorder="1" applyAlignment="1">
      <alignment horizontal="right" vertical="center"/>
    </xf>
    <xf numFmtId="165" fontId="4" fillId="4" borderId="1" xfId="2" applyNumberFormat="1" applyFont="1" applyFill="1" applyBorder="1" applyAlignment="1">
      <alignment horizontal="right" vertical="center"/>
    </xf>
    <xf numFmtId="165" fontId="4" fillId="4" borderId="8" xfId="2" applyNumberFormat="1" applyFont="1" applyFill="1" applyBorder="1" applyAlignment="1">
      <alignment horizontal="right" vertical="center"/>
    </xf>
    <xf numFmtId="165" fontId="2" fillId="4" borderId="9" xfId="0" applyNumberFormat="1" applyFont="1" applyFill="1" applyBorder="1" applyAlignment="1">
      <alignment horizontal="right" vertical="center"/>
    </xf>
    <xf numFmtId="166" fontId="3" fillId="3" borderId="1" xfId="2" applyNumberFormat="1" applyFont="1" applyFill="1" applyBorder="1" applyAlignment="1">
      <alignment horizontal="center" vertical="center" wrapText="1"/>
    </xf>
    <xf numFmtId="165" fontId="4" fillId="3" borderId="1" xfId="2" applyNumberFormat="1" applyFont="1" applyFill="1" applyBorder="1" applyAlignment="1">
      <alignment horizontal="right" vertical="center"/>
    </xf>
    <xf numFmtId="165" fontId="4" fillId="3" borderId="8" xfId="2" applyNumberFormat="1" applyFont="1" applyFill="1" applyBorder="1" applyAlignment="1">
      <alignment horizontal="right" vertical="center"/>
    </xf>
    <xf numFmtId="165" fontId="2" fillId="3" borderId="9" xfId="2" applyNumberFormat="1" applyFont="1" applyFill="1" applyBorder="1" applyAlignment="1">
      <alignment horizontal="right" vertical="center"/>
    </xf>
    <xf numFmtId="0" fontId="2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right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165" fontId="2" fillId="3" borderId="10" xfId="0" applyNumberFormat="1" applyFont="1" applyFill="1" applyBorder="1" applyAlignment="1">
      <alignment horizontal="right" vertical="center"/>
    </xf>
    <xf numFmtId="165" fontId="2" fillId="3" borderId="11" xfId="0" applyNumberFormat="1" applyFont="1" applyFill="1" applyBorder="1" applyAlignment="1">
      <alignment horizontal="right" vertical="center"/>
    </xf>
    <xf numFmtId="0" fontId="2" fillId="4" borderId="10" xfId="0" applyFont="1" applyFill="1" applyBorder="1" applyAlignment="1">
      <alignment horizontal="right" vertical="center"/>
    </xf>
    <xf numFmtId="0" fontId="2" fillId="4" borderId="11" xfId="0" applyFont="1" applyFill="1" applyBorder="1" applyAlignment="1">
      <alignment horizontal="right" vertical="center"/>
    </xf>
    <xf numFmtId="0" fontId="2" fillId="2" borderId="3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</cellXfs>
  <cellStyles count="3">
    <cellStyle name="Moneda" xfId="2" builtinId="4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FFFFC9"/>
      <color rgb="FFEBFFEB"/>
      <color rgb="FFE4F1FC"/>
      <color rgb="FFFFFFB7"/>
      <color rgb="FFE5FFE5"/>
      <color rgb="FFCC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347499</xdr:colOff>
      <xdr:row>0</xdr:row>
      <xdr:rowOff>0</xdr:rowOff>
    </xdr:from>
    <xdr:to>
      <xdr:col>1</xdr:col>
      <xdr:colOff>863163</xdr:colOff>
      <xdr:row>0</xdr:row>
      <xdr:rowOff>605747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6C5E931-5D09-EB59-71D0-20F90D761F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3249" y="0"/>
          <a:ext cx="515664" cy="605747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515664</xdr:colOff>
      <xdr:row>0</xdr:row>
      <xdr:rowOff>605747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759AAE8-4717-4F14-9020-38AEE527C7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20800" y="0"/>
          <a:ext cx="515664" cy="60574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45FBF4-C4FD-4BC7-8F7E-D2741413FF89}">
  <dimension ref="A1:P14"/>
  <sheetViews>
    <sheetView tabSelected="1" zoomScaleNormal="100" workbookViewId="0">
      <selection activeCell="P3" sqref="P3"/>
    </sheetView>
  </sheetViews>
  <sheetFormatPr baseColWidth="10" defaultColWidth="11.5703125" defaultRowHeight="12.75" x14ac:dyDescent="0.2"/>
  <cols>
    <col min="1" max="1" width="4.28515625" style="4" customWidth="1"/>
    <col min="2" max="2" width="27.5703125" style="4" customWidth="1"/>
    <col min="3" max="3" width="8.140625" style="8" customWidth="1"/>
    <col min="4" max="4" width="4.7109375" style="8" customWidth="1"/>
    <col min="5" max="5" width="9.42578125" style="9" customWidth="1"/>
    <col min="6" max="6" width="5.28515625" style="8" customWidth="1"/>
    <col min="7" max="7" width="8.5703125" style="8" customWidth="1"/>
    <col min="8" max="8" width="9.85546875" style="8" customWidth="1"/>
    <col min="9" max="9" width="6.28515625" style="10" customWidth="1"/>
    <col min="10" max="10" width="23.5703125" style="10" customWidth="1"/>
    <col min="11" max="11" width="11.5703125" style="10"/>
    <col min="12" max="12" width="5.5703125" style="4" customWidth="1"/>
    <col min="13" max="13" width="10.28515625" style="4" customWidth="1"/>
    <col min="14" max="14" width="5.5703125" style="4" customWidth="1"/>
    <col min="15" max="15" width="10.7109375" style="4" customWidth="1"/>
    <col min="16" max="16" width="11.42578125" style="4" customWidth="1"/>
    <col min="17" max="16384" width="11.5703125" style="4"/>
  </cols>
  <sheetData>
    <row r="1" spans="1:16" ht="49.5" customHeight="1" thickBot="1" x14ac:dyDescent="0.25">
      <c r="C1" s="31" t="s">
        <v>10</v>
      </c>
      <c r="D1" s="31"/>
      <c r="E1" s="31"/>
      <c r="F1" s="31"/>
      <c r="G1" s="31"/>
      <c r="H1" s="31"/>
      <c r="I1" s="31"/>
      <c r="J1" s="31"/>
      <c r="K1" s="31"/>
      <c r="L1" s="31"/>
      <c r="M1" s="31"/>
      <c r="N1" s="10"/>
      <c r="O1" s="10"/>
      <c r="P1" s="10"/>
    </row>
    <row r="2" spans="1:16" ht="26.25" customHeight="1" x14ac:dyDescent="0.2">
      <c r="A2" s="41" t="s">
        <v>0</v>
      </c>
      <c r="B2" s="41" t="s">
        <v>5</v>
      </c>
      <c r="C2" s="42" t="s">
        <v>1</v>
      </c>
      <c r="D2" s="43" t="s">
        <v>2</v>
      </c>
      <c r="E2" s="44" t="s">
        <v>20</v>
      </c>
      <c r="F2" s="45"/>
      <c r="G2" s="45"/>
      <c r="H2" s="46"/>
      <c r="I2" s="33" t="s">
        <v>13</v>
      </c>
      <c r="J2" s="34"/>
      <c r="K2" s="34"/>
      <c r="L2" s="34"/>
      <c r="M2" s="34"/>
      <c r="N2" s="34"/>
      <c r="O2" s="34"/>
      <c r="P2" s="35"/>
    </row>
    <row r="3" spans="1:16" s="5" customFormat="1" ht="25.5" x14ac:dyDescent="0.2">
      <c r="A3" s="41"/>
      <c r="B3" s="41"/>
      <c r="C3" s="42"/>
      <c r="D3" s="43"/>
      <c r="E3" s="19" t="s">
        <v>3</v>
      </c>
      <c r="F3" s="20" t="s">
        <v>8</v>
      </c>
      <c r="G3" s="20" t="s">
        <v>4</v>
      </c>
      <c r="H3" s="21" t="s">
        <v>21</v>
      </c>
      <c r="I3" s="11" t="s">
        <v>0</v>
      </c>
      <c r="J3" s="12" t="s">
        <v>5</v>
      </c>
      <c r="K3" s="12" t="s">
        <v>6</v>
      </c>
      <c r="L3" s="12" t="s">
        <v>2</v>
      </c>
      <c r="M3" s="27" t="s">
        <v>3</v>
      </c>
      <c r="N3" s="13" t="s">
        <v>8</v>
      </c>
      <c r="O3" s="13" t="s">
        <v>4</v>
      </c>
      <c r="P3" s="14" t="s">
        <v>21</v>
      </c>
    </row>
    <row r="4" spans="1:16" ht="12" customHeight="1" x14ac:dyDescent="0.2">
      <c r="A4" s="1">
        <v>1</v>
      </c>
      <c r="B4" s="6" t="s">
        <v>14</v>
      </c>
      <c r="C4" s="2" t="s">
        <v>15</v>
      </c>
      <c r="D4" s="3">
        <v>1</v>
      </c>
      <c r="E4" s="23">
        <v>20000</v>
      </c>
      <c r="F4" s="22">
        <v>0</v>
      </c>
      <c r="G4" s="24">
        <f>E4*F4</f>
        <v>0</v>
      </c>
      <c r="H4" s="25">
        <f>+E4+G4</f>
        <v>20000</v>
      </c>
      <c r="I4" s="15">
        <f t="shared" ref="I4:L8" si="0">+A4</f>
        <v>1</v>
      </c>
      <c r="J4" s="16" t="str">
        <f t="shared" si="0"/>
        <v>ALMUERZO CORRIENTE – MENU DEL DIA (SOPA, BANDEJA, BEBIDA – JUGO O GASEOSA)</v>
      </c>
      <c r="K4" s="17" t="str">
        <f t="shared" si="0"/>
        <v>UNIDAD</v>
      </c>
      <c r="L4" s="17">
        <f t="shared" si="0"/>
        <v>1</v>
      </c>
      <c r="M4" s="28">
        <f>+E4</f>
        <v>20000</v>
      </c>
      <c r="N4" s="18">
        <v>0</v>
      </c>
      <c r="O4" s="28">
        <f>SUM(M4*N4)</f>
        <v>0</v>
      </c>
      <c r="P4" s="29">
        <f>+M4+O4</f>
        <v>20000</v>
      </c>
    </row>
    <row r="5" spans="1:16" ht="12" customHeight="1" x14ac:dyDescent="0.2">
      <c r="A5" s="1">
        <v>2</v>
      </c>
      <c r="B5" s="6" t="s">
        <v>16</v>
      </c>
      <c r="C5" s="2" t="s">
        <v>15</v>
      </c>
      <c r="D5" s="3">
        <v>1</v>
      </c>
      <c r="E5" s="23">
        <v>30000</v>
      </c>
      <c r="F5" s="22">
        <v>0</v>
      </c>
      <c r="G5" s="24">
        <f t="shared" ref="G5:G8" si="1">E5*F5</f>
        <v>0</v>
      </c>
      <c r="H5" s="25">
        <f t="shared" ref="H5:H8" si="2">+E5+G5</f>
        <v>30000</v>
      </c>
      <c r="I5" s="15">
        <f t="shared" si="0"/>
        <v>2</v>
      </c>
      <c r="J5" s="16" t="str">
        <f t="shared" si="0"/>
        <v>ALMUERZO EJECUTIVO – SEGÚN MENU ELEGIDO (SOPA, BANDEJA, BEBIDA - JUGO O GASEOSA - Y POSTRE)</v>
      </c>
      <c r="K5" s="17" t="str">
        <f t="shared" si="0"/>
        <v>UNIDAD</v>
      </c>
      <c r="L5" s="17">
        <f t="shared" si="0"/>
        <v>1</v>
      </c>
      <c r="M5" s="28">
        <f t="shared" ref="M5:M8" si="3">+E5</f>
        <v>30000</v>
      </c>
      <c r="N5" s="18">
        <v>0</v>
      </c>
      <c r="O5" s="28">
        <f t="shared" ref="O5:O8" si="4">SUM(M5*N5)</f>
        <v>0</v>
      </c>
      <c r="P5" s="29">
        <f t="shared" ref="P5:P8" si="5">+M5+O5</f>
        <v>30000</v>
      </c>
    </row>
    <row r="6" spans="1:16" ht="12" customHeight="1" x14ac:dyDescent="0.2">
      <c r="A6" s="1">
        <v>3</v>
      </c>
      <c r="B6" s="6" t="s">
        <v>17</v>
      </c>
      <c r="C6" s="2" t="s">
        <v>15</v>
      </c>
      <c r="D6" s="3">
        <v>1</v>
      </c>
      <c r="E6" s="23">
        <v>40000</v>
      </c>
      <c r="F6" s="22">
        <v>0</v>
      </c>
      <c r="G6" s="24">
        <f t="shared" si="1"/>
        <v>0</v>
      </c>
      <c r="H6" s="25">
        <f t="shared" si="2"/>
        <v>40000</v>
      </c>
      <c r="I6" s="15">
        <f t="shared" si="0"/>
        <v>3</v>
      </c>
      <c r="J6" s="16" t="str">
        <f t="shared" si="0"/>
        <v>PLATO ESPECIAL SEGÚN MENU ELEGIDO (ENTRADA, PLATO FUERTE, BEBIDA (JUGO O GASEOSA) Y POSTRE.</v>
      </c>
      <c r="K6" s="17" t="str">
        <f t="shared" si="0"/>
        <v>UNIDAD</v>
      </c>
      <c r="L6" s="17">
        <f t="shared" si="0"/>
        <v>1</v>
      </c>
      <c r="M6" s="28">
        <f t="shared" si="3"/>
        <v>40000</v>
      </c>
      <c r="N6" s="18">
        <v>0</v>
      </c>
      <c r="O6" s="28">
        <f t="shared" si="4"/>
        <v>0</v>
      </c>
      <c r="P6" s="29">
        <f t="shared" si="5"/>
        <v>40000</v>
      </c>
    </row>
    <row r="7" spans="1:16" ht="12" customHeight="1" x14ac:dyDescent="0.2">
      <c r="A7" s="1">
        <v>4</v>
      </c>
      <c r="B7" s="6" t="s">
        <v>18</v>
      </c>
      <c r="C7" s="2" t="s">
        <v>15</v>
      </c>
      <c r="D7" s="3">
        <v>1</v>
      </c>
      <c r="E7" s="23">
        <v>18000</v>
      </c>
      <c r="F7" s="22">
        <v>0</v>
      </c>
      <c r="G7" s="24">
        <f t="shared" si="1"/>
        <v>0</v>
      </c>
      <c r="H7" s="25">
        <f t="shared" si="2"/>
        <v>18000</v>
      </c>
      <c r="I7" s="15">
        <f t="shared" si="0"/>
        <v>4</v>
      </c>
      <c r="J7" s="16" t="str">
        <f t="shared" si="0"/>
        <v>EMPAREDADO DE JAMON Y QUESO EN PAN FRANCES, ACOMPAÑADO DE JUGO NATURAL (VASO DE 10 ONZAS)</v>
      </c>
      <c r="K7" s="17" t="str">
        <f t="shared" si="0"/>
        <v>UNIDAD</v>
      </c>
      <c r="L7" s="17">
        <f t="shared" si="0"/>
        <v>1</v>
      </c>
      <c r="M7" s="28">
        <f t="shared" si="3"/>
        <v>18000</v>
      </c>
      <c r="N7" s="18">
        <v>0</v>
      </c>
      <c r="O7" s="28">
        <f t="shared" si="4"/>
        <v>0</v>
      </c>
      <c r="P7" s="29">
        <f t="shared" si="5"/>
        <v>18000</v>
      </c>
    </row>
    <row r="8" spans="1:16" ht="12" customHeight="1" x14ac:dyDescent="0.2">
      <c r="A8" s="1">
        <v>5</v>
      </c>
      <c r="B8" s="6" t="s">
        <v>19</v>
      </c>
      <c r="C8" s="2" t="s">
        <v>15</v>
      </c>
      <c r="D8" s="3">
        <v>1</v>
      </c>
      <c r="E8" s="23">
        <v>15000</v>
      </c>
      <c r="F8" s="22">
        <v>0</v>
      </c>
      <c r="G8" s="24">
        <f t="shared" si="1"/>
        <v>0</v>
      </c>
      <c r="H8" s="25">
        <f t="shared" si="2"/>
        <v>15000</v>
      </c>
      <c r="I8" s="15">
        <f t="shared" si="0"/>
        <v>5</v>
      </c>
      <c r="J8" s="16" t="str">
        <f t="shared" si="0"/>
        <v>PASTEL DE POLLO EN HOJALDRE ACOMPAÑADO DE JUGO NATURAL (VASO DE 10 ONZAS)</v>
      </c>
      <c r="K8" s="17" t="str">
        <f t="shared" si="0"/>
        <v>UNIDAD</v>
      </c>
      <c r="L8" s="17">
        <f t="shared" si="0"/>
        <v>1</v>
      </c>
      <c r="M8" s="28">
        <f t="shared" si="3"/>
        <v>15000</v>
      </c>
      <c r="N8" s="18">
        <v>0</v>
      </c>
      <c r="O8" s="28">
        <f t="shared" si="4"/>
        <v>0</v>
      </c>
      <c r="P8" s="29">
        <f t="shared" si="5"/>
        <v>15000</v>
      </c>
    </row>
    <row r="9" spans="1:16" s="7" customFormat="1" ht="15.75" customHeight="1" thickBot="1" x14ac:dyDescent="0.25">
      <c r="A9" s="40"/>
      <c r="B9" s="40"/>
      <c r="C9" s="40"/>
      <c r="D9" s="40"/>
      <c r="E9" s="38" t="s">
        <v>9</v>
      </c>
      <c r="F9" s="39"/>
      <c r="G9" s="39"/>
      <c r="H9" s="26">
        <f>SUM(H4:H8)</f>
        <v>123000</v>
      </c>
      <c r="I9" s="36" t="s">
        <v>7</v>
      </c>
      <c r="J9" s="37"/>
      <c r="K9" s="37"/>
      <c r="L9" s="37"/>
      <c r="M9" s="37"/>
      <c r="N9" s="37"/>
      <c r="O9" s="37"/>
      <c r="P9" s="30">
        <f>SUM(P4:P8)</f>
        <v>123000</v>
      </c>
    </row>
    <row r="13" spans="1:16" x14ac:dyDescent="0.2">
      <c r="I13" s="32" t="s">
        <v>11</v>
      </c>
      <c r="J13" s="32"/>
      <c r="K13" s="32"/>
      <c r="L13" s="32"/>
      <c r="M13" s="32"/>
      <c r="N13" s="32"/>
      <c r="O13" s="32"/>
      <c r="P13" s="32"/>
    </row>
    <row r="14" spans="1:16" x14ac:dyDescent="0.2">
      <c r="I14" s="32" t="s">
        <v>12</v>
      </c>
      <c r="J14" s="32"/>
      <c r="K14" s="32"/>
      <c r="L14" s="32"/>
      <c r="M14" s="32"/>
      <c r="N14" s="32"/>
      <c r="O14" s="32"/>
      <c r="P14" s="32"/>
    </row>
  </sheetData>
  <mergeCells count="12">
    <mergeCell ref="C1:M1"/>
    <mergeCell ref="I13:P13"/>
    <mergeCell ref="I14:P14"/>
    <mergeCell ref="I2:P2"/>
    <mergeCell ref="I9:O9"/>
    <mergeCell ref="E9:G9"/>
    <mergeCell ref="A9:D9"/>
    <mergeCell ref="A2:A3"/>
    <mergeCell ref="B2:B3"/>
    <mergeCell ref="C2:C3"/>
    <mergeCell ref="D2:D3"/>
    <mergeCell ref="E2:H2"/>
  </mergeCells>
  <pageMargins left="0.7" right="0.7" top="0.75" bottom="0.75" header="0.3" footer="0.3"/>
  <pageSetup paperSize="28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Refrigerios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TECNICO CONTRATOS</dc:creator>
  <cp:lastModifiedBy>CAMILA Moreno Sanchez</cp:lastModifiedBy>
  <cp:lastPrinted>2024-06-27T14:35:37Z</cp:lastPrinted>
  <dcterms:created xsi:type="dcterms:W3CDTF">2024-04-30T17:30:21Z</dcterms:created>
  <dcterms:modified xsi:type="dcterms:W3CDTF">2025-02-26T19:14:07Z</dcterms:modified>
</cp:coreProperties>
</file>