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rdonru\Documents\ADMINISTRATIVA\MINIMA\2025\EXAMENES CARDIOVASCULARES\"/>
    </mc:Choice>
  </mc:AlternateContent>
  <xr:revisionPtr revIDLastSave="0" documentId="13_ncr:1_{EE32796D-8CB6-41C7-A3A4-F6B6F52D0B32}" xr6:coauthVersionLast="36" xr6:coauthVersionMax="36" xr10:uidLastSave="{00000000-0000-0000-0000-000000000000}"/>
  <bookViews>
    <workbookView xWindow="0" yWindow="0" windowWidth="28800" windowHeight="12225" xr2:uid="{40F08DE3-1BC7-4D60-94ED-170C9789C8BA}"/>
  </bookViews>
  <sheets>
    <sheet name="CARTAGENA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5" l="1"/>
  <c r="G40" i="5" l="1"/>
  <c r="F40" i="5"/>
  <c r="E40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LINDA LUCIA SIERRA BELEÑO</author>
  </authors>
  <commentList>
    <comment ref="B8" authorId="0" shapeId="0" xr:uid="{2ACB4705-F7AE-4496-86F5-2B007BFAA9C8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9" authorId="0" shapeId="0" xr:uid="{8F2BEA0C-16D3-4E2A-B016-EE7F65049019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17" authorId="0" shapeId="0" xr:uid="{3A9496EB-E193-43E2-B3BC-92E864B34611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18" authorId="0" shapeId="0" xr:uid="{7E7B89F2-8DE5-4B13-9A20-D58420315E38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19" authorId="0" shapeId="0" xr:uid="{C4D1E8A7-BF03-4A7B-ACBA-FA378609D0E4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20" authorId="0" shapeId="0" xr:uid="{3479A1EA-42D2-4129-93FF-4E0C7F96D7B2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25" authorId="0" shapeId="0" xr:uid="{C97F4143-8BD2-4C47-88FA-37BA62DF913E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26" authorId="0" shapeId="0" xr:uid="{6DEDE7E3-3326-48E2-A709-68B7D8F09DD3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34" authorId="0" shapeId="0" xr:uid="{58150EA6-3A24-423E-91C2-0A7FCBE63706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35" authorId="0" shapeId="0" xr:uid="{ED1D6B58-8236-4D4D-9B15-77106163C624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36" authorId="0" shapeId="0" xr:uid="{30043961-61C5-45C5-8BBE-713DCC4F4F95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37" authorId="0" shapeId="0" xr:uid="{93B94897-8492-4E8F-8B0D-923F33339045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</commentList>
</comments>
</file>

<file path=xl/sharedStrings.xml><?xml version="1.0" encoding="utf-8"?>
<sst xmlns="http://schemas.openxmlformats.org/spreadsheetml/2006/main" count="62" uniqueCount="33">
  <si>
    <t>Imágenes Diagnósticas</t>
  </si>
  <si>
    <t>Ecocardiograma Transtorácico</t>
  </si>
  <si>
    <t>Ecografía de abdomen total (Con énfasis en hígado, vesícula, páncreas, bazo y Órganos de
la pelvis incluido vías urinarias y órgano reproductor femenino</t>
  </si>
  <si>
    <t>Ecografía de cuello (con énfasis en glándula tiroides, glándulas paratiroides, ganglios linfáticos
del cuello, glándulas salivales y la arteria carótida</t>
  </si>
  <si>
    <t>Ecografía de mama (en servidoras de sexo femenino mayores de 40 años)</t>
  </si>
  <si>
    <t xml:space="preserve">CANTIDAD </t>
  </si>
  <si>
    <t>Pruebas de Laboratorio</t>
  </si>
  <si>
    <t>Hemograma IV</t>
  </si>
  <si>
    <t>hemoglobina glicosilada</t>
  </si>
  <si>
    <t>Creatinina</t>
  </si>
  <si>
    <t>TSH</t>
  </si>
  <si>
    <t>T3</t>
  </si>
  <si>
    <t>T4</t>
  </si>
  <si>
    <t>Cortisol</t>
  </si>
  <si>
    <t>Antígeno prostático (Hombres mayores de 40 años)</t>
  </si>
  <si>
    <t>Pepsinógeno</t>
  </si>
  <si>
    <t>Gastrina 17</t>
  </si>
  <si>
    <t>Marcadores tumorales CA 72-4 (en servidoras de sexo femenino mayores de 40 años)</t>
  </si>
  <si>
    <t>Evaluación Médica Especializada</t>
  </si>
  <si>
    <t>Evaluación por médico especializado en Medicina interna que incluya recomendaciones médicas,
recomendaciones nutricionales, recomendaciones para la práctica de actividad física, factores de
riesgo, factores protectores y hábitos saludables. Al igual que la clasificación del riesgo, y el plan de
cuidado que incluya la adopción de medidas que tienda al mejoramiento del comportamiento del
servidor judicial, las condiciones y el control eficaz de los riesgos identificados</t>
  </si>
  <si>
    <t>Actividades que incluyan ejercicio aeróbico que favorezca la activación
cardiovascular y metabólica.
• Sensibilización en prevención del riesgo cardiovascular, metabólico y de patología
oncológica para que amplíen su conocimiento sobre las enfermedades crónicas no
trasmisibles, los factores de riesgo, las complicaciones y las formas de prevención.
• Sensibilización en alimentación saludable.
• Prevención de consumo de alcohol, sustancias psicoactivas y tabaco</t>
  </si>
  <si>
    <t>ITEM</t>
  </si>
  <si>
    <t>El contratista entregará una cartilla con descripción de temas y asignación de tareas
en la vida diaria:</t>
  </si>
  <si>
    <t xml:space="preserve">A CONTRATAR </t>
  </si>
  <si>
    <t>ESTUDIO DE MERCADO EXAMENES CARDIOVASCULARES</t>
  </si>
  <si>
    <t>LUGAR</t>
  </si>
  <si>
    <t>CARTAGENA</t>
  </si>
  <si>
    <t>SAN ANDRES</t>
  </si>
  <si>
    <t>VALOR UNITARIO EXAMEN  IMPUESTOS INCLUIDOS</t>
  </si>
  <si>
    <t>YERLIS CANENCIA</t>
  </si>
  <si>
    <t>MEDICINA INTERGRAL AT IPS SAS NIT 901.480.174-1</t>
  </si>
  <si>
    <t>VALOR PROMEDIO</t>
  </si>
  <si>
    <t>V&amp;D INVERSIONES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</si>
</sst>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000000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4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/>
    <xf numFmtId="0" fontId="3" fillId="4" borderId="4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1" fillId="11" borderId="1" xfId="0" applyFont="1" applyFill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 vertical="center"/>
    </xf>
    <xf numFmtId="3" fontId="0" fillId="0" borderId="0" xfId="0" applyNumberFormat="1"/>
    <xf numFmtId="164" fontId="0" fillId="0" borderId="0" xfId="0" applyNumberFormat="1"/>
    <xf numFmtId="0" fontId="7" fillId="8" borderId="2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vertical="center" wrapText="1"/>
    </xf>
    <xf numFmtId="0" fontId="3" fillId="4" borderId="16" xfId="0" applyFont="1" applyFill="1" applyBorder="1" applyAlignment="1">
      <alignment horizontal="center" vertical="center" wrapText="1"/>
    </xf>
    <xf numFmtId="3" fontId="3" fillId="9" borderId="4" xfId="0" applyNumberFormat="1" applyFont="1" applyFill="1" applyBorder="1" applyAlignment="1">
      <alignment horizontal="center" vertical="center" wrapText="1"/>
    </xf>
    <xf numFmtId="3" fontId="3" fillId="9" borderId="7" xfId="0" applyNumberFormat="1" applyFont="1" applyFill="1" applyBorder="1" applyAlignment="1">
      <alignment horizontal="center" vertical="center" wrapText="1"/>
    </xf>
    <xf numFmtId="3" fontId="3" fillId="9" borderId="12" xfId="0" applyNumberFormat="1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/>
    </xf>
    <xf numFmtId="3" fontId="3" fillId="9" borderId="12" xfId="0" applyNumberFormat="1" applyFont="1" applyFill="1" applyBorder="1" applyAlignment="1">
      <alignment horizontal="center" wrapText="1"/>
    </xf>
    <xf numFmtId="3" fontId="3" fillId="8" borderId="4" xfId="0" applyNumberFormat="1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3" fontId="3" fillId="8" borderId="7" xfId="0" applyNumberFormat="1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/>
    </xf>
    <xf numFmtId="3" fontId="3" fillId="8" borderId="1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 wrapText="1"/>
    </xf>
    <xf numFmtId="0" fontId="2" fillId="8" borderId="19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/>
    </xf>
    <xf numFmtId="6" fontId="3" fillId="10" borderId="1" xfId="0" applyNumberFormat="1" applyFont="1" applyFill="1" applyBorder="1" applyAlignment="1">
      <alignment horizontal="center" vertical="center"/>
    </xf>
    <xf numFmtId="6" fontId="3" fillId="10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wrapText="1"/>
    </xf>
    <xf numFmtId="0" fontId="3" fillId="0" borderId="18" xfId="0" applyFont="1" applyBorder="1" applyAlignment="1">
      <alignment horizontal="center" vertical="center"/>
    </xf>
    <xf numFmtId="3" fontId="0" fillId="0" borderId="17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6" fontId="3" fillId="1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176893</xdr:rowOff>
    </xdr:from>
    <xdr:to>
      <xdr:col>1</xdr:col>
      <xdr:colOff>1850571</xdr:colOff>
      <xdr:row>2</xdr:row>
      <xdr:rowOff>598714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D2F804-CE56-4EB6-B19B-0F23E6B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34143"/>
          <a:ext cx="3815443" cy="11457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A2EC-5950-452C-AF35-FEE03EB9C98A}">
  <dimension ref="A1:K40"/>
  <sheetViews>
    <sheetView tabSelected="1" zoomScale="70" zoomScaleNormal="70" workbookViewId="0">
      <selection activeCell="E3" sqref="E3:E4"/>
    </sheetView>
  </sheetViews>
  <sheetFormatPr baseColWidth="10" defaultRowHeight="15" x14ac:dyDescent="0.25"/>
  <cols>
    <col min="1" max="1" width="29.42578125" customWidth="1"/>
    <col min="2" max="2" width="56" customWidth="1"/>
    <col min="3" max="3" width="47.42578125" customWidth="1"/>
    <col min="4" max="4" width="47.140625" customWidth="1"/>
    <col min="5" max="5" width="24.85546875" customWidth="1"/>
    <col min="6" max="6" width="22.7109375" customWidth="1"/>
    <col min="9" max="9" width="33.7109375" customWidth="1"/>
  </cols>
  <sheetData>
    <row r="1" spans="1:11" ht="67.5" customHeight="1" x14ac:dyDescent="0.25">
      <c r="A1" s="34" t="s">
        <v>24</v>
      </c>
      <c r="B1" s="34"/>
      <c r="C1" s="34"/>
      <c r="D1" s="34"/>
    </row>
    <row r="2" spans="1:11" ht="57" customHeight="1" thickBot="1" x14ac:dyDescent="0.3">
      <c r="A2" s="35"/>
      <c r="B2" s="35"/>
      <c r="C2" s="35"/>
      <c r="D2" s="35"/>
    </row>
    <row r="3" spans="1:11" ht="53.25" customHeight="1" x14ac:dyDescent="0.25">
      <c r="A3" s="35"/>
      <c r="B3" s="35"/>
      <c r="C3" s="35"/>
      <c r="D3" s="35"/>
      <c r="E3" s="42" t="s">
        <v>32</v>
      </c>
      <c r="F3" s="44" t="s">
        <v>29</v>
      </c>
      <c r="G3" s="45" t="s">
        <v>30</v>
      </c>
      <c r="H3" s="45"/>
      <c r="I3" s="56"/>
      <c r="J3" s="12"/>
      <c r="K3" s="12"/>
    </row>
    <row r="4" spans="1:11" ht="33.75" customHeight="1" x14ac:dyDescent="0.25">
      <c r="A4" s="58" t="s">
        <v>21</v>
      </c>
      <c r="B4" s="58" t="s">
        <v>23</v>
      </c>
      <c r="C4" s="58" t="s">
        <v>25</v>
      </c>
      <c r="D4" s="58" t="s">
        <v>5</v>
      </c>
      <c r="E4" s="43"/>
      <c r="F4" s="44"/>
      <c r="G4" s="45"/>
      <c r="H4" s="45"/>
      <c r="I4" s="56"/>
      <c r="J4" s="12"/>
      <c r="K4" s="12"/>
    </row>
    <row r="5" spans="1:11" ht="66.75" customHeight="1" thickBot="1" x14ac:dyDescent="0.3">
      <c r="A5" s="58"/>
      <c r="B5" s="58"/>
      <c r="C5" s="58"/>
      <c r="D5" s="58"/>
      <c r="E5" s="21" t="s">
        <v>28</v>
      </c>
      <c r="F5" s="15" t="s">
        <v>28</v>
      </c>
      <c r="G5" s="55" t="s">
        <v>28</v>
      </c>
      <c r="H5" s="55"/>
      <c r="I5" s="17" t="s">
        <v>31</v>
      </c>
      <c r="J5" s="16"/>
      <c r="K5" s="16"/>
    </row>
    <row r="6" spans="1:11" ht="45.75" customHeight="1" x14ac:dyDescent="0.25">
      <c r="A6" s="52" t="s">
        <v>0</v>
      </c>
      <c r="B6" s="22" t="s">
        <v>1</v>
      </c>
      <c r="C6" s="49" t="s">
        <v>26</v>
      </c>
      <c r="D6" s="23">
        <v>61</v>
      </c>
      <c r="E6" s="29">
        <v>110000</v>
      </c>
      <c r="F6" s="24">
        <v>100000</v>
      </c>
      <c r="G6" s="54">
        <v>95000</v>
      </c>
      <c r="H6" s="54"/>
      <c r="I6" s="18">
        <f>AVERAGE(E6:H6)*D6</f>
        <v>6201666.666666667</v>
      </c>
      <c r="J6" s="16"/>
      <c r="K6" s="16"/>
    </row>
    <row r="7" spans="1:11" ht="94.5" customHeight="1" x14ac:dyDescent="0.25">
      <c r="A7" s="40"/>
      <c r="B7" s="1" t="s">
        <v>2</v>
      </c>
      <c r="C7" s="49"/>
      <c r="D7" s="23">
        <v>61</v>
      </c>
      <c r="E7" s="30">
        <v>155000</v>
      </c>
      <c r="F7" s="13">
        <v>150000</v>
      </c>
      <c r="G7" s="54">
        <v>145000</v>
      </c>
      <c r="H7" s="54"/>
      <c r="I7" s="18">
        <f t="shared" ref="I7:I39" si="0">AVERAGE(E7:H7)*D7</f>
        <v>9150000</v>
      </c>
      <c r="J7" s="16"/>
      <c r="K7" s="16"/>
    </row>
    <row r="8" spans="1:11" ht="80.25" customHeight="1" x14ac:dyDescent="0.25">
      <c r="A8" s="40"/>
      <c r="B8" s="1" t="s">
        <v>3</v>
      </c>
      <c r="C8" s="49"/>
      <c r="D8" s="23">
        <v>61</v>
      </c>
      <c r="E8" s="30">
        <v>150000</v>
      </c>
      <c r="F8" s="13">
        <v>150000</v>
      </c>
      <c r="G8" s="54">
        <v>145000</v>
      </c>
      <c r="H8" s="54"/>
      <c r="I8" s="18">
        <f t="shared" si="0"/>
        <v>9048333.333333334</v>
      </c>
      <c r="J8" s="16"/>
      <c r="K8" s="16"/>
    </row>
    <row r="9" spans="1:11" ht="54" customHeight="1" thickBot="1" x14ac:dyDescent="0.3">
      <c r="A9" s="41"/>
      <c r="B9" s="5" t="s">
        <v>4</v>
      </c>
      <c r="C9" s="50"/>
      <c r="D9" s="23">
        <v>61</v>
      </c>
      <c r="E9" s="31">
        <v>150000</v>
      </c>
      <c r="F9" s="25">
        <v>150000</v>
      </c>
      <c r="G9" s="54">
        <v>150000</v>
      </c>
      <c r="H9" s="54"/>
      <c r="I9" s="18">
        <f t="shared" si="0"/>
        <v>9150000</v>
      </c>
      <c r="J9" s="16"/>
      <c r="K9" s="16"/>
    </row>
    <row r="10" spans="1:11" ht="36" customHeight="1" x14ac:dyDescent="0.25">
      <c r="A10" s="46" t="s">
        <v>6</v>
      </c>
      <c r="B10" s="6" t="s">
        <v>7</v>
      </c>
      <c r="C10" s="36" t="s">
        <v>26</v>
      </c>
      <c r="D10" s="23">
        <v>61</v>
      </c>
      <c r="E10" s="29">
        <v>20000</v>
      </c>
      <c r="F10" s="24">
        <v>20000</v>
      </c>
      <c r="G10" s="54">
        <v>18000</v>
      </c>
      <c r="H10" s="54"/>
      <c r="I10" s="18">
        <f t="shared" si="0"/>
        <v>1179333.3333333333</v>
      </c>
      <c r="J10" s="16"/>
      <c r="K10" s="16"/>
    </row>
    <row r="11" spans="1:11" ht="28.5" customHeight="1" x14ac:dyDescent="0.25">
      <c r="A11" s="47"/>
      <c r="B11" s="2" t="s">
        <v>8</v>
      </c>
      <c r="C11" s="37"/>
      <c r="D11" s="23">
        <v>61</v>
      </c>
      <c r="E11" s="30">
        <v>50000</v>
      </c>
      <c r="F11" s="13">
        <v>50000</v>
      </c>
      <c r="G11" s="54">
        <v>60000</v>
      </c>
      <c r="H11" s="54"/>
      <c r="I11" s="18">
        <f t="shared" si="0"/>
        <v>3253333.3333333335</v>
      </c>
      <c r="J11" s="16"/>
      <c r="K11" s="16"/>
    </row>
    <row r="12" spans="1:11" ht="35.25" customHeight="1" x14ac:dyDescent="0.25">
      <c r="A12" s="47"/>
      <c r="B12" s="2" t="s">
        <v>9</v>
      </c>
      <c r="C12" s="37"/>
      <c r="D12" s="23">
        <v>61</v>
      </c>
      <c r="E12" s="30">
        <v>20000</v>
      </c>
      <c r="F12" s="13">
        <v>20000</v>
      </c>
      <c r="G12" s="54">
        <v>18000</v>
      </c>
      <c r="H12" s="54"/>
      <c r="I12" s="18">
        <f t="shared" si="0"/>
        <v>1179333.3333333333</v>
      </c>
      <c r="J12" s="16"/>
      <c r="K12" s="16"/>
    </row>
    <row r="13" spans="1:11" ht="32.25" customHeight="1" x14ac:dyDescent="0.25">
      <c r="A13" s="47"/>
      <c r="B13" s="2" t="s">
        <v>10</v>
      </c>
      <c r="C13" s="37"/>
      <c r="D13" s="23">
        <v>61</v>
      </c>
      <c r="E13" s="30">
        <v>40000</v>
      </c>
      <c r="F13" s="13">
        <v>40000</v>
      </c>
      <c r="G13" s="54">
        <v>45000</v>
      </c>
      <c r="H13" s="54"/>
      <c r="I13" s="18">
        <f t="shared" si="0"/>
        <v>2541666.6666666665</v>
      </c>
      <c r="J13" s="16"/>
      <c r="K13" s="16"/>
    </row>
    <row r="14" spans="1:11" ht="33.75" customHeight="1" x14ac:dyDescent="0.25">
      <c r="A14" s="47"/>
      <c r="B14" s="2" t="s">
        <v>11</v>
      </c>
      <c r="C14" s="37"/>
      <c r="D14" s="23">
        <v>61</v>
      </c>
      <c r="E14" s="30">
        <v>40000</v>
      </c>
      <c r="F14" s="13">
        <v>40000</v>
      </c>
      <c r="G14" s="54">
        <v>45000</v>
      </c>
      <c r="H14" s="54"/>
      <c r="I14" s="18">
        <f t="shared" si="0"/>
        <v>2541666.6666666665</v>
      </c>
      <c r="J14" s="16"/>
      <c r="K14" s="16"/>
    </row>
    <row r="15" spans="1:11" ht="26.25" customHeight="1" x14ac:dyDescent="0.25">
      <c r="A15" s="47"/>
      <c r="B15" s="3" t="s">
        <v>12</v>
      </c>
      <c r="C15" s="37"/>
      <c r="D15" s="23">
        <v>61</v>
      </c>
      <c r="E15" s="32">
        <v>40000</v>
      </c>
      <c r="F15" s="27">
        <v>40000</v>
      </c>
      <c r="G15" s="53">
        <v>45000</v>
      </c>
      <c r="H15" s="53"/>
      <c r="I15" s="18">
        <f t="shared" si="0"/>
        <v>2541666.6666666665</v>
      </c>
      <c r="J15" s="16"/>
      <c r="K15" s="16"/>
    </row>
    <row r="16" spans="1:11" ht="23.25" customHeight="1" x14ac:dyDescent="0.25">
      <c r="A16" s="47"/>
      <c r="B16" s="2" t="s">
        <v>13</v>
      </c>
      <c r="C16" s="37"/>
      <c r="D16" s="23">
        <v>61</v>
      </c>
      <c r="E16" s="30">
        <v>40000</v>
      </c>
      <c r="F16" s="13">
        <v>40000</v>
      </c>
      <c r="G16" s="54">
        <v>62000</v>
      </c>
      <c r="H16" s="54"/>
      <c r="I16" s="18">
        <f t="shared" si="0"/>
        <v>2887333.3333333335</v>
      </c>
      <c r="J16" s="16"/>
      <c r="K16" s="16"/>
    </row>
    <row r="17" spans="1:11" ht="34.5" customHeight="1" x14ac:dyDescent="0.25">
      <c r="A17" s="47"/>
      <c r="B17" s="2" t="s">
        <v>14</v>
      </c>
      <c r="C17" s="37"/>
      <c r="D17" s="23">
        <v>61</v>
      </c>
      <c r="E17" s="30">
        <v>45000</v>
      </c>
      <c r="F17" s="13">
        <v>45000</v>
      </c>
      <c r="G17" s="54">
        <v>50000</v>
      </c>
      <c r="H17" s="54"/>
      <c r="I17" s="18">
        <f t="shared" si="0"/>
        <v>2846666.6666666665</v>
      </c>
      <c r="J17" s="16"/>
      <c r="K17" s="16"/>
    </row>
    <row r="18" spans="1:11" ht="27.75" customHeight="1" x14ac:dyDescent="0.25">
      <c r="A18" s="47"/>
      <c r="B18" s="2" t="s">
        <v>15</v>
      </c>
      <c r="C18" s="37"/>
      <c r="D18" s="23">
        <v>61</v>
      </c>
      <c r="E18" s="30">
        <v>70000</v>
      </c>
      <c r="F18" s="13">
        <v>80000</v>
      </c>
      <c r="G18" s="54">
        <v>102000</v>
      </c>
      <c r="H18" s="54"/>
      <c r="I18" s="18">
        <f t="shared" si="0"/>
        <v>5124000</v>
      </c>
      <c r="J18" s="16"/>
      <c r="K18" s="16"/>
    </row>
    <row r="19" spans="1:11" ht="30.75" customHeight="1" x14ac:dyDescent="0.25">
      <c r="A19" s="47"/>
      <c r="B19" s="2" t="s">
        <v>16</v>
      </c>
      <c r="C19" s="37"/>
      <c r="D19" s="23">
        <v>61</v>
      </c>
      <c r="E19" s="30">
        <v>90000</v>
      </c>
      <c r="F19" s="13">
        <v>90000</v>
      </c>
      <c r="G19" s="54">
        <v>102000</v>
      </c>
      <c r="H19" s="54"/>
      <c r="I19" s="18">
        <f t="shared" si="0"/>
        <v>5734000</v>
      </c>
      <c r="J19" s="16"/>
      <c r="K19" s="16"/>
    </row>
    <row r="20" spans="1:11" ht="50.25" customHeight="1" thickBot="1" x14ac:dyDescent="0.3">
      <c r="A20" s="48"/>
      <c r="B20" s="7" t="s">
        <v>17</v>
      </c>
      <c r="C20" s="38"/>
      <c r="D20" s="23">
        <v>61</v>
      </c>
      <c r="E20" s="31">
        <v>170000</v>
      </c>
      <c r="F20" s="25">
        <v>170000</v>
      </c>
      <c r="G20" s="54">
        <v>98000</v>
      </c>
      <c r="H20" s="54"/>
      <c r="I20" s="18">
        <f t="shared" si="0"/>
        <v>8906000</v>
      </c>
      <c r="J20" s="16"/>
      <c r="K20" s="16"/>
    </row>
    <row r="21" spans="1:11" ht="173.25" customHeight="1" thickBot="1" x14ac:dyDescent="0.3">
      <c r="A21" s="8" t="s">
        <v>18</v>
      </c>
      <c r="B21" s="9" t="s">
        <v>19</v>
      </c>
      <c r="C21" s="9" t="s">
        <v>26</v>
      </c>
      <c r="D21" s="23">
        <v>61</v>
      </c>
      <c r="E21" s="33">
        <v>180000</v>
      </c>
      <c r="F21" s="28">
        <v>190000</v>
      </c>
      <c r="G21" s="54">
        <v>180000</v>
      </c>
      <c r="H21" s="54"/>
      <c r="I21" s="18">
        <f t="shared" si="0"/>
        <v>11183333.333333334</v>
      </c>
      <c r="J21" s="16"/>
      <c r="K21" s="16"/>
    </row>
    <row r="22" spans="1:11" ht="234" customHeight="1" thickBot="1" x14ac:dyDescent="0.3">
      <c r="A22" s="10" t="s">
        <v>22</v>
      </c>
      <c r="B22" s="11" t="s">
        <v>20</v>
      </c>
      <c r="C22" s="11" t="s">
        <v>26</v>
      </c>
      <c r="D22" s="23">
        <v>61</v>
      </c>
      <c r="E22" s="33">
        <v>180000</v>
      </c>
      <c r="F22" s="28">
        <v>180000</v>
      </c>
      <c r="G22" s="54">
        <v>170000</v>
      </c>
      <c r="H22" s="54"/>
      <c r="I22" s="18">
        <f t="shared" si="0"/>
        <v>10776666.666666666</v>
      </c>
      <c r="J22" s="16"/>
      <c r="K22" s="16"/>
    </row>
    <row r="23" spans="1:11" ht="39" customHeight="1" x14ac:dyDescent="0.25">
      <c r="A23" s="39" t="s">
        <v>0</v>
      </c>
      <c r="B23" s="4" t="s">
        <v>1</v>
      </c>
      <c r="C23" s="51" t="s">
        <v>27</v>
      </c>
      <c r="D23" s="23">
        <v>21</v>
      </c>
      <c r="E23" s="29">
        <v>170000</v>
      </c>
      <c r="F23" s="24">
        <v>150000</v>
      </c>
      <c r="G23" s="54">
        <v>150000</v>
      </c>
      <c r="H23" s="54"/>
      <c r="I23" s="18">
        <f t="shared" si="0"/>
        <v>3290000</v>
      </c>
      <c r="J23" s="16"/>
      <c r="K23" s="16"/>
    </row>
    <row r="24" spans="1:11" ht="60" x14ac:dyDescent="0.25">
      <c r="A24" s="40"/>
      <c r="B24" s="1" t="s">
        <v>2</v>
      </c>
      <c r="C24" s="49"/>
      <c r="D24" s="23">
        <v>21</v>
      </c>
      <c r="E24" s="30">
        <v>170000</v>
      </c>
      <c r="F24" s="13">
        <v>160000</v>
      </c>
      <c r="G24" s="54">
        <v>180000</v>
      </c>
      <c r="H24" s="54"/>
      <c r="I24" s="18">
        <f t="shared" si="0"/>
        <v>3570000</v>
      </c>
      <c r="J24" s="16"/>
      <c r="K24" s="16"/>
    </row>
    <row r="25" spans="1:11" ht="45" x14ac:dyDescent="0.25">
      <c r="A25" s="40"/>
      <c r="B25" s="1" t="s">
        <v>3</v>
      </c>
      <c r="C25" s="49"/>
      <c r="D25" s="23">
        <v>21</v>
      </c>
      <c r="E25" s="30">
        <v>160000</v>
      </c>
      <c r="F25" s="13">
        <v>160000</v>
      </c>
      <c r="G25" s="54">
        <v>180000</v>
      </c>
      <c r="H25" s="54"/>
      <c r="I25" s="18">
        <f t="shared" si="0"/>
        <v>3500000</v>
      </c>
      <c r="J25" s="16"/>
      <c r="K25" s="16"/>
    </row>
    <row r="26" spans="1:11" ht="56.25" customHeight="1" thickBot="1" x14ac:dyDescent="0.3">
      <c r="A26" s="41"/>
      <c r="B26" s="5" t="s">
        <v>4</v>
      </c>
      <c r="C26" s="50"/>
      <c r="D26" s="23">
        <v>21</v>
      </c>
      <c r="E26" s="31">
        <v>160000</v>
      </c>
      <c r="F26" s="25">
        <v>160000</v>
      </c>
      <c r="G26" s="54">
        <v>180000</v>
      </c>
      <c r="H26" s="54"/>
      <c r="I26" s="18">
        <f t="shared" si="0"/>
        <v>3500000</v>
      </c>
      <c r="J26" s="16"/>
      <c r="K26" s="16"/>
    </row>
    <row r="27" spans="1:11" ht="34.5" customHeight="1" x14ac:dyDescent="0.25">
      <c r="A27" s="46" t="s">
        <v>6</v>
      </c>
      <c r="B27" s="6" t="s">
        <v>7</v>
      </c>
      <c r="C27" s="36" t="s">
        <v>27</v>
      </c>
      <c r="D27" s="23">
        <v>21</v>
      </c>
      <c r="E27" s="29">
        <v>60000</v>
      </c>
      <c r="F27" s="24">
        <v>60000</v>
      </c>
      <c r="G27" s="54">
        <v>30000</v>
      </c>
      <c r="H27" s="54"/>
      <c r="I27" s="18">
        <f t="shared" si="0"/>
        <v>1050000</v>
      </c>
      <c r="J27" s="16"/>
      <c r="K27" s="16"/>
    </row>
    <row r="28" spans="1:11" ht="34.5" customHeight="1" x14ac:dyDescent="0.25">
      <c r="A28" s="47"/>
      <c r="B28" s="2" t="s">
        <v>8</v>
      </c>
      <c r="C28" s="37"/>
      <c r="D28" s="23">
        <v>21</v>
      </c>
      <c r="E28" s="30">
        <v>90000</v>
      </c>
      <c r="F28" s="13">
        <v>90000</v>
      </c>
      <c r="G28" s="54">
        <v>95000</v>
      </c>
      <c r="H28" s="54"/>
      <c r="I28" s="18">
        <f t="shared" si="0"/>
        <v>1925000</v>
      </c>
      <c r="J28" s="16"/>
      <c r="K28" s="16"/>
    </row>
    <row r="29" spans="1:11" ht="33.75" customHeight="1" x14ac:dyDescent="0.25">
      <c r="A29" s="47"/>
      <c r="B29" s="2" t="s">
        <v>9</v>
      </c>
      <c r="C29" s="37"/>
      <c r="D29" s="23">
        <v>21</v>
      </c>
      <c r="E29" s="30">
        <v>70000</v>
      </c>
      <c r="F29" s="13">
        <v>70000</v>
      </c>
      <c r="G29" s="54">
        <v>22000</v>
      </c>
      <c r="H29" s="54"/>
      <c r="I29" s="18">
        <f t="shared" si="0"/>
        <v>1134000</v>
      </c>
      <c r="J29" s="16"/>
      <c r="K29" s="16"/>
    </row>
    <row r="30" spans="1:11" ht="31.5" customHeight="1" x14ac:dyDescent="0.25">
      <c r="A30" s="47"/>
      <c r="B30" s="2" t="s">
        <v>10</v>
      </c>
      <c r="C30" s="37"/>
      <c r="D30" s="23">
        <v>21</v>
      </c>
      <c r="E30" s="30">
        <v>70000</v>
      </c>
      <c r="F30" s="13">
        <v>70000</v>
      </c>
      <c r="G30" s="54">
        <v>68000</v>
      </c>
      <c r="H30" s="54"/>
      <c r="I30" s="18">
        <f t="shared" si="0"/>
        <v>1456000</v>
      </c>
      <c r="J30" s="16"/>
      <c r="K30" s="16"/>
    </row>
    <row r="31" spans="1:11" ht="36.75" customHeight="1" x14ac:dyDescent="0.25">
      <c r="A31" s="47"/>
      <c r="B31" s="2" t="s">
        <v>11</v>
      </c>
      <c r="C31" s="37"/>
      <c r="D31" s="23">
        <v>21</v>
      </c>
      <c r="E31" s="30">
        <v>70000</v>
      </c>
      <c r="F31" s="13">
        <v>70000</v>
      </c>
      <c r="G31" s="54">
        <v>68000</v>
      </c>
      <c r="H31" s="54"/>
      <c r="I31" s="18">
        <f t="shared" si="0"/>
        <v>1456000</v>
      </c>
      <c r="J31" s="16"/>
      <c r="K31" s="16"/>
    </row>
    <row r="32" spans="1:11" ht="36" customHeight="1" x14ac:dyDescent="0.25">
      <c r="A32" s="47"/>
      <c r="B32" s="3" t="s">
        <v>12</v>
      </c>
      <c r="C32" s="37"/>
      <c r="D32" s="23">
        <v>21</v>
      </c>
      <c r="E32" s="32">
        <v>70000</v>
      </c>
      <c r="F32" s="14">
        <v>70000</v>
      </c>
      <c r="G32" s="59">
        <v>68000</v>
      </c>
      <c r="H32" s="59"/>
      <c r="I32" s="18">
        <f t="shared" si="0"/>
        <v>1456000</v>
      </c>
      <c r="J32" s="16"/>
      <c r="K32" s="16"/>
    </row>
    <row r="33" spans="1:11" ht="30.75" customHeight="1" x14ac:dyDescent="0.25">
      <c r="A33" s="47"/>
      <c r="B33" s="2" t="s">
        <v>13</v>
      </c>
      <c r="C33" s="37"/>
      <c r="D33" s="23">
        <v>21</v>
      </c>
      <c r="E33" s="30">
        <v>70000</v>
      </c>
      <c r="F33" s="13">
        <v>70000</v>
      </c>
      <c r="G33" s="54">
        <v>98000</v>
      </c>
      <c r="H33" s="54"/>
      <c r="I33" s="18">
        <f t="shared" si="0"/>
        <v>1666000</v>
      </c>
      <c r="J33" s="16"/>
      <c r="K33" s="16"/>
    </row>
    <row r="34" spans="1:11" ht="34.5" customHeight="1" x14ac:dyDescent="0.25">
      <c r="A34" s="47"/>
      <c r="B34" s="2" t="s">
        <v>14</v>
      </c>
      <c r="C34" s="37"/>
      <c r="D34" s="23">
        <v>21</v>
      </c>
      <c r="E34" s="30">
        <v>100000</v>
      </c>
      <c r="F34" s="13">
        <v>100000</v>
      </c>
      <c r="G34" s="54">
        <v>72000</v>
      </c>
      <c r="H34" s="54"/>
      <c r="I34" s="18">
        <f t="shared" si="0"/>
        <v>1904000</v>
      </c>
      <c r="J34" s="16"/>
      <c r="K34" s="16"/>
    </row>
    <row r="35" spans="1:11" ht="38.25" customHeight="1" x14ac:dyDescent="0.25">
      <c r="A35" s="47"/>
      <c r="B35" s="2" t="s">
        <v>15</v>
      </c>
      <c r="C35" s="37"/>
      <c r="D35" s="23">
        <v>21</v>
      </c>
      <c r="E35" s="30">
        <v>130000</v>
      </c>
      <c r="F35" s="13">
        <v>130000</v>
      </c>
      <c r="G35" s="54">
        <v>180000</v>
      </c>
      <c r="H35" s="54"/>
      <c r="I35" s="18">
        <f t="shared" si="0"/>
        <v>3080000</v>
      </c>
      <c r="J35" s="16"/>
      <c r="K35" s="16"/>
    </row>
    <row r="36" spans="1:11" ht="31.5" customHeight="1" x14ac:dyDescent="0.25">
      <c r="A36" s="47"/>
      <c r="B36" s="2" t="s">
        <v>16</v>
      </c>
      <c r="C36" s="37"/>
      <c r="D36" s="23">
        <v>21</v>
      </c>
      <c r="E36" s="30">
        <v>200000</v>
      </c>
      <c r="F36" s="13">
        <v>200000</v>
      </c>
      <c r="G36" s="54">
        <v>180000</v>
      </c>
      <c r="H36" s="54"/>
      <c r="I36" s="18">
        <f t="shared" si="0"/>
        <v>4060000</v>
      </c>
      <c r="J36" s="16"/>
      <c r="K36" s="16"/>
    </row>
    <row r="37" spans="1:11" ht="69" customHeight="1" thickBot="1" x14ac:dyDescent="0.3">
      <c r="A37" s="48"/>
      <c r="B37" s="7" t="s">
        <v>17</v>
      </c>
      <c r="C37" s="38"/>
      <c r="D37" s="23">
        <v>21</v>
      </c>
      <c r="E37" s="31">
        <v>220000</v>
      </c>
      <c r="F37" s="25">
        <v>220000</v>
      </c>
      <c r="G37" s="54">
        <v>180000</v>
      </c>
      <c r="H37" s="54"/>
      <c r="I37" s="18">
        <f t="shared" si="0"/>
        <v>4340000</v>
      </c>
      <c r="J37" s="16"/>
      <c r="K37" s="16"/>
    </row>
    <row r="38" spans="1:11" ht="150.75" thickBot="1" x14ac:dyDescent="0.3">
      <c r="A38" s="8" t="s">
        <v>18</v>
      </c>
      <c r="B38" s="9" t="s">
        <v>19</v>
      </c>
      <c r="C38" s="9" t="s">
        <v>27</v>
      </c>
      <c r="D38" s="23">
        <v>21</v>
      </c>
      <c r="E38" s="33">
        <v>230000</v>
      </c>
      <c r="F38" s="26">
        <v>220000</v>
      </c>
      <c r="G38" s="54">
        <v>220000</v>
      </c>
      <c r="H38" s="54"/>
      <c r="I38" s="18">
        <f t="shared" si="0"/>
        <v>4690000</v>
      </c>
      <c r="J38" s="16"/>
      <c r="K38" s="16"/>
    </row>
    <row r="39" spans="1:11" ht="180.75" thickBot="1" x14ac:dyDescent="0.3">
      <c r="A39" s="10" t="s">
        <v>22</v>
      </c>
      <c r="B39" s="11" t="s">
        <v>20</v>
      </c>
      <c r="C39" s="11" t="s">
        <v>27</v>
      </c>
      <c r="D39" s="23">
        <v>21</v>
      </c>
      <c r="E39" s="33">
        <v>270000</v>
      </c>
      <c r="F39" s="26">
        <v>250000</v>
      </c>
      <c r="G39" s="54">
        <v>210000</v>
      </c>
      <c r="H39" s="54"/>
      <c r="I39" s="18">
        <f t="shared" si="0"/>
        <v>5110000</v>
      </c>
      <c r="J39" s="16"/>
      <c r="K39" s="16"/>
    </row>
    <row r="40" spans="1:11" ht="42" customHeight="1" x14ac:dyDescent="0.25">
      <c r="E40" s="19">
        <f>SUM(E6:E39)</f>
        <v>3860000</v>
      </c>
      <c r="F40" s="19">
        <f>SUM(F6:F39)</f>
        <v>3805000</v>
      </c>
      <c r="G40" s="57">
        <f t="shared" ref="G40" si="1">SUM(G6:G39)</f>
        <v>3711000</v>
      </c>
      <c r="H40" s="57"/>
      <c r="I40" s="20" t="e">
        <f>E3V6D=SUM(I6:I39)</f>
        <v>#NAME?</v>
      </c>
    </row>
  </sheetData>
  <mergeCells count="54">
    <mergeCell ref="I3:I4"/>
    <mergeCell ref="G40:H40"/>
    <mergeCell ref="A4:A5"/>
    <mergeCell ref="B4:B5"/>
    <mergeCell ref="C4:C5"/>
    <mergeCell ref="D4:D5"/>
    <mergeCell ref="G35:H35"/>
    <mergeCell ref="G36:H36"/>
    <mergeCell ref="G37:H37"/>
    <mergeCell ref="G38:H38"/>
    <mergeCell ref="G39:H39"/>
    <mergeCell ref="G30:H30"/>
    <mergeCell ref="G31:H31"/>
    <mergeCell ref="G32:H32"/>
    <mergeCell ref="G33:H33"/>
    <mergeCell ref="G34:H34"/>
    <mergeCell ref="G25:H25"/>
    <mergeCell ref="G26:H26"/>
    <mergeCell ref="G27:H27"/>
    <mergeCell ref="G28:H28"/>
    <mergeCell ref="G29:H29"/>
    <mergeCell ref="G20:H20"/>
    <mergeCell ref="G21:H21"/>
    <mergeCell ref="G22:H22"/>
    <mergeCell ref="G23:H23"/>
    <mergeCell ref="G24:H24"/>
    <mergeCell ref="G13:H13"/>
    <mergeCell ref="G14:H14"/>
    <mergeCell ref="G5:H5"/>
    <mergeCell ref="G6:H6"/>
    <mergeCell ref="G7:H7"/>
    <mergeCell ref="G8:H8"/>
    <mergeCell ref="G9:H9"/>
    <mergeCell ref="F3:F4"/>
    <mergeCell ref="G3:H4"/>
    <mergeCell ref="A27:A37"/>
    <mergeCell ref="C6:C9"/>
    <mergeCell ref="C23:C26"/>
    <mergeCell ref="C27:C37"/>
    <mergeCell ref="A6:A9"/>
    <mergeCell ref="A10:A20"/>
    <mergeCell ref="G15:H15"/>
    <mergeCell ref="G16:H16"/>
    <mergeCell ref="G17:H17"/>
    <mergeCell ref="G18:H18"/>
    <mergeCell ref="G19:H19"/>
    <mergeCell ref="G10:H10"/>
    <mergeCell ref="G11:H11"/>
    <mergeCell ref="G12:H12"/>
    <mergeCell ref="A1:D1"/>
    <mergeCell ref="A2:D3"/>
    <mergeCell ref="C10:C20"/>
    <mergeCell ref="A23:A26"/>
    <mergeCell ref="E3:E4"/>
  </mergeCells>
  <pageMargins left="0.7" right="0.7" top="0.75" bottom="0.75" header="0.3" footer="0.3"/>
  <pageSetup paperSize="143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FB5EB47207B64991CCA84DBD75B0C9" ma:contentTypeVersion="16" ma:contentTypeDescription="Crear nuevo documento." ma:contentTypeScope="" ma:versionID="7b71b294b484d8e15fa0c31021d45fc9">
  <xsd:schema xmlns:xsd="http://www.w3.org/2001/XMLSchema" xmlns:xs="http://www.w3.org/2001/XMLSchema" xmlns:p="http://schemas.microsoft.com/office/2006/metadata/properties" xmlns:ns3="1ceb51ce-a113-49e3-a7a8-9330a010585e" xmlns:ns4="13c665bf-6782-4342-ba0e-02d32fe199cf" targetNamespace="http://schemas.microsoft.com/office/2006/metadata/properties" ma:root="true" ma:fieldsID="af89e6d4901486a778019e1ffd0b31bb" ns3:_="" ns4:_="">
    <xsd:import namespace="1ceb51ce-a113-49e3-a7a8-9330a010585e"/>
    <xsd:import namespace="13c665bf-6782-4342-ba0e-02d32fe199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b51ce-a113-49e3-a7a8-9330a01058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665bf-6782-4342-ba0e-02d32fe199c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eb51ce-a113-49e3-a7a8-9330a010585e" xsi:nil="true"/>
  </documentManagement>
</p:properties>
</file>

<file path=customXml/itemProps1.xml><?xml version="1.0" encoding="utf-8"?>
<ds:datastoreItem xmlns:ds="http://schemas.openxmlformats.org/officeDocument/2006/customXml" ds:itemID="{A2620C4F-1207-442F-BAE4-5ACED47274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eb51ce-a113-49e3-a7a8-9330a010585e"/>
    <ds:schemaRef ds:uri="13c665bf-6782-4342-ba0e-02d32fe199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CAC6AC-24E8-4E25-B32E-1AC7DFC9A1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A0F014-401A-47B5-BE8E-96A664C24DAA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13c665bf-6782-4342-ba0e-02d32fe199cf"/>
    <ds:schemaRef ds:uri="1ceb51ce-a113-49e3-a7a8-9330a010585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CARTAGENA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LUCIA SIERRA BELEÑO</dc:creator>
  <cp:lastModifiedBy>MARY ANTONIETA CARDONA RUIZ</cp:lastModifiedBy>
  <dcterms:created xsi:type="dcterms:W3CDTF">2024-01-23T15:46:34Z</dcterms:created>
  <dcterms:modified xsi:type="dcterms:W3CDTF">2025-02-26T14:52:58Z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0x01010053FB5EB47207B64991CCA84DBD75B0C9</vt:lpwstr>
  </property>
</Properties>
</file>