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g-diad-w10-180\Users\leidmart\Desktop\ESCANEADOS\146 TONNER DIADF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3" i="1" l="1"/>
  <c r="K213" i="1" s="1"/>
  <c r="J212" i="1"/>
  <c r="K212" i="1" s="1"/>
  <c r="J210" i="1"/>
  <c r="K210" i="1" s="1"/>
  <c r="J209" i="1"/>
  <c r="K209" i="1" s="1"/>
  <c r="J208" i="1"/>
  <c r="K208" i="1" s="1"/>
  <c r="J204" i="1"/>
  <c r="K204" i="1" s="1"/>
  <c r="J203" i="1"/>
  <c r="K203" i="1" s="1"/>
  <c r="J202" i="1"/>
  <c r="K202" i="1" s="1"/>
  <c r="J201" i="1"/>
  <c r="K201" i="1" s="1"/>
  <c r="K198" i="1"/>
  <c r="J198" i="1"/>
  <c r="J197" i="1"/>
  <c r="K197" i="1" s="1"/>
  <c r="J196" i="1"/>
  <c r="K196" i="1" s="1"/>
  <c r="J195" i="1"/>
  <c r="K195" i="1" s="1"/>
  <c r="J194" i="1"/>
  <c r="K194" i="1" s="1"/>
  <c r="J191" i="1"/>
  <c r="K191" i="1" s="1"/>
  <c r="J190" i="1"/>
  <c r="K190" i="1" s="1"/>
  <c r="J189" i="1"/>
  <c r="K189" i="1" s="1"/>
  <c r="J188" i="1"/>
  <c r="K188" i="1" s="1"/>
  <c r="J185" i="1"/>
  <c r="K185" i="1" s="1"/>
  <c r="K184" i="1"/>
  <c r="J184" i="1"/>
  <c r="J183" i="1"/>
  <c r="K183" i="1" s="1"/>
  <c r="J182" i="1"/>
  <c r="K182" i="1" s="1"/>
  <c r="J180" i="1"/>
  <c r="K180" i="1" s="1"/>
  <c r="K179" i="1"/>
  <c r="J179" i="1"/>
  <c r="J178" i="1"/>
  <c r="K178" i="1" s="1"/>
  <c r="J177" i="1"/>
  <c r="K177" i="1" s="1"/>
  <c r="J174" i="1"/>
  <c r="K174" i="1" s="1"/>
  <c r="J172" i="1"/>
  <c r="K172" i="1" s="1"/>
  <c r="J171" i="1"/>
  <c r="K171" i="1" s="1"/>
  <c r="J170" i="1"/>
  <c r="K170" i="1" s="1"/>
  <c r="J168" i="1"/>
  <c r="K168" i="1" s="1"/>
  <c r="K167" i="1"/>
  <c r="J167" i="1"/>
  <c r="K166" i="1"/>
  <c r="J166" i="1"/>
  <c r="J165" i="1"/>
  <c r="K165" i="1" s="1"/>
  <c r="J163" i="1"/>
  <c r="K163" i="1" s="1"/>
  <c r="K162" i="1"/>
  <c r="J162" i="1"/>
  <c r="J161" i="1"/>
  <c r="K161" i="1" s="1"/>
  <c r="J159" i="1"/>
  <c r="K159" i="1" s="1"/>
  <c r="J158" i="1"/>
  <c r="K158" i="1" s="1"/>
  <c r="J157" i="1"/>
  <c r="K157" i="1" s="1"/>
  <c r="J155" i="1"/>
  <c r="K155" i="1" s="1"/>
  <c r="K154" i="1"/>
  <c r="J154" i="1"/>
  <c r="J153" i="1"/>
  <c r="K153" i="1" s="1"/>
  <c r="K151" i="1"/>
  <c r="J151" i="1"/>
  <c r="J150" i="1"/>
  <c r="K150" i="1" s="1"/>
  <c r="K149" i="1"/>
  <c r="J149" i="1"/>
  <c r="J148" i="1"/>
  <c r="K148" i="1" s="1"/>
  <c r="K147" i="1"/>
  <c r="J147" i="1"/>
  <c r="J146" i="1"/>
  <c r="K146" i="1" s="1"/>
  <c r="K145" i="1"/>
  <c r="J145" i="1"/>
  <c r="J144" i="1"/>
  <c r="K144" i="1" s="1"/>
  <c r="J142" i="1"/>
  <c r="K142" i="1" s="1"/>
  <c r="J141" i="1"/>
  <c r="K141" i="1" s="1"/>
  <c r="J140" i="1"/>
  <c r="K140" i="1" s="1"/>
  <c r="J139" i="1"/>
  <c r="K139" i="1" s="1"/>
  <c r="J138" i="1"/>
  <c r="K138" i="1" s="1"/>
  <c r="J137" i="1"/>
  <c r="K137" i="1" s="1"/>
  <c r="J136" i="1"/>
  <c r="K136" i="1" s="1"/>
  <c r="J135" i="1"/>
  <c r="K135" i="1" s="1"/>
  <c r="J134" i="1"/>
  <c r="K134" i="1" s="1"/>
  <c r="J133" i="1"/>
  <c r="K133" i="1" s="1"/>
  <c r="J132" i="1"/>
  <c r="K132" i="1" s="1"/>
  <c r="J131" i="1"/>
  <c r="K131" i="1" s="1"/>
  <c r="J128" i="1"/>
  <c r="K128" i="1" s="1"/>
  <c r="K127" i="1"/>
  <c r="J127" i="1"/>
  <c r="J126" i="1"/>
  <c r="K126" i="1" s="1"/>
  <c r="J125" i="1"/>
  <c r="K125" i="1" s="1"/>
  <c r="J124" i="1"/>
  <c r="K124" i="1" s="1"/>
  <c r="J123" i="1"/>
  <c r="K123" i="1" s="1"/>
  <c r="J121" i="1"/>
  <c r="K121" i="1" s="1"/>
  <c r="J120" i="1"/>
  <c r="K120" i="1" s="1"/>
  <c r="J119" i="1"/>
  <c r="K119" i="1" s="1"/>
  <c r="J118" i="1"/>
  <c r="K118" i="1" s="1"/>
  <c r="J117" i="1"/>
  <c r="K117" i="1" s="1"/>
  <c r="J116" i="1"/>
  <c r="K116" i="1" s="1"/>
  <c r="J115" i="1"/>
  <c r="K115" i="1" s="1"/>
  <c r="J114" i="1"/>
  <c r="K114" i="1" s="1"/>
  <c r="J113" i="1"/>
  <c r="K113" i="1" s="1"/>
  <c r="J112" i="1"/>
  <c r="K112" i="1" s="1"/>
  <c r="J111" i="1"/>
  <c r="K111" i="1" s="1"/>
  <c r="J110" i="1"/>
  <c r="K110" i="1" s="1"/>
  <c r="J108" i="1"/>
  <c r="K108" i="1" s="1"/>
  <c r="J107" i="1"/>
  <c r="K107" i="1" s="1"/>
  <c r="J106" i="1"/>
  <c r="K106" i="1" s="1"/>
  <c r="J105" i="1"/>
  <c r="K105" i="1" s="1"/>
  <c r="J104" i="1"/>
  <c r="K104" i="1" s="1"/>
  <c r="J103" i="1"/>
  <c r="K103" i="1" s="1"/>
  <c r="J102" i="1"/>
  <c r="K102" i="1" s="1"/>
  <c r="J101" i="1"/>
  <c r="K101" i="1" s="1"/>
  <c r="J100" i="1"/>
  <c r="K100" i="1" s="1"/>
  <c r="J99" i="1"/>
  <c r="K99" i="1" s="1"/>
  <c r="J98" i="1"/>
  <c r="K98" i="1" s="1"/>
  <c r="J97" i="1"/>
  <c r="K97" i="1" s="1"/>
  <c r="J95" i="1"/>
  <c r="K95" i="1" s="1"/>
  <c r="J94" i="1"/>
  <c r="K94" i="1" s="1"/>
  <c r="J93" i="1"/>
  <c r="K93" i="1" s="1"/>
  <c r="J91" i="1"/>
  <c r="K91" i="1" s="1"/>
  <c r="J90" i="1"/>
  <c r="K90" i="1" s="1"/>
  <c r="J89" i="1"/>
  <c r="K89" i="1" s="1"/>
  <c r="J88" i="1"/>
  <c r="K88" i="1" s="1"/>
  <c r="J87" i="1"/>
  <c r="K87" i="1" s="1"/>
  <c r="J85" i="1"/>
  <c r="K85" i="1" s="1"/>
  <c r="J84" i="1"/>
  <c r="K84" i="1" s="1"/>
  <c r="J83" i="1"/>
  <c r="K83" i="1" s="1"/>
  <c r="J82" i="1"/>
  <c r="K82" i="1" s="1"/>
  <c r="J81" i="1"/>
  <c r="K81" i="1" s="1"/>
  <c r="J80" i="1"/>
  <c r="K80" i="1" s="1"/>
  <c r="J79" i="1"/>
  <c r="K79" i="1" s="1"/>
  <c r="J78" i="1"/>
  <c r="K78" i="1" s="1"/>
  <c r="J76" i="1"/>
  <c r="K76" i="1" s="1"/>
  <c r="J75" i="1"/>
  <c r="K75" i="1" s="1"/>
  <c r="J74" i="1"/>
  <c r="K74" i="1" s="1"/>
  <c r="J73" i="1"/>
  <c r="K73" i="1" s="1"/>
  <c r="J70" i="1"/>
  <c r="K70" i="1" s="1"/>
  <c r="J71" i="1"/>
  <c r="K71" i="1" s="1"/>
  <c r="J68" i="1"/>
  <c r="K68" i="1" s="1"/>
  <c r="J67" i="1"/>
  <c r="K67" i="1" s="1"/>
  <c r="J66" i="1"/>
  <c r="K66" i="1" s="1"/>
  <c r="J65" i="1"/>
  <c r="K65" i="1" s="1"/>
  <c r="J64" i="1"/>
  <c r="K64" i="1" s="1"/>
  <c r="J63" i="1"/>
  <c r="K63" i="1" s="1"/>
  <c r="J62" i="1"/>
  <c r="K62" i="1" s="1"/>
  <c r="J61" i="1"/>
  <c r="K61" i="1" s="1"/>
  <c r="J59" i="1"/>
  <c r="K59" i="1" s="1"/>
  <c r="J58" i="1"/>
  <c r="K58" i="1" s="1"/>
  <c r="J56" i="1"/>
  <c r="K56" i="1" s="1"/>
  <c r="J55" i="1"/>
  <c r="K55" i="1" s="1"/>
  <c r="J53" i="1"/>
  <c r="K53" i="1" s="1"/>
  <c r="J52" i="1"/>
  <c r="K52" i="1" s="1"/>
  <c r="J51" i="1"/>
  <c r="K51" i="1" s="1"/>
  <c r="J50" i="1"/>
  <c r="K50" i="1" s="1"/>
  <c r="J49" i="1"/>
  <c r="K49" i="1" s="1"/>
  <c r="J47" i="1"/>
  <c r="K47" i="1" s="1"/>
  <c r="J46" i="1"/>
  <c r="K46" i="1" s="1"/>
  <c r="J44" i="1"/>
  <c r="K44" i="1" s="1"/>
  <c r="J43" i="1"/>
  <c r="K43" i="1" s="1"/>
  <c r="J41" i="1"/>
  <c r="K41" i="1" s="1"/>
  <c r="K40" i="1"/>
  <c r="J40" i="1"/>
  <c r="J39" i="1"/>
  <c r="K39" i="1" s="1"/>
  <c r="J38" i="1"/>
  <c r="K38" i="1" s="1"/>
  <c r="J37" i="1"/>
  <c r="K37" i="1" s="1"/>
  <c r="J35" i="1"/>
  <c r="K35" i="1" s="1"/>
  <c r="J34" i="1"/>
  <c r="K34" i="1" s="1"/>
  <c r="J32" i="1"/>
  <c r="K32" i="1" s="1"/>
  <c r="K31" i="1"/>
  <c r="J31" i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1" i="1"/>
  <c r="K11" i="1" s="1"/>
  <c r="J10" i="1"/>
  <c r="K10" i="1" s="1"/>
  <c r="J9" i="1"/>
  <c r="K9" i="1" s="1"/>
  <c r="J8" i="1"/>
  <c r="K8" i="1" s="1"/>
  <c r="J6" i="1"/>
  <c r="K6" i="1" s="1"/>
  <c r="J5" i="1"/>
  <c r="K5" i="1" s="1"/>
  <c r="K214" i="1" s="1"/>
</calcChain>
</file>

<file path=xl/sharedStrings.xml><?xml version="1.0" encoding="utf-8"?>
<sst xmlns="http://schemas.openxmlformats.org/spreadsheetml/2006/main" count="594" uniqueCount="428">
  <si>
    <t>No.</t>
  </si>
  <si>
    <t xml:space="preserve">DESCRIPCION DEL ELEMENTO O SERVICIO </t>
  </si>
  <si>
    <t xml:space="preserve"> UNIDAD DE MEDIDA</t>
  </si>
  <si>
    <t>CANTIDAD</t>
  </si>
  <si>
    <t>VALOR UNITARIOS ANTES DE IVA</t>
  </si>
  <si>
    <t>VALOR IVA 19%</t>
  </si>
  <si>
    <t>VALOR UNITARIO IVA INCLUIDO DE REFERENCIA</t>
  </si>
  <si>
    <t>RUBRO:  A-02-02-01-003-005  OTROS PRODUCTOS QUÍMICOS, FIBRAS ARTIFICIALES (O FIBRAS INDUSTRIALES HECHAS POR EL HOMBRE)</t>
  </si>
  <si>
    <t>SUMINISTRO DE TONER PARA IMPRESORAS HP</t>
  </si>
  <si>
    <t>1.1</t>
  </si>
  <si>
    <t>SUMINISTRO DE TONER PARA IMPRESORAS HP REFERENCIA MFP M426fdw</t>
  </si>
  <si>
    <t>1.1.1</t>
  </si>
  <si>
    <t>CF226A</t>
  </si>
  <si>
    <t>UNIDAD</t>
  </si>
  <si>
    <t>1.1.2</t>
  </si>
  <si>
    <t>CF226X</t>
  </si>
  <si>
    <t>1.2</t>
  </si>
  <si>
    <t>SUMINISTRO DE TONER PARA IMPRESORAS HP REFERENCIA JET 4700DN</t>
  </si>
  <si>
    <t>1.2.1</t>
  </si>
  <si>
    <t>Q5950A</t>
  </si>
  <si>
    <t>1.2.2</t>
  </si>
  <si>
    <t>Q5951A</t>
  </si>
  <si>
    <t>1.2.3</t>
  </si>
  <si>
    <t>Q5952A</t>
  </si>
  <si>
    <t>1.2.4</t>
  </si>
  <si>
    <t>Q5953A</t>
  </si>
  <si>
    <t>1.3</t>
  </si>
  <si>
    <t>SUMINISTRO DE TONER PARA IMPRESORAS HP REFERENCIA M252dw</t>
  </si>
  <si>
    <t>1.3.1</t>
  </si>
  <si>
    <t>CF400A</t>
  </si>
  <si>
    <t>1.3.2</t>
  </si>
  <si>
    <t>CF401A</t>
  </si>
  <si>
    <t>1.3.3</t>
  </si>
  <si>
    <t>CF402A</t>
  </si>
  <si>
    <t>1.3.4</t>
  </si>
  <si>
    <t>CF403A</t>
  </si>
  <si>
    <t>1.3.5</t>
  </si>
  <si>
    <t>CF400X</t>
  </si>
  <si>
    <t>1.3.6</t>
  </si>
  <si>
    <t>CF401X</t>
  </si>
  <si>
    <t>1.3.7</t>
  </si>
  <si>
    <t>CF402X</t>
  </si>
  <si>
    <t>1.3.8</t>
  </si>
  <si>
    <t>CF403X</t>
  </si>
  <si>
    <t>1.4</t>
  </si>
  <si>
    <t>SUMINISTRO DE TONER PARA IMPRESORAS HP REFERENCIA MFP M681</t>
  </si>
  <si>
    <t>1.4.1</t>
  </si>
  <si>
    <t>CF450A</t>
  </si>
  <si>
    <t>1.4.2</t>
  </si>
  <si>
    <t>CF451A</t>
  </si>
  <si>
    <t>1.4.3</t>
  </si>
  <si>
    <t>CF452A</t>
  </si>
  <si>
    <t>1.4.4</t>
  </si>
  <si>
    <t>CF453A</t>
  </si>
  <si>
    <t>1.4.5</t>
  </si>
  <si>
    <t>CF470X</t>
  </si>
  <si>
    <t>1.4.6</t>
  </si>
  <si>
    <t>CF471X</t>
  </si>
  <si>
    <t>1.4.7</t>
  </si>
  <si>
    <t>CF472A</t>
  </si>
  <si>
    <t>1.4.8</t>
  </si>
  <si>
    <t>CF473A</t>
  </si>
  <si>
    <t>1.5</t>
  </si>
  <si>
    <t>SUMINISTRO DE TONER PARA IMPRESORAS HP REFERENCIA LASER 408dn</t>
  </si>
  <si>
    <t>1.5.1</t>
  </si>
  <si>
    <t>W1330A</t>
  </si>
  <si>
    <t>1.5.2</t>
  </si>
  <si>
    <t>W1330X</t>
  </si>
  <si>
    <t>1.6</t>
  </si>
  <si>
    <t>SUMINISTRO DE TONER PARA IMPRESORAS HP REFERENCIA LASERJET 4250</t>
  </si>
  <si>
    <t>1.6.1</t>
  </si>
  <si>
    <t>Q5942A</t>
  </si>
  <si>
    <t>1.6.2</t>
  </si>
  <si>
    <t>Q5942X</t>
  </si>
  <si>
    <t>1.7</t>
  </si>
  <si>
    <t>SUMINISTRO DE TONER PARA IMPRESORAS HP REFERENCIA LASERJET 500 COLOR M551 - M575</t>
  </si>
  <si>
    <t>1.7.1</t>
  </si>
  <si>
    <t>CE400A</t>
  </si>
  <si>
    <t>1.7.2</t>
  </si>
  <si>
    <t>CE400X</t>
  </si>
  <si>
    <t>1.7.3</t>
  </si>
  <si>
    <t>CE401A</t>
  </si>
  <si>
    <t>1.7.4</t>
  </si>
  <si>
    <t>CE402A</t>
  </si>
  <si>
    <t>1.7.5</t>
  </si>
  <si>
    <t>CE403A</t>
  </si>
  <si>
    <t>1.8</t>
  </si>
  <si>
    <t>SUMINISTRO DE TONER PARA IMPRESORAS HP REFERENCIA MFP E62555</t>
  </si>
  <si>
    <t>1.8.1</t>
  </si>
  <si>
    <t>CF237A</t>
  </si>
  <si>
    <t>1.8.2</t>
  </si>
  <si>
    <t>W9004MC</t>
  </si>
  <si>
    <t>1.9</t>
  </si>
  <si>
    <t>SUMINISTRO DE TONER PARA IMPRESORAS HP REFERENCIA MFP MFP M630</t>
  </si>
  <si>
    <t>1.9.1</t>
  </si>
  <si>
    <t>CF281A - 81A</t>
  </si>
  <si>
    <t>1.9.2</t>
  </si>
  <si>
    <t>CF281X - 81X</t>
  </si>
  <si>
    <t>1.10</t>
  </si>
  <si>
    <t>SUMINISTRO DE TONER PARA IMPRESORAS HP REFERENCIA MFP M680</t>
  </si>
  <si>
    <t>1.10.1</t>
  </si>
  <si>
    <t>CF320X</t>
  </si>
  <si>
    <t>1.10.2</t>
  </si>
  <si>
    <t>CF320A</t>
  </si>
  <si>
    <t>1.10.3</t>
  </si>
  <si>
    <t>CF321A</t>
  </si>
  <si>
    <t>1.10.4</t>
  </si>
  <si>
    <t>CF322A</t>
  </si>
  <si>
    <t>1.10.5</t>
  </si>
  <si>
    <t>CF323A</t>
  </si>
  <si>
    <t>1.11</t>
  </si>
  <si>
    <t>SUMINISTRO DE TONER PARA IMPRESORAS HP REFERENCIA OFFICEJET 200</t>
  </si>
  <si>
    <t>1.11.1</t>
  </si>
  <si>
    <t>62 XL - C2P05AL NEGRO</t>
  </si>
  <si>
    <t>1.11.2</t>
  </si>
  <si>
    <t>62 XL - C2P07AL TRICOLOR</t>
  </si>
  <si>
    <t>1.12</t>
  </si>
  <si>
    <t>SUMINISTRO DE TONER PARA IMPRESORAS HP REFERENCIA P4015 - P4515</t>
  </si>
  <si>
    <t>1.12.1</t>
  </si>
  <si>
    <t>CC364A</t>
  </si>
  <si>
    <t>1.12.2</t>
  </si>
  <si>
    <t>CC364X</t>
  </si>
  <si>
    <t>1.13</t>
  </si>
  <si>
    <t>SUMINISTRO DE TONER PARA IMPRESORAS HP REFERENCIA PRO MFP M479fdw</t>
  </si>
  <si>
    <t>1.13.1</t>
  </si>
  <si>
    <t>W2020A</t>
  </si>
  <si>
    <t>1.13.2</t>
  </si>
  <si>
    <t>W2021A</t>
  </si>
  <si>
    <t>1.13.3</t>
  </si>
  <si>
    <t>W2022A</t>
  </si>
  <si>
    <t>1.13.4</t>
  </si>
  <si>
    <t>W2023A</t>
  </si>
  <si>
    <t>1.13.5</t>
  </si>
  <si>
    <t>W2020X</t>
  </si>
  <si>
    <t>1.13.6</t>
  </si>
  <si>
    <t>W2021X</t>
  </si>
  <si>
    <t>1.13.7</t>
  </si>
  <si>
    <t>W2022X</t>
  </si>
  <si>
    <t>1.13.8</t>
  </si>
  <si>
    <t>W2023X</t>
  </si>
  <si>
    <t>1.14</t>
  </si>
  <si>
    <t>SUMINISTRO DE TONER PARA IMPRESORAS HP REFERENCIA PRO MFP M521dn</t>
  </si>
  <si>
    <t>1.14.1</t>
  </si>
  <si>
    <t>CE255A</t>
  </si>
  <si>
    <t>1.14.2</t>
  </si>
  <si>
    <t>CE255X</t>
  </si>
  <si>
    <t>1.15</t>
  </si>
  <si>
    <t>SUMINISTRO DE TONER PARA IMPRESORAS HP REFERENCIA Color LaserJet Pro m452 - Color LaserJet Pro m477</t>
  </si>
  <si>
    <t>1.15.1</t>
  </si>
  <si>
    <t>CF410A</t>
  </si>
  <si>
    <t>1.15.2</t>
  </si>
  <si>
    <t>CF411A</t>
  </si>
  <si>
    <t>1.15.3</t>
  </si>
  <si>
    <t>CF412A</t>
  </si>
  <si>
    <t>1.15.4</t>
  </si>
  <si>
    <t>CF413A</t>
  </si>
  <si>
    <t>1.16</t>
  </si>
  <si>
    <t>SUMINISTRO DE TONER PARA IMPRESORAS HP REFERENCIA Color LaserJet Pro 4203dw (5HH48A)</t>
  </si>
  <si>
    <t>1.16.1</t>
  </si>
  <si>
    <t>W2300A</t>
  </si>
  <si>
    <t>1.16.2</t>
  </si>
  <si>
    <t>W2301A</t>
  </si>
  <si>
    <t>1.16.3</t>
  </si>
  <si>
    <t>W2302A</t>
  </si>
  <si>
    <t>1.16.4</t>
  </si>
  <si>
    <t>W2303A</t>
  </si>
  <si>
    <t>1.16.5</t>
  </si>
  <si>
    <t>W2300X</t>
  </si>
  <si>
    <t>1.16.6</t>
  </si>
  <si>
    <t>W2301X</t>
  </si>
  <si>
    <t>1.16.7</t>
  </si>
  <si>
    <t>W2302X</t>
  </si>
  <si>
    <t>1.16.8</t>
  </si>
  <si>
    <t>W2303X</t>
  </si>
  <si>
    <t>1.17</t>
  </si>
  <si>
    <t>SUMINISTRO DE TONER PARA IMPRESORAS HP REFERENCIA Color LaserJet Pro MFP M476DN</t>
  </si>
  <si>
    <t>1.17.1</t>
  </si>
  <si>
    <t>CF380X</t>
  </si>
  <si>
    <t>1.17.2</t>
  </si>
  <si>
    <t>CF380A</t>
  </si>
  <si>
    <t>1.17.3</t>
  </si>
  <si>
    <t>CF381A</t>
  </si>
  <si>
    <t>1.17.4</t>
  </si>
  <si>
    <t>CF382A</t>
  </si>
  <si>
    <t>1.17.5</t>
  </si>
  <si>
    <t>CF383A</t>
  </si>
  <si>
    <t>1.18</t>
  </si>
  <si>
    <t>SUMINISTRO DE TONER PARA Impresora HP LaserJet Pro de la serie M404</t>
  </si>
  <si>
    <t>1.18.1</t>
  </si>
  <si>
    <t>CF259A</t>
  </si>
  <si>
    <t>1.18.2</t>
  </si>
  <si>
    <t>CF259X</t>
  </si>
  <si>
    <t>1.18.3</t>
  </si>
  <si>
    <t>CF259XC</t>
  </si>
  <si>
    <t>1.19</t>
  </si>
  <si>
    <t>SUMINISTRO DE TONER PARA Impresora multifunción HD T1200 HP DesignJet - IMPRESORA HP DESIGNJET SERIE T610</t>
  </si>
  <si>
    <t>1.19.1</t>
  </si>
  <si>
    <t>C9370A</t>
  </si>
  <si>
    <t>1.19.2</t>
  </si>
  <si>
    <t>C9371A</t>
  </si>
  <si>
    <t>1.19.3</t>
  </si>
  <si>
    <t>C9372A</t>
  </si>
  <si>
    <t>1.19.4</t>
  </si>
  <si>
    <t>C9373A</t>
  </si>
  <si>
    <t>1.19.5</t>
  </si>
  <si>
    <t>C9374A</t>
  </si>
  <si>
    <t>1.19.6</t>
  </si>
  <si>
    <t>C9403A</t>
  </si>
  <si>
    <t>1.19.7</t>
  </si>
  <si>
    <t>CH575A</t>
  </si>
  <si>
    <t>1.19.8</t>
  </si>
  <si>
    <t>C9397A</t>
  </si>
  <si>
    <t>1.19.9</t>
  </si>
  <si>
    <t>C9398A</t>
  </si>
  <si>
    <t>1.19.10</t>
  </si>
  <si>
    <t>C9399A</t>
  </si>
  <si>
    <t>1.19.11</t>
  </si>
  <si>
    <t>C9400A</t>
  </si>
  <si>
    <t>1.19.12</t>
  </si>
  <si>
    <t>C9401A</t>
  </si>
  <si>
    <t>1.20</t>
  </si>
  <si>
    <t>SUMINISTRO DE TONER PARA Impresora multifunción HD T1700 HP DesignJet</t>
  </si>
  <si>
    <t>1.20.1</t>
  </si>
  <si>
    <t>P2V62A</t>
  </si>
  <si>
    <t>1.20.2</t>
  </si>
  <si>
    <t>P2V63A</t>
  </si>
  <si>
    <t>1.20.3</t>
  </si>
  <si>
    <t>P2V64A</t>
  </si>
  <si>
    <t>1.20.4</t>
  </si>
  <si>
    <t>P2V65A</t>
  </si>
  <si>
    <t>1.20.5</t>
  </si>
  <si>
    <t>P2V66A</t>
  </si>
  <si>
    <t>1.20.6</t>
  </si>
  <si>
    <t>P2V67A</t>
  </si>
  <si>
    <t>1.20.7</t>
  </si>
  <si>
    <t>P2V68A</t>
  </si>
  <si>
    <t>1.20.8</t>
  </si>
  <si>
    <t>P2V69A</t>
  </si>
  <si>
    <t>1.20.9</t>
  </si>
  <si>
    <t>P2V70A</t>
  </si>
  <si>
    <t>1.20.10</t>
  </si>
  <si>
    <t>P2V71A</t>
  </si>
  <si>
    <t>1.20.11</t>
  </si>
  <si>
    <t>P2V72A</t>
  </si>
  <si>
    <t>1.20.12</t>
  </si>
  <si>
    <t>P2V73A</t>
  </si>
  <si>
    <t>1.21</t>
  </si>
  <si>
    <t>SUMINISTRO DE TONER PARA Impresora PostScript HP DesignJet Z6dr</t>
  </si>
  <si>
    <t>1.21.1</t>
  </si>
  <si>
    <t>P2V78A</t>
  </si>
  <si>
    <t>1.21.2</t>
  </si>
  <si>
    <t>P2V79A</t>
  </si>
  <si>
    <t>1.21.3</t>
  </si>
  <si>
    <t>P2V80A</t>
  </si>
  <si>
    <t>1.21.4</t>
  </si>
  <si>
    <t>P2V81A</t>
  </si>
  <si>
    <t>1.21.5</t>
  </si>
  <si>
    <t>P2V82A</t>
  </si>
  <si>
    <t>1.21.6</t>
  </si>
  <si>
    <t>P2V83A</t>
  </si>
  <si>
    <t>SUMINISTRO DE TONER PARA IMPRESORAS LEXMARK</t>
  </si>
  <si>
    <t>2.1</t>
  </si>
  <si>
    <t>SUMINISTRO DE TONER PARA IMPRESORAS LEXMARK REFERENCIA CX522</t>
  </si>
  <si>
    <t>2.1.1</t>
  </si>
  <si>
    <t>78C0X10</t>
  </si>
  <si>
    <t>2.1.2</t>
  </si>
  <si>
    <t>78C0X40</t>
  </si>
  <si>
    <t>2.1.3</t>
  </si>
  <si>
    <t>78C0X20</t>
  </si>
  <si>
    <t>2.1.4</t>
  </si>
  <si>
    <t>78C0X30</t>
  </si>
  <si>
    <t>2.1.5</t>
  </si>
  <si>
    <t>78C4XK0</t>
  </si>
  <si>
    <t>2.1.6</t>
  </si>
  <si>
    <t>78C4XYE</t>
  </si>
  <si>
    <t>2.1.7</t>
  </si>
  <si>
    <t>78C4XC0</t>
  </si>
  <si>
    <t>2.1.8</t>
  </si>
  <si>
    <t>78C4XM0</t>
  </si>
  <si>
    <t>2.1.9</t>
  </si>
  <si>
    <t>78C40KE</t>
  </si>
  <si>
    <t>2.1.10</t>
  </si>
  <si>
    <t>78C40YE</t>
  </si>
  <si>
    <t>2.1.11</t>
  </si>
  <si>
    <t>78C40CE</t>
  </si>
  <si>
    <t>2.1.12</t>
  </si>
  <si>
    <t>78C40ME</t>
  </si>
  <si>
    <t>2.2</t>
  </si>
  <si>
    <t>SUMINISTRO DE TONER PARA IMPRESORAS LEXMARK REFERENCIA CX725</t>
  </si>
  <si>
    <t>2.2.1</t>
  </si>
  <si>
    <t>74C4SY0</t>
  </si>
  <si>
    <t>2.2.2</t>
  </si>
  <si>
    <t>74C4SC0</t>
  </si>
  <si>
    <t>2.2.3</t>
  </si>
  <si>
    <t>74C4SM0</t>
  </si>
  <si>
    <t>2.2.4</t>
  </si>
  <si>
    <t>74C4SK0</t>
  </si>
  <si>
    <t>2.2.5</t>
  </si>
  <si>
    <t>84C4HK0</t>
  </si>
  <si>
    <t>2.2.6</t>
  </si>
  <si>
    <t>84C4HY0</t>
  </si>
  <si>
    <t>2.2.7</t>
  </si>
  <si>
    <t>84C4HC0</t>
  </si>
  <si>
    <t>2.2.8</t>
  </si>
  <si>
    <t>84C4HM0</t>
  </si>
  <si>
    <t>2.3</t>
  </si>
  <si>
    <t>SUMINISTRO DE TONER PARA IMPRESORAS LEXMARK REFERENCIA MS811dn - MS812 - MS812de</t>
  </si>
  <si>
    <t>2.3.1</t>
  </si>
  <si>
    <t>52D4H00</t>
  </si>
  <si>
    <t>2.3.2</t>
  </si>
  <si>
    <t>52D4X00</t>
  </si>
  <si>
    <t>2.3.3</t>
  </si>
  <si>
    <t>52D4000</t>
  </si>
  <si>
    <t>2.4</t>
  </si>
  <si>
    <t>SUMINISTRO DE TONER PARA IMPRESORAS LEXMARK REFERENCIA MX611dhe</t>
  </si>
  <si>
    <t>2.4.1</t>
  </si>
  <si>
    <t>60F4000</t>
  </si>
  <si>
    <t>2.4.2</t>
  </si>
  <si>
    <t>60F4H00</t>
  </si>
  <si>
    <t>2.4.3</t>
  </si>
  <si>
    <t>60F4X00</t>
  </si>
  <si>
    <t>2.5</t>
  </si>
  <si>
    <t>SUMINISTRO DE TONER PARA IMPRESORAS LEXMARK REFERENCIA MX711de</t>
  </si>
  <si>
    <t>2.5.1</t>
  </si>
  <si>
    <t>62D200E</t>
  </si>
  <si>
    <t>2.5.2</t>
  </si>
  <si>
    <t>62D2H00</t>
  </si>
  <si>
    <t>2.5.3</t>
  </si>
  <si>
    <t>62D2X00</t>
  </si>
  <si>
    <t>2.6</t>
  </si>
  <si>
    <t>SUMINISTRO DE TONER PARA IMPRESORAS LEXMARK REFERENCIA T654dn</t>
  </si>
  <si>
    <t>2.6.1</t>
  </si>
  <si>
    <t>T650A11L</t>
  </si>
  <si>
    <t>2.6.2</t>
  </si>
  <si>
    <t>T650H11L</t>
  </si>
  <si>
    <t>2.6.3</t>
  </si>
  <si>
    <t>T654X11L</t>
  </si>
  <si>
    <t>2.6.4</t>
  </si>
  <si>
    <t>T654X31G</t>
  </si>
  <si>
    <t>2.7</t>
  </si>
  <si>
    <t>SUMINISTRO DE TONER PARA IMPRESORAS LEXMARK REFERENCIA MX721-MX722</t>
  </si>
  <si>
    <t>2.7.1</t>
  </si>
  <si>
    <t>58D4000</t>
  </si>
  <si>
    <t>2.7.2</t>
  </si>
  <si>
    <t>58D4H00</t>
  </si>
  <si>
    <t>2.7.3</t>
  </si>
  <si>
    <t>58D4X00</t>
  </si>
  <si>
    <t>2.8</t>
  </si>
  <si>
    <t>SUMINISTRO DE UNIDAD DE IMAGEN PARA IMPRESORAS LEXMARK REFERENCIA MS811dn - MS812 - MS812de</t>
  </si>
  <si>
    <t>2.8.1</t>
  </si>
  <si>
    <t>52D0Z00</t>
  </si>
  <si>
    <t>SUMINISTRO DE TONER PARA IMPRESORAS KONICA MINOLTA</t>
  </si>
  <si>
    <t>3.1</t>
  </si>
  <si>
    <t>SUMINISTRO DE TONER PARA IMPRESORAS KONICA MINOLTA REFERENCIA ACCURIOPRESS C2060</t>
  </si>
  <si>
    <t>3.1.1</t>
  </si>
  <si>
    <t>TN619K</t>
  </si>
  <si>
    <t>3.1.2</t>
  </si>
  <si>
    <t>TN619C</t>
  </si>
  <si>
    <t>3.1.3</t>
  </si>
  <si>
    <t>TN619M</t>
  </si>
  <si>
    <t>3.1.4</t>
  </si>
  <si>
    <t>TN619Y</t>
  </si>
  <si>
    <t>3.2</t>
  </si>
  <si>
    <t>SUMINISTRO DE TONER PARA IMPRESORAS KONICA MINOLTA REFERENCIA BIZHUB C650i</t>
  </si>
  <si>
    <t>3.2.1</t>
  </si>
  <si>
    <t>TN626K</t>
  </si>
  <si>
    <t>3.2.2</t>
  </si>
  <si>
    <t>TN626C</t>
  </si>
  <si>
    <t>3.2.3</t>
  </si>
  <si>
    <t>TN626M</t>
  </si>
  <si>
    <t>3.2.4</t>
  </si>
  <si>
    <t>TN626Y</t>
  </si>
  <si>
    <t>SUMINISTRO DE TONER PARA IMPRESORAS KYOCERA</t>
  </si>
  <si>
    <t>4.1</t>
  </si>
  <si>
    <t>SUMINISTRO DE TONER PARA IMPRESORAS KYOCERA REFERENCIA ECOSYS M5526cdw</t>
  </si>
  <si>
    <t>4.1.1</t>
  </si>
  <si>
    <t>TK-5242K</t>
  </si>
  <si>
    <t>4.1.2</t>
  </si>
  <si>
    <t>TK-5242C</t>
  </si>
  <si>
    <t>4.1.3</t>
  </si>
  <si>
    <t>TK-5242M</t>
  </si>
  <si>
    <t>4.1.4</t>
  </si>
  <si>
    <t>TK-5242Y</t>
  </si>
  <si>
    <t>SUMINISTRO DE TONER PARA IMPRESORAS SAMSUNG</t>
  </si>
  <si>
    <t>5.1</t>
  </si>
  <si>
    <t>SUMINISTRO DE TONER PARA IMPRESORAS SAMSUNG REFERENCIA CLX 6260FW - MLT</t>
  </si>
  <si>
    <t>5.1.1</t>
  </si>
  <si>
    <t>Y506</t>
  </si>
  <si>
    <t>5.1.2</t>
  </si>
  <si>
    <t>C506</t>
  </si>
  <si>
    <t>5.1.3</t>
  </si>
  <si>
    <t>M506</t>
  </si>
  <si>
    <t>5.1.4</t>
  </si>
  <si>
    <t>K506</t>
  </si>
  <si>
    <t>5.1.5</t>
  </si>
  <si>
    <t>D104S</t>
  </si>
  <si>
    <t>SUMINISTRO DE TONER PARA IMPRESORAS EPSON</t>
  </si>
  <si>
    <t>6.1</t>
  </si>
  <si>
    <t>SUMINISTRO DE TONER PARA IMPRESORAS EPSON REFERENCIA WF-6090</t>
  </si>
  <si>
    <t>6.1.1</t>
  </si>
  <si>
    <t>T748XXL120</t>
  </si>
  <si>
    <t>6.1.2</t>
  </si>
  <si>
    <t>T748XXL220</t>
  </si>
  <si>
    <t>6.1.3</t>
  </si>
  <si>
    <t>T748XXL320</t>
  </si>
  <si>
    <t>6.1.4</t>
  </si>
  <si>
    <t>T748XXL420</t>
  </si>
  <si>
    <t>RUBRO:  A-02-02-01-004-004 MAQUINARIA PARA USOS ESPECIALES</t>
  </si>
  <si>
    <t>SUMINISTRO DE CABEZALES PARA Impresora HP</t>
  </si>
  <si>
    <t>7.1</t>
  </si>
  <si>
    <t>SUMINISTRO DE CABEZALES PARA Impresora multifunción HD T1200 HP DesignJet - IMPRESORA HP DESIGNJET SERIE T610</t>
  </si>
  <si>
    <t>7.1.1</t>
  </si>
  <si>
    <t>C9380A</t>
  </si>
  <si>
    <t>7.2.2</t>
  </si>
  <si>
    <t>C9383A</t>
  </si>
  <si>
    <t>7.1.2</t>
  </si>
  <si>
    <t>C9384A</t>
  </si>
  <si>
    <t>7.2</t>
  </si>
  <si>
    <t>SUMINISTRO DE CABEZALES PARA Impresora multifunción HD T1700 HP DesignJet</t>
  </si>
  <si>
    <t>7.2.1</t>
  </si>
  <si>
    <t>P2V27A</t>
  </si>
  <si>
    <t>7.2.3</t>
  </si>
  <si>
    <t>P2V25A</t>
  </si>
  <si>
    <t>VALOR UNITARIO OFERTADO ANTES DE IVA</t>
  </si>
  <si>
    <t>PORCENTAJE DE IVA</t>
  </si>
  <si>
    <t>VALOR IVA</t>
  </si>
  <si>
    <t>VALOR UNITARIO  OFERTADO IVA INCLUIDA</t>
  </si>
  <si>
    <t>VALOR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</si>
</sst>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4"/>
  <sheetViews>
    <sheetView tabSelected="1" workbookViewId="0"/>
  </sheetViews>
  <sheetFormatPr baseColWidth="10" defaultRowHeight="15" x14ac:dyDescent="0.25"/>
  <cols>
    <col min="2" max="2" width="36.42578125" bestFit="1" customWidth="1"/>
    <col min="3" max="3" width="22.42578125" bestFit="1" customWidth="1"/>
    <col min="5" max="8" width="18.42578125" customWidth="1"/>
    <col min="9" max="9" width="13.28515625" customWidth="1"/>
    <col min="10" max="16" width="18.42578125" customWidth="1"/>
  </cols>
  <sheetData>
    <row r="1" spans="1:1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23" t="s">
        <v>423</v>
      </c>
      <c r="I1" s="23" t="s">
        <v>424</v>
      </c>
      <c r="J1" s="23" t="s">
        <v>425</v>
      </c>
      <c r="K1" s="23" t="s">
        <v>426</v>
      </c>
    </row>
    <row r="2" spans="1:11" s="12" customFormat="1" ht="15" customHeight="1" x14ac:dyDescent="0.25">
      <c r="A2" s="4" t="s">
        <v>7</v>
      </c>
      <c r="B2" s="4"/>
      <c r="C2" s="4"/>
      <c r="D2" s="4"/>
      <c r="E2" s="4"/>
      <c r="F2" s="4"/>
      <c r="G2" s="4"/>
      <c r="H2" s="8"/>
      <c r="I2" s="24"/>
      <c r="J2" s="8"/>
      <c r="K2" s="8"/>
    </row>
    <row r="3" spans="1:11" s="12" customFormat="1" ht="15" customHeight="1" x14ac:dyDescent="0.25">
      <c r="A3" s="6">
        <v>1</v>
      </c>
      <c r="B3" s="4" t="s">
        <v>8</v>
      </c>
      <c r="C3" s="4"/>
      <c r="D3" s="4"/>
      <c r="E3" s="4"/>
      <c r="F3" s="4"/>
      <c r="G3" s="4"/>
      <c r="H3" s="5"/>
      <c r="I3" s="5"/>
      <c r="J3" s="5"/>
      <c r="K3" s="5"/>
    </row>
    <row r="4" spans="1:11" s="12" customFormat="1" ht="15" customHeight="1" x14ac:dyDescent="0.25">
      <c r="A4" s="13" t="s">
        <v>9</v>
      </c>
      <c r="B4" s="4" t="s">
        <v>10</v>
      </c>
      <c r="C4" s="4"/>
      <c r="D4" s="4"/>
      <c r="E4" s="4"/>
      <c r="F4" s="4"/>
      <c r="G4" s="4"/>
      <c r="H4" s="5"/>
      <c r="I4" s="5"/>
      <c r="J4" s="5"/>
      <c r="K4" s="5"/>
    </row>
    <row r="5" spans="1:11" s="12" customFormat="1" x14ac:dyDescent="0.25">
      <c r="A5" s="10" t="s">
        <v>11</v>
      </c>
      <c r="B5" s="10" t="s">
        <v>12</v>
      </c>
      <c r="C5" s="10" t="s">
        <v>13</v>
      </c>
      <c r="D5" s="10">
        <v>1</v>
      </c>
      <c r="E5" s="8">
        <v>688934.98319327738</v>
      </c>
      <c r="F5" s="8">
        <v>130897.64680672271</v>
      </c>
      <c r="G5" s="8">
        <v>819832.63000000012</v>
      </c>
      <c r="H5" s="8">
        <v>0</v>
      </c>
      <c r="I5" s="24">
        <v>0</v>
      </c>
      <c r="J5" s="8">
        <f>+I5*H5</f>
        <v>0</v>
      </c>
      <c r="K5" s="8">
        <f>+H5+J5</f>
        <v>0</v>
      </c>
    </row>
    <row r="6" spans="1:11" s="12" customFormat="1" x14ac:dyDescent="0.25">
      <c r="A6" s="10" t="s">
        <v>14</v>
      </c>
      <c r="B6" s="10" t="s">
        <v>15</v>
      </c>
      <c r="C6" s="10" t="s">
        <v>13</v>
      </c>
      <c r="D6" s="10">
        <v>1</v>
      </c>
      <c r="E6" s="8">
        <v>1240000</v>
      </c>
      <c r="F6" s="8">
        <v>235600</v>
      </c>
      <c r="G6" s="8">
        <v>1475600</v>
      </c>
      <c r="H6" s="8">
        <v>0</v>
      </c>
      <c r="I6" s="24">
        <v>0</v>
      </c>
      <c r="J6" s="8">
        <f>+I6*H6</f>
        <v>0</v>
      </c>
      <c r="K6" s="8">
        <f>+H6+J6</f>
        <v>0</v>
      </c>
    </row>
    <row r="7" spans="1:11" s="12" customFormat="1" ht="15" customHeight="1" x14ac:dyDescent="0.25">
      <c r="A7" s="13" t="s">
        <v>16</v>
      </c>
      <c r="B7" s="4" t="s">
        <v>17</v>
      </c>
      <c r="C7" s="4"/>
      <c r="D7" s="4"/>
      <c r="E7" s="4"/>
      <c r="F7" s="4"/>
      <c r="G7" s="4"/>
      <c r="H7" s="5"/>
      <c r="I7" s="5"/>
      <c r="J7" s="5"/>
      <c r="K7" s="5"/>
    </row>
    <row r="8" spans="1:11" s="12" customFormat="1" x14ac:dyDescent="0.25">
      <c r="A8" s="10" t="s">
        <v>18</v>
      </c>
      <c r="B8" s="10" t="s">
        <v>19</v>
      </c>
      <c r="C8" s="10" t="s">
        <v>13</v>
      </c>
      <c r="D8" s="10">
        <v>1</v>
      </c>
      <c r="E8" s="8">
        <v>1410000</v>
      </c>
      <c r="F8" s="8">
        <v>267900</v>
      </c>
      <c r="G8" s="8">
        <v>1677900</v>
      </c>
      <c r="H8" s="8">
        <v>0</v>
      </c>
      <c r="I8" s="24">
        <v>0</v>
      </c>
      <c r="J8" s="8">
        <f>+I8*H8</f>
        <v>0</v>
      </c>
      <c r="K8" s="8">
        <f>+H8+J8</f>
        <v>0</v>
      </c>
    </row>
    <row r="9" spans="1:11" s="12" customFormat="1" x14ac:dyDescent="0.25">
      <c r="A9" s="10" t="s">
        <v>20</v>
      </c>
      <c r="B9" s="10" t="s">
        <v>21</v>
      </c>
      <c r="C9" s="10" t="s">
        <v>13</v>
      </c>
      <c r="D9" s="10">
        <v>1</v>
      </c>
      <c r="E9" s="8">
        <v>2120000</v>
      </c>
      <c r="F9" s="8">
        <v>402800</v>
      </c>
      <c r="G9" s="8">
        <v>2522800</v>
      </c>
      <c r="H9" s="8">
        <v>0</v>
      </c>
      <c r="I9" s="24">
        <v>0</v>
      </c>
      <c r="J9" s="8">
        <f t="shared" ref="J9:J11" si="0">+I9*H9</f>
        <v>0</v>
      </c>
      <c r="K9" s="8">
        <f t="shared" ref="K9:K11" si="1">+H9+J9</f>
        <v>0</v>
      </c>
    </row>
    <row r="10" spans="1:11" s="12" customFormat="1" x14ac:dyDescent="0.25">
      <c r="A10" s="10" t="s">
        <v>22</v>
      </c>
      <c r="B10" s="10" t="s">
        <v>23</v>
      </c>
      <c r="C10" s="10" t="s">
        <v>13</v>
      </c>
      <c r="D10" s="10">
        <v>1</v>
      </c>
      <c r="E10" s="8">
        <v>2120000</v>
      </c>
      <c r="F10" s="8">
        <v>402800</v>
      </c>
      <c r="G10" s="8">
        <v>2522800</v>
      </c>
      <c r="H10" s="8">
        <v>0</v>
      </c>
      <c r="I10" s="24">
        <v>0</v>
      </c>
      <c r="J10" s="8">
        <f t="shared" si="0"/>
        <v>0</v>
      </c>
      <c r="K10" s="8">
        <f t="shared" si="1"/>
        <v>0</v>
      </c>
    </row>
    <row r="11" spans="1:11" s="12" customFormat="1" x14ac:dyDescent="0.25">
      <c r="A11" s="10" t="s">
        <v>24</v>
      </c>
      <c r="B11" s="10" t="s">
        <v>25</v>
      </c>
      <c r="C11" s="10" t="s">
        <v>13</v>
      </c>
      <c r="D11" s="10">
        <v>1</v>
      </c>
      <c r="E11" s="8">
        <v>2120000</v>
      </c>
      <c r="F11" s="8">
        <v>402800</v>
      </c>
      <c r="G11" s="8">
        <v>2522800</v>
      </c>
      <c r="H11" s="8">
        <v>0</v>
      </c>
      <c r="I11" s="24">
        <v>0</v>
      </c>
      <c r="J11" s="8">
        <f t="shared" si="0"/>
        <v>0</v>
      </c>
      <c r="K11" s="8">
        <f t="shared" si="1"/>
        <v>0</v>
      </c>
    </row>
    <row r="12" spans="1:11" s="12" customFormat="1" ht="15" customHeight="1" x14ac:dyDescent="0.25">
      <c r="A12" s="13" t="s">
        <v>26</v>
      </c>
      <c r="B12" s="4" t="s">
        <v>27</v>
      </c>
      <c r="C12" s="4"/>
      <c r="D12" s="4"/>
      <c r="E12" s="4"/>
      <c r="F12" s="4"/>
      <c r="G12" s="4"/>
      <c r="H12" s="5"/>
      <c r="I12" s="5"/>
      <c r="J12" s="5"/>
      <c r="K12" s="5"/>
    </row>
    <row r="13" spans="1:11" s="12" customFormat="1" x14ac:dyDescent="0.25">
      <c r="A13" s="10" t="s">
        <v>28</v>
      </c>
      <c r="B13" s="10" t="s">
        <v>29</v>
      </c>
      <c r="C13" s="10" t="s">
        <v>13</v>
      </c>
      <c r="D13" s="10">
        <v>1</v>
      </c>
      <c r="E13" s="8">
        <v>423479.15966386558</v>
      </c>
      <c r="F13" s="8">
        <v>80461.040336134465</v>
      </c>
      <c r="G13" s="8">
        <v>503940.20000000007</v>
      </c>
      <c r="H13" s="8">
        <v>0</v>
      </c>
      <c r="I13" s="24">
        <v>0</v>
      </c>
      <c r="J13" s="8">
        <f t="shared" ref="J13" si="2">+I13*H13</f>
        <v>0</v>
      </c>
      <c r="K13" s="8">
        <f t="shared" ref="K13" si="3">+H13+J13</f>
        <v>0</v>
      </c>
    </row>
    <row r="14" spans="1:11" s="12" customFormat="1" x14ac:dyDescent="0.25">
      <c r="A14" s="10" t="s">
        <v>30</v>
      </c>
      <c r="B14" s="10" t="s">
        <v>31</v>
      </c>
      <c r="C14" s="10" t="s">
        <v>13</v>
      </c>
      <c r="D14" s="10">
        <v>1</v>
      </c>
      <c r="E14" s="8">
        <v>494155.28571428574</v>
      </c>
      <c r="F14" s="8">
        <v>93889.504285714298</v>
      </c>
      <c r="G14" s="8">
        <v>588044.79</v>
      </c>
      <c r="H14" s="8">
        <v>0</v>
      </c>
      <c r="I14" s="24">
        <v>0</v>
      </c>
      <c r="J14" s="8">
        <f t="shared" ref="J14:J20" si="4">+I14*H14</f>
        <v>0</v>
      </c>
      <c r="K14" s="8">
        <f t="shared" ref="K14:K20" si="5">+H14+J14</f>
        <v>0</v>
      </c>
    </row>
    <row r="15" spans="1:11" s="12" customFormat="1" x14ac:dyDescent="0.25">
      <c r="A15" s="10" t="s">
        <v>32</v>
      </c>
      <c r="B15" s="10" t="s">
        <v>33</v>
      </c>
      <c r="C15" s="10" t="s">
        <v>13</v>
      </c>
      <c r="D15" s="10">
        <v>1</v>
      </c>
      <c r="E15" s="8">
        <v>491036.64705882355</v>
      </c>
      <c r="F15" s="8">
        <v>93296.962941176476</v>
      </c>
      <c r="G15" s="8">
        <v>584333.61</v>
      </c>
      <c r="H15" s="8">
        <v>0</v>
      </c>
      <c r="I15" s="24">
        <v>0</v>
      </c>
      <c r="J15" s="8">
        <f t="shared" si="4"/>
        <v>0</v>
      </c>
      <c r="K15" s="8">
        <f t="shared" si="5"/>
        <v>0</v>
      </c>
    </row>
    <row r="16" spans="1:11" s="12" customFormat="1" x14ac:dyDescent="0.25">
      <c r="A16" s="10" t="s">
        <v>34</v>
      </c>
      <c r="B16" s="10" t="s">
        <v>35</v>
      </c>
      <c r="C16" s="10" t="s">
        <v>13</v>
      </c>
      <c r="D16" s="10">
        <v>1</v>
      </c>
      <c r="E16" s="8">
        <v>511094.03361344541</v>
      </c>
      <c r="F16" s="8">
        <v>97107.866386554626</v>
      </c>
      <c r="G16" s="8">
        <v>608201.9</v>
      </c>
      <c r="H16" s="8">
        <v>0</v>
      </c>
      <c r="I16" s="24">
        <v>0</v>
      </c>
      <c r="J16" s="8">
        <f t="shared" si="4"/>
        <v>0</v>
      </c>
      <c r="K16" s="8">
        <f t="shared" si="5"/>
        <v>0</v>
      </c>
    </row>
    <row r="17" spans="1:11" s="12" customFormat="1" x14ac:dyDescent="0.25">
      <c r="A17" s="10" t="s">
        <v>36</v>
      </c>
      <c r="B17" s="10" t="s">
        <v>37</v>
      </c>
      <c r="C17" s="10" t="s">
        <v>13</v>
      </c>
      <c r="D17" s="10">
        <v>1</v>
      </c>
      <c r="E17" s="8">
        <v>408017.39495798323</v>
      </c>
      <c r="F17" s="8">
        <v>77523.305042016815</v>
      </c>
      <c r="G17" s="8">
        <v>485540.70000000007</v>
      </c>
      <c r="H17" s="8">
        <v>0</v>
      </c>
      <c r="I17" s="24">
        <v>0</v>
      </c>
      <c r="J17" s="8">
        <f t="shared" si="4"/>
        <v>0</v>
      </c>
      <c r="K17" s="8">
        <f t="shared" si="5"/>
        <v>0</v>
      </c>
    </row>
    <row r="18" spans="1:11" s="12" customFormat="1" x14ac:dyDescent="0.25">
      <c r="A18" s="10" t="s">
        <v>38</v>
      </c>
      <c r="B18" s="10" t="s">
        <v>39</v>
      </c>
      <c r="C18" s="10" t="s">
        <v>13</v>
      </c>
      <c r="D18" s="10">
        <v>1</v>
      </c>
      <c r="E18" s="8">
        <v>460271.96638655465</v>
      </c>
      <c r="F18" s="8">
        <v>87451.673613445382</v>
      </c>
      <c r="G18" s="8">
        <v>547723.64</v>
      </c>
      <c r="H18" s="8">
        <v>0</v>
      </c>
      <c r="I18" s="24">
        <v>0</v>
      </c>
      <c r="J18" s="8">
        <f t="shared" si="4"/>
        <v>0</v>
      </c>
      <c r="K18" s="8">
        <f t="shared" si="5"/>
        <v>0</v>
      </c>
    </row>
    <row r="19" spans="1:11" s="12" customFormat="1" x14ac:dyDescent="0.25">
      <c r="A19" s="10" t="s">
        <v>40</v>
      </c>
      <c r="B19" s="10" t="s">
        <v>41</v>
      </c>
      <c r="C19" s="10" t="s">
        <v>13</v>
      </c>
      <c r="D19" s="10">
        <v>1</v>
      </c>
      <c r="E19" s="8">
        <v>458971.42857142858</v>
      </c>
      <c r="F19" s="8">
        <v>87204.571428571435</v>
      </c>
      <c r="G19" s="8">
        <v>546176</v>
      </c>
      <c r="H19" s="8">
        <v>0</v>
      </c>
      <c r="I19" s="24">
        <v>0</v>
      </c>
      <c r="J19" s="8">
        <f t="shared" si="4"/>
        <v>0</v>
      </c>
      <c r="K19" s="8">
        <f t="shared" si="5"/>
        <v>0</v>
      </c>
    </row>
    <row r="20" spans="1:11" s="12" customFormat="1" x14ac:dyDescent="0.25">
      <c r="A20" s="10" t="s">
        <v>42</v>
      </c>
      <c r="B20" s="10" t="s">
        <v>43</v>
      </c>
      <c r="C20" s="10" t="s">
        <v>13</v>
      </c>
      <c r="D20" s="10">
        <v>1</v>
      </c>
      <c r="E20" s="8">
        <v>460271.96638655465</v>
      </c>
      <c r="F20" s="8">
        <v>87451.673613445382</v>
      </c>
      <c r="G20" s="8">
        <v>547723.64</v>
      </c>
      <c r="H20" s="8">
        <v>0</v>
      </c>
      <c r="I20" s="24">
        <v>0</v>
      </c>
      <c r="J20" s="8">
        <f t="shared" si="4"/>
        <v>0</v>
      </c>
      <c r="K20" s="8">
        <f t="shared" si="5"/>
        <v>0</v>
      </c>
    </row>
    <row r="21" spans="1:11" s="12" customFormat="1" ht="15" customHeight="1" x14ac:dyDescent="0.25">
      <c r="A21" s="13" t="s">
        <v>44</v>
      </c>
      <c r="B21" s="4" t="s">
        <v>45</v>
      </c>
      <c r="C21" s="4"/>
      <c r="D21" s="4"/>
      <c r="E21" s="4"/>
      <c r="F21" s="4"/>
      <c r="G21" s="4"/>
      <c r="H21" s="5"/>
      <c r="I21" s="5"/>
      <c r="J21" s="5"/>
      <c r="K21" s="5"/>
    </row>
    <row r="22" spans="1:11" s="12" customFormat="1" x14ac:dyDescent="0.25">
      <c r="A22" s="10" t="s">
        <v>46</v>
      </c>
      <c r="B22" s="10" t="s">
        <v>47</v>
      </c>
      <c r="C22" s="10" t="s">
        <v>13</v>
      </c>
      <c r="D22" s="10">
        <v>1</v>
      </c>
      <c r="E22" s="8">
        <v>1205997.1932773108</v>
      </c>
      <c r="F22" s="8">
        <v>229139.46672268905</v>
      </c>
      <c r="G22" s="8">
        <v>1435136.66</v>
      </c>
      <c r="H22" s="8">
        <v>0</v>
      </c>
      <c r="I22" s="24">
        <v>0</v>
      </c>
      <c r="J22" s="8">
        <f t="shared" ref="J22" si="6">+I22*H22</f>
        <v>0</v>
      </c>
      <c r="K22" s="8">
        <f t="shared" ref="K22" si="7">+H22+J22</f>
        <v>0</v>
      </c>
    </row>
    <row r="23" spans="1:11" s="12" customFormat="1" x14ac:dyDescent="0.25">
      <c r="A23" s="10" t="s">
        <v>48</v>
      </c>
      <c r="B23" s="10" t="s">
        <v>49</v>
      </c>
      <c r="C23" s="10" t="s">
        <v>13</v>
      </c>
      <c r="D23" s="10">
        <v>1</v>
      </c>
      <c r="E23" s="8">
        <v>1466741.1092436975</v>
      </c>
      <c r="F23" s="8">
        <v>278680.8107563025</v>
      </c>
      <c r="G23" s="8">
        <v>1745421.92</v>
      </c>
      <c r="H23" s="8">
        <v>0</v>
      </c>
      <c r="I23" s="24">
        <v>0</v>
      </c>
      <c r="J23" s="8">
        <f t="shared" ref="J23:J29" si="8">+I23*H23</f>
        <v>0</v>
      </c>
      <c r="K23" s="8">
        <f t="shared" ref="K23:K29" si="9">+H23+J23</f>
        <v>0</v>
      </c>
    </row>
    <row r="24" spans="1:11" s="12" customFormat="1" x14ac:dyDescent="0.25">
      <c r="A24" s="14" t="s">
        <v>50</v>
      </c>
      <c r="B24" s="14" t="s">
        <v>51</v>
      </c>
      <c r="C24" s="14" t="s">
        <v>13</v>
      </c>
      <c r="D24" s="14">
        <v>1</v>
      </c>
      <c r="E24" s="8">
        <v>1463289.6554621849</v>
      </c>
      <c r="F24" s="8">
        <v>278025.03453781514</v>
      </c>
      <c r="G24" s="8">
        <v>1741314.69</v>
      </c>
      <c r="H24" s="8">
        <v>0</v>
      </c>
      <c r="I24" s="24">
        <v>0</v>
      </c>
      <c r="J24" s="8">
        <f t="shared" si="8"/>
        <v>0</v>
      </c>
      <c r="K24" s="8">
        <f t="shared" si="9"/>
        <v>0</v>
      </c>
    </row>
    <row r="25" spans="1:11" s="12" customFormat="1" x14ac:dyDescent="0.25">
      <c r="A25" s="10" t="s">
        <v>52</v>
      </c>
      <c r="B25" s="10" t="s">
        <v>53</v>
      </c>
      <c r="C25" s="10" t="s">
        <v>13</v>
      </c>
      <c r="D25" s="10">
        <v>1</v>
      </c>
      <c r="E25" s="8">
        <v>1463289.6554621849</v>
      </c>
      <c r="F25" s="8">
        <v>278025.03453781514</v>
      </c>
      <c r="G25" s="8">
        <v>1741314.69</v>
      </c>
      <c r="H25" s="8">
        <v>0</v>
      </c>
      <c r="I25" s="24">
        <v>0</v>
      </c>
      <c r="J25" s="8">
        <f t="shared" si="8"/>
        <v>0</v>
      </c>
      <c r="K25" s="8">
        <f t="shared" si="9"/>
        <v>0</v>
      </c>
    </row>
    <row r="26" spans="1:11" s="12" customFormat="1" x14ac:dyDescent="0.25">
      <c r="A26" s="10" t="s">
        <v>54</v>
      </c>
      <c r="B26" s="10" t="s">
        <v>55</v>
      </c>
      <c r="C26" s="10" t="s">
        <v>13</v>
      </c>
      <c r="D26" s="10">
        <v>1</v>
      </c>
      <c r="E26" s="8">
        <v>1197940.5546218487</v>
      </c>
      <c r="F26" s="8">
        <v>227608.70537815127</v>
      </c>
      <c r="G26" s="8">
        <v>1425549.26</v>
      </c>
      <c r="H26" s="8">
        <v>0</v>
      </c>
      <c r="I26" s="24">
        <v>0</v>
      </c>
      <c r="J26" s="8">
        <f t="shared" si="8"/>
        <v>0</v>
      </c>
      <c r="K26" s="8">
        <f t="shared" si="9"/>
        <v>0</v>
      </c>
    </row>
    <row r="27" spans="1:11" s="12" customFormat="1" x14ac:dyDescent="0.25">
      <c r="A27" s="10" t="s">
        <v>56</v>
      </c>
      <c r="B27" s="10" t="s">
        <v>57</v>
      </c>
      <c r="C27" s="10" t="s">
        <v>13</v>
      </c>
      <c r="D27" s="10">
        <v>1</v>
      </c>
      <c r="E27" s="8">
        <v>2270000</v>
      </c>
      <c r="F27" s="8">
        <v>431300</v>
      </c>
      <c r="G27" s="8">
        <v>2701300</v>
      </c>
      <c r="H27" s="8">
        <v>0</v>
      </c>
      <c r="I27" s="24">
        <v>0</v>
      </c>
      <c r="J27" s="8">
        <f t="shared" si="8"/>
        <v>0</v>
      </c>
      <c r="K27" s="8">
        <f t="shared" si="9"/>
        <v>0</v>
      </c>
    </row>
    <row r="28" spans="1:11" s="12" customFormat="1" x14ac:dyDescent="0.25">
      <c r="A28" s="10" t="s">
        <v>58</v>
      </c>
      <c r="B28" s="10" t="s">
        <v>59</v>
      </c>
      <c r="C28" s="10" t="s">
        <v>13</v>
      </c>
      <c r="D28" s="10">
        <v>1</v>
      </c>
      <c r="E28" s="8">
        <v>2270000</v>
      </c>
      <c r="F28" s="8">
        <v>431300</v>
      </c>
      <c r="G28" s="8">
        <v>2701300</v>
      </c>
      <c r="H28" s="8">
        <v>0</v>
      </c>
      <c r="I28" s="24">
        <v>0</v>
      </c>
      <c r="J28" s="8">
        <f t="shared" si="8"/>
        <v>0</v>
      </c>
      <c r="K28" s="8">
        <f t="shared" si="9"/>
        <v>0</v>
      </c>
    </row>
    <row r="29" spans="1:11" s="12" customFormat="1" x14ac:dyDescent="0.25">
      <c r="A29" s="10" t="s">
        <v>60</v>
      </c>
      <c r="B29" s="10" t="s">
        <v>61</v>
      </c>
      <c r="C29" s="10" t="s">
        <v>13</v>
      </c>
      <c r="D29" s="10">
        <v>1</v>
      </c>
      <c r="E29" s="8">
        <v>2270000</v>
      </c>
      <c r="F29" s="8">
        <v>431300</v>
      </c>
      <c r="G29" s="8">
        <v>2701300</v>
      </c>
      <c r="H29" s="8">
        <v>0</v>
      </c>
      <c r="I29" s="24">
        <v>0</v>
      </c>
      <c r="J29" s="8">
        <f t="shared" si="8"/>
        <v>0</v>
      </c>
      <c r="K29" s="8">
        <f t="shared" si="9"/>
        <v>0</v>
      </c>
    </row>
    <row r="30" spans="1:11" s="12" customFormat="1" ht="15" customHeight="1" x14ac:dyDescent="0.25">
      <c r="A30" s="13" t="s">
        <v>62</v>
      </c>
      <c r="B30" s="4" t="s">
        <v>63</v>
      </c>
      <c r="C30" s="4"/>
      <c r="D30" s="4"/>
      <c r="E30" s="4"/>
      <c r="F30" s="4"/>
      <c r="G30" s="4"/>
      <c r="H30" s="5"/>
      <c r="I30" s="5"/>
      <c r="J30" s="5"/>
      <c r="K30" s="5"/>
    </row>
    <row r="31" spans="1:11" s="12" customFormat="1" x14ac:dyDescent="0.25">
      <c r="A31" s="10" t="s">
        <v>64</v>
      </c>
      <c r="B31" s="10" t="s">
        <v>65</v>
      </c>
      <c r="C31" s="10" t="s">
        <v>13</v>
      </c>
      <c r="D31" s="10">
        <v>1</v>
      </c>
      <c r="E31" s="8">
        <v>518812.9411764706</v>
      </c>
      <c r="F31" s="8">
        <v>98574.458823529421</v>
      </c>
      <c r="G31" s="8">
        <v>617387.4</v>
      </c>
      <c r="H31" s="8">
        <v>0</v>
      </c>
      <c r="I31" s="24">
        <v>0</v>
      </c>
      <c r="J31" s="8">
        <f t="shared" ref="J31" si="10">+I31*H31</f>
        <v>0</v>
      </c>
      <c r="K31" s="8">
        <f t="shared" ref="K31" si="11">+H31+J31</f>
        <v>0</v>
      </c>
    </row>
    <row r="32" spans="1:11" s="12" customFormat="1" x14ac:dyDescent="0.25">
      <c r="A32" s="10" t="s">
        <v>66</v>
      </c>
      <c r="B32" s="10" t="s">
        <v>67</v>
      </c>
      <c r="C32" s="10" t="s">
        <v>13</v>
      </c>
      <c r="D32" s="10">
        <v>1</v>
      </c>
      <c r="E32" s="8">
        <v>687046.48739495792</v>
      </c>
      <c r="F32" s="8">
        <v>130538.832605042</v>
      </c>
      <c r="G32" s="8">
        <v>817585.32</v>
      </c>
      <c r="H32" s="8">
        <v>0</v>
      </c>
      <c r="I32" s="24">
        <v>0</v>
      </c>
      <c r="J32" s="8">
        <f t="shared" ref="J32" si="12">+I32*H32</f>
        <v>0</v>
      </c>
      <c r="K32" s="8">
        <f t="shared" ref="K32" si="13">+H32+J32</f>
        <v>0</v>
      </c>
    </row>
    <row r="33" spans="1:11" s="12" customFormat="1" ht="15" customHeight="1" x14ac:dyDescent="0.25">
      <c r="A33" s="13" t="s">
        <v>68</v>
      </c>
      <c r="B33" s="4" t="s">
        <v>69</v>
      </c>
      <c r="C33" s="4"/>
      <c r="D33" s="4"/>
      <c r="E33" s="4"/>
      <c r="F33" s="4"/>
      <c r="G33" s="4"/>
      <c r="H33" s="5"/>
      <c r="I33" s="5"/>
      <c r="J33" s="5"/>
      <c r="K33" s="5"/>
    </row>
    <row r="34" spans="1:11" s="12" customFormat="1" x14ac:dyDescent="0.25">
      <c r="A34" s="10" t="s">
        <v>70</v>
      </c>
      <c r="B34" s="10" t="s">
        <v>71</v>
      </c>
      <c r="C34" s="10" t="s">
        <v>13</v>
      </c>
      <c r="D34" s="10">
        <v>1</v>
      </c>
      <c r="E34" s="8">
        <v>728051.61344537826</v>
      </c>
      <c r="F34" s="8">
        <v>138329.80655462187</v>
      </c>
      <c r="G34" s="8">
        <v>866381.42000000016</v>
      </c>
      <c r="H34" s="8">
        <v>0</v>
      </c>
      <c r="I34" s="24">
        <v>0</v>
      </c>
      <c r="J34" s="8">
        <f t="shared" ref="J34" si="14">+I34*H34</f>
        <v>0</v>
      </c>
      <c r="K34" s="8">
        <f t="shared" ref="K34" si="15">+H34+J34</f>
        <v>0</v>
      </c>
    </row>
    <row r="35" spans="1:11" s="12" customFormat="1" x14ac:dyDescent="0.25">
      <c r="A35" s="10" t="s">
        <v>72</v>
      </c>
      <c r="B35" s="10" t="s">
        <v>73</v>
      </c>
      <c r="C35" s="10" t="s">
        <v>13</v>
      </c>
      <c r="D35" s="10">
        <v>1</v>
      </c>
      <c r="E35" s="8">
        <v>1250000</v>
      </c>
      <c r="F35" s="8">
        <v>237500</v>
      </c>
      <c r="G35" s="8">
        <v>1487500</v>
      </c>
      <c r="H35" s="8">
        <v>0</v>
      </c>
      <c r="I35" s="24">
        <v>0</v>
      </c>
      <c r="J35" s="8">
        <f t="shared" ref="J35" si="16">+I35*H35</f>
        <v>0</v>
      </c>
      <c r="K35" s="8">
        <f t="shared" ref="K35" si="17">+H35+J35</f>
        <v>0</v>
      </c>
    </row>
    <row r="36" spans="1:11" s="12" customFormat="1" ht="15" customHeight="1" x14ac:dyDescent="0.25">
      <c r="A36" s="13" t="s">
        <v>74</v>
      </c>
      <c r="B36" s="4" t="s">
        <v>75</v>
      </c>
      <c r="C36" s="4"/>
      <c r="D36" s="4"/>
      <c r="E36" s="4"/>
      <c r="F36" s="4"/>
      <c r="G36" s="4"/>
      <c r="H36" s="5"/>
      <c r="I36" s="5"/>
      <c r="J36" s="5"/>
      <c r="K36" s="5"/>
    </row>
    <row r="37" spans="1:11" s="12" customFormat="1" x14ac:dyDescent="0.25">
      <c r="A37" s="10" t="s">
        <v>76</v>
      </c>
      <c r="B37" s="10" t="s">
        <v>77</v>
      </c>
      <c r="C37" s="10" t="s">
        <v>13</v>
      </c>
      <c r="D37" s="10">
        <v>1</v>
      </c>
      <c r="E37" s="8">
        <v>810057.83193277312</v>
      </c>
      <c r="F37" s="8">
        <v>153910.98806722689</v>
      </c>
      <c r="G37" s="8">
        <v>963968.82000000007</v>
      </c>
      <c r="H37" s="8">
        <v>0</v>
      </c>
      <c r="I37" s="24">
        <v>0</v>
      </c>
      <c r="J37" s="8">
        <f t="shared" ref="J37" si="18">+I37*H37</f>
        <v>0</v>
      </c>
      <c r="K37" s="8">
        <f t="shared" ref="K37" si="19">+H37+J37</f>
        <v>0</v>
      </c>
    </row>
    <row r="38" spans="1:11" s="12" customFormat="1" x14ac:dyDescent="0.25">
      <c r="A38" s="10" t="s">
        <v>78</v>
      </c>
      <c r="B38" s="10" t="s">
        <v>79</v>
      </c>
      <c r="C38" s="10" t="s">
        <v>13</v>
      </c>
      <c r="D38" s="10">
        <v>1</v>
      </c>
      <c r="E38" s="8">
        <v>966190.76470588241</v>
      </c>
      <c r="F38" s="8">
        <v>183576.24529411766</v>
      </c>
      <c r="G38" s="8">
        <v>1149767.01</v>
      </c>
      <c r="H38" s="8">
        <v>0</v>
      </c>
      <c r="I38" s="24">
        <v>0</v>
      </c>
      <c r="J38" s="8">
        <f t="shared" ref="J38:J41" si="20">+I38*H38</f>
        <v>0</v>
      </c>
      <c r="K38" s="8">
        <f t="shared" ref="K38:K41" si="21">+H38+J38</f>
        <v>0</v>
      </c>
    </row>
    <row r="39" spans="1:11" s="12" customFormat="1" x14ac:dyDescent="0.25">
      <c r="A39" s="10" t="s">
        <v>80</v>
      </c>
      <c r="B39" s="10" t="s">
        <v>81</v>
      </c>
      <c r="C39" s="10" t="s">
        <v>13</v>
      </c>
      <c r="D39" s="10">
        <v>1</v>
      </c>
      <c r="E39" s="8">
        <v>1057070.5210084033</v>
      </c>
      <c r="F39" s="8">
        <v>200843.39899159662</v>
      </c>
      <c r="G39" s="8">
        <v>1257913.92</v>
      </c>
      <c r="H39" s="8">
        <v>0</v>
      </c>
      <c r="I39" s="24">
        <v>0</v>
      </c>
      <c r="J39" s="8">
        <f t="shared" si="20"/>
        <v>0</v>
      </c>
      <c r="K39" s="8">
        <f t="shared" si="21"/>
        <v>0</v>
      </c>
    </row>
    <row r="40" spans="1:11" s="12" customFormat="1" x14ac:dyDescent="0.25">
      <c r="A40" s="10" t="s">
        <v>82</v>
      </c>
      <c r="B40" s="10" t="s">
        <v>83</v>
      </c>
      <c r="C40" s="10" t="s">
        <v>13</v>
      </c>
      <c r="D40" s="10">
        <v>1</v>
      </c>
      <c r="E40" s="8">
        <v>1057070.5210084033</v>
      </c>
      <c r="F40" s="8">
        <v>200843.39899159662</v>
      </c>
      <c r="G40" s="8">
        <v>1257913.92</v>
      </c>
      <c r="H40" s="8">
        <v>0</v>
      </c>
      <c r="I40" s="24">
        <v>0</v>
      </c>
      <c r="J40" s="8">
        <f t="shared" si="20"/>
        <v>0</v>
      </c>
      <c r="K40" s="8">
        <f t="shared" si="21"/>
        <v>0</v>
      </c>
    </row>
    <row r="41" spans="1:11" s="12" customFormat="1" x14ac:dyDescent="0.25">
      <c r="A41" s="10" t="s">
        <v>84</v>
      </c>
      <c r="B41" s="10" t="s">
        <v>85</v>
      </c>
      <c r="C41" s="10" t="s">
        <v>13</v>
      </c>
      <c r="D41" s="10">
        <v>1</v>
      </c>
      <c r="E41" s="8">
        <v>1057070.5210084033</v>
      </c>
      <c r="F41" s="8">
        <v>200843.39899159662</v>
      </c>
      <c r="G41" s="8">
        <v>1257913.92</v>
      </c>
      <c r="H41" s="8">
        <v>0</v>
      </c>
      <c r="I41" s="24">
        <v>0</v>
      </c>
      <c r="J41" s="8">
        <f t="shared" si="20"/>
        <v>0</v>
      </c>
      <c r="K41" s="8">
        <f t="shared" si="21"/>
        <v>0</v>
      </c>
    </row>
    <row r="42" spans="1:11" s="12" customFormat="1" ht="15" customHeight="1" x14ac:dyDescent="0.25">
      <c r="A42" s="13" t="s">
        <v>86</v>
      </c>
      <c r="B42" s="4" t="s">
        <v>87</v>
      </c>
      <c r="C42" s="4"/>
      <c r="D42" s="4"/>
      <c r="E42" s="4"/>
      <c r="F42" s="4"/>
      <c r="G42" s="4"/>
      <c r="H42" s="5"/>
      <c r="I42" s="5"/>
      <c r="J42" s="5"/>
      <c r="K42" s="5"/>
    </row>
    <row r="43" spans="1:11" s="12" customFormat="1" x14ac:dyDescent="0.25">
      <c r="A43" s="10" t="s">
        <v>88</v>
      </c>
      <c r="B43" s="10" t="s">
        <v>89</v>
      </c>
      <c r="C43" s="10" t="s">
        <v>13</v>
      </c>
      <c r="D43" s="10">
        <v>1</v>
      </c>
      <c r="E43" s="8">
        <v>1071662.6890756304</v>
      </c>
      <c r="F43" s="8">
        <v>203615.91092436979</v>
      </c>
      <c r="G43" s="8">
        <v>1275278.6000000001</v>
      </c>
      <c r="H43" s="8">
        <v>0</v>
      </c>
      <c r="I43" s="24">
        <v>0</v>
      </c>
      <c r="J43" s="8">
        <f t="shared" ref="J43" si="22">+I43*H43</f>
        <v>0</v>
      </c>
      <c r="K43" s="8">
        <f t="shared" ref="K43" si="23">+H43+J43</f>
        <v>0</v>
      </c>
    </row>
    <row r="44" spans="1:11" s="12" customFormat="1" x14ac:dyDescent="0.25">
      <c r="A44" s="10" t="s">
        <v>90</v>
      </c>
      <c r="B44" s="10" t="s">
        <v>91</v>
      </c>
      <c r="C44" s="10" t="s">
        <v>13</v>
      </c>
      <c r="D44" s="10">
        <v>1</v>
      </c>
      <c r="E44" s="8">
        <v>1752230.5042016809</v>
      </c>
      <c r="F44" s="8">
        <v>332923.79579831939</v>
      </c>
      <c r="G44" s="8">
        <v>2085154.3000000003</v>
      </c>
      <c r="H44" s="8">
        <v>0</v>
      </c>
      <c r="I44" s="24">
        <v>0</v>
      </c>
      <c r="J44" s="8">
        <f t="shared" ref="J44" si="24">+I44*H44</f>
        <v>0</v>
      </c>
      <c r="K44" s="8">
        <f t="shared" ref="K44" si="25">+H44+J44</f>
        <v>0</v>
      </c>
    </row>
    <row r="45" spans="1:11" s="12" customFormat="1" ht="15" customHeight="1" x14ac:dyDescent="0.25">
      <c r="A45" s="13" t="s">
        <v>92</v>
      </c>
      <c r="B45" s="4" t="s">
        <v>93</v>
      </c>
      <c r="C45" s="4"/>
      <c r="D45" s="4"/>
      <c r="E45" s="4"/>
      <c r="F45" s="4"/>
      <c r="G45" s="4"/>
      <c r="H45" s="5"/>
      <c r="I45" s="5"/>
      <c r="J45" s="5"/>
      <c r="K45" s="5"/>
    </row>
    <row r="46" spans="1:11" s="12" customFormat="1" x14ac:dyDescent="0.25">
      <c r="A46" s="10" t="s">
        <v>94</v>
      </c>
      <c r="B46" s="10" t="s">
        <v>95</v>
      </c>
      <c r="C46" s="10" t="s">
        <v>13</v>
      </c>
      <c r="D46" s="10">
        <v>1</v>
      </c>
      <c r="E46" s="8">
        <v>1110000</v>
      </c>
      <c r="F46" s="8">
        <v>210900</v>
      </c>
      <c r="G46" s="8">
        <v>1320900</v>
      </c>
      <c r="H46" s="8">
        <v>0</v>
      </c>
      <c r="I46" s="24">
        <v>0</v>
      </c>
      <c r="J46" s="8">
        <f t="shared" ref="J46" si="26">+I46*H46</f>
        <v>0</v>
      </c>
      <c r="K46" s="8">
        <f t="shared" ref="K46" si="27">+H46+J46</f>
        <v>0</v>
      </c>
    </row>
    <row r="47" spans="1:11" s="12" customFormat="1" x14ac:dyDescent="0.25">
      <c r="A47" s="10" t="s">
        <v>96</v>
      </c>
      <c r="B47" s="10" t="s">
        <v>97</v>
      </c>
      <c r="C47" s="10" t="s">
        <v>13</v>
      </c>
      <c r="D47" s="10">
        <v>1</v>
      </c>
      <c r="E47" s="8">
        <v>1743092.5210084035</v>
      </c>
      <c r="F47" s="8">
        <v>331187.57899159665</v>
      </c>
      <c r="G47" s="8">
        <v>2074280.1</v>
      </c>
      <c r="H47" s="8">
        <v>0</v>
      </c>
      <c r="I47" s="24">
        <v>0</v>
      </c>
      <c r="J47" s="8">
        <f t="shared" ref="J47" si="28">+I47*H47</f>
        <v>0</v>
      </c>
      <c r="K47" s="8">
        <f t="shared" ref="K47" si="29">+H47+J47</f>
        <v>0</v>
      </c>
    </row>
    <row r="48" spans="1:11" s="12" customFormat="1" ht="15" customHeight="1" x14ac:dyDescent="0.25">
      <c r="A48" s="13" t="s">
        <v>98</v>
      </c>
      <c r="B48" s="4" t="s">
        <v>99</v>
      </c>
      <c r="C48" s="4"/>
      <c r="D48" s="4"/>
      <c r="E48" s="4"/>
      <c r="F48" s="4"/>
      <c r="G48" s="4"/>
      <c r="H48" s="5"/>
      <c r="I48" s="5"/>
      <c r="J48" s="5"/>
      <c r="K48" s="5"/>
    </row>
    <row r="49" spans="1:11" s="12" customFormat="1" x14ac:dyDescent="0.25">
      <c r="A49" s="10" t="s">
        <v>100</v>
      </c>
      <c r="B49" s="10" t="s">
        <v>101</v>
      </c>
      <c r="C49" s="10" t="s">
        <v>13</v>
      </c>
      <c r="D49" s="10">
        <v>1</v>
      </c>
      <c r="E49" s="8">
        <v>1600000</v>
      </c>
      <c r="F49" s="8">
        <v>304000</v>
      </c>
      <c r="G49" s="8">
        <v>1904000</v>
      </c>
      <c r="H49" s="8">
        <v>0</v>
      </c>
      <c r="I49" s="24">
        <v>0</v>
      </c>
      <c r="J49" s="8">
        <f t="shared" ref="J49" si="30">+I49*H49</f>
        <v>0</v>
      </c>
      <c r="K49" s="8">
        <f t="shared" ref="K49" si="31">+H49+J49</f>
        <v>0</v>
      </c>
    </row>
    <row r="50" spans="1:11" s="12" customFormat="1" x14ac:dyDescent="0.25">
      <c r="A50" s="10" t="s">
        <v>102</v>
      </c>
      <c r="B50" s="10" t="s">
        <v>103</v>
      </c>
      <c r="C50" s="10" t="s">
        <v>13</v>
      </c>
      <c r="D50" s="10">
        <v>1</v>
      </c>
      <c r="E50" s="8">
        <v>1206848.5546218487</v>
      </c>
      <c r="F50" s="8">
        <v>229301.22537815126</v>
      </c>
      <c r="G50" s="8">
        <v>1436149.78</v>
      </c>
      <c r="H50" s="8">
        <v>0</v>
      </c>
      <c r="I50" s="24">
        <v>0</v>
      </c>
      <c r="J50" s="8">
        <f t="shared" ref="J50" si="32">+I50*H50</f>
        <v>0</v>
      </c>
      <c r="K50" s="8">
        <f t="shared" ref="K50" si="33">+H50+J50</f>
        <v>0</v>
      </c>
    </row>
    <row r="51" spans="1:11" s="12" customFormat="1" x14ac:dyDescent="0.25">
      <c r="A51" s="10" t="s">
        <v>104</v>
      </c>
      <c r="B51" s="10" t="s">
        <v>105</v>
      </c>
      <c r="C51" s="10" t="s">
        <v>13</v>
      </c>
      <c r="D51" s="10">
        <v>1</v>
      </c>
      <c r="E51" s="8">
        <v>2177987.0756302522</v>
      </c>
      <c r="F51" s="8">
        <v>413817.54436974792</v>
      </c>
      <c r="G51" s="8">
        <v>2591804.62</v>
      </c>
      <c r="H51" s="8">
        <v>0</v>
      </c>
      <c r="I51" s="24">
        <v>0</v>
      </c>
      <c r="J51" s="8">
        <f t="shared" ref="J51:J53" si="34">+I51*H51</f>
        <v>0</v>
      </c>
      <c r="K51" s="8">
        <f t="shared" ref="K51:K53" si="35">+H51+J51</f>
        <v>0</v>
      </c>
    </row>
    <row r="52" spans="1:11" s="12" customFormat="1" x14ac:dyDescent="0.25">
      <c r="A52" s="10" t="s">
        <v>106</v>
      </c>
      <c r="B52" s="10" t="s">
        <v>107</v>
      </c>
      <c r="C52" s="10" t="s">
        <v>13</v>
      </c>
      <c r="D52" s="10">
        <v>1</v>
      </c>
      <c r="E52" s="8">
        <v>2051033.1764705884</v>
      </c>
      <c r="F52" s="8">
        <v>389696.30352941179</v>
      </c>
      <c r="G52" s="8">
        <v>2440729.4800000004</v>
      </c>
      <c r="H52" s="8">
        <v>0</v>
      </c>
      <c r="I52" s="24">
        <v>0</v>
      </c>
      <c r="J52" s="8">
        <f t="shared" si="34"/>
        <v>0</v>
      </c>
      <c r="K52" s="8">
        <f t="shared" si="35"/>
        <v>0</v>
      </c>
    </row>
    <row r="53" spans="1:11" s="12" customFormat="1" x14ac:dyDescent="0.25">
      <c r="A53" s="10" t="s">
        <v>108</v>
      </c>
      <c r="B53" s="10" t="s">
        <v>109</v>
      </c>
      <c r="C53" s="10" t="s">
        <v>13</v>
      </c>
      <c r="D53" s="10">
        <v>1</v>
      </c>
      <c r="E53" s="8">
        <v>2130100.9579831935</v>
      </c>
      <c r="F53" s="8">
        <v>404719.18201680674</v>
      </c>
      <c r="G53" s="8">
        <v>2534820.14</v>
      </c>
      <c r="H53" s="8">
        <v>0</v>
      </c>
      <c r="I53" s="24">
        <v>0</v>
      </c>
      <c r="J53" s="8">
        <f t="shared" si="34"/>
        <v>0</v>
      </c>
      <c r="K53" s="8">
        <f t="shared" si="35"/>
        <v>0</v>
      </c>
    </row>
    <row r="54" spans="1:11" s="12" customFormat="1" ht="15" customHeight="1" x14ac:dyDescent="0.25">
      <c r="A54" s="13" t="s">
        <v>110</v>
      </c>
      <c r="B54" s="4" t="s">
        <v>111</v>
      </c>
      <c r="C54" s="4"/>
      <c r="D54" s="4"/>
      <c r="E54" s="4"/>
      <c r="F54" s="4"/>
      <c r="G54" s="4"/>
      <c r="H54" s="5"/>
      <c r="I54" s="5"/>
      <c r="J54" s="5"/>
      <c r="K54" s="5"/>
    </row>
    <row r="55" spans="1:11" s="12" customFormat="1" x14ac:dyDescent="0.25">
      <c r="A55" s="10" t="s">
        <v>112</v>
      </c>
      <c r="B55" s="10" t="s">
        <v>113</v>
      </c>
      <c r="C55" s="10" t="s">
        <v>13</v>
      </c>
      <c r="D55" s="10">
        <v>1</v>
      </c>
      <c r="E55" s="8">
        <v>211803.62184873951</v>
      </c>
      <c r="F55" s="8">
        <v>40242.68815126051</v>
      </c>
      <c r="G55" s="8">
        <v>252046.31000000003</v>
      </c>
      <c r="H55" s="8">
        <v>0</v>
      </c>
      <c r="I55" s="24">
        <v>0</v>
      </c>
      <c r="J55" s="8">
        <f t="shared" ref="J55" si="36">+I55*H55</f>
        <v>0</v>
      </c>
      <c r="K55" s="8">
        <f t="shared" ref="K55" si="37">+H55+J55</f>
        <v>0</v>
      </c>
    </row>
    <row r="56" spans="1:11" s="12" customFormat="1" x14ac:dyDescent="0.25">
      <c r="A56" s="10" t="s">
        <v>114</v>
      </c>
      <c r="B56" s="10" t="s">
        <v>115</v>
      </c>
      <c r="C56" s="10" t="s">
        <v>13</v>
      </c>
      <c r="D56" s="10">
        <v>1</v>
      </c>
      <c r="E56" s="8">
        <v>266486.63025210088</v>
      </c>
      <c r="F56" s="8">
        <v>50632.459747899164</v>
      </c>
      <c r="G56" s="8">
        <v>317119.09000000003</v>
      </c>
      <c r="H56" s="8">
        <v>0</v>
      </c>
      <c r="I56" s="24">
        <v>0</v>
      </c>
      <c r="J56" s="8">
        <f t="shared" ref="J56" si="38">+I56*H56</f>
        <v>0</v>
      </c>
      <c r="K56" s="8">
        <f t="shared" ref="K56" si="39">+H56+J56</f>
        <v>0</v>
      </c>
    </row>
    <row r="57" spans="1:11" s="12" customFormat="1" ht="15" customHeight="1" x14ac:dyDescent="0.25">
      <c r="A57" s="13" t="s">
        <v>116</v>
      </c>
      <c r="B57" s="4" t="s">
        <v>117</v>
      </c>
      <c r="C57" s="4"/>
      <c r="D57" s="4"/>
      <c r="E57" s="4"/>
      <c r="F57" s="4"/>
      <c r="G57" s="4"/>
      <c r="H57" s="5"/>
      <c r="I57" s="5"/>
      <c r="J57" s="5"/>
      <c r="K57" s="5"/>
    </row>
    <row r="58" spans="1:11" s="12" customFormat="1" x14ac:dyDescent="0.25">
      <c r="A58" s="10" t="s">
        <v>118</v>
      </c>
      <c r="B58" s="10" t="s">
        <v>119</v>
      </c>
      <c r="C58" s="10" t="s">
        <v>13</v>
      </c>
      <c r="D58" s="10">
        <v>1</v>
      </c>
      <c r="E58" s="8">
        <v>1170000</v>
      </c>
      <c r="F58" s="8">
        <v>222300</v>
      </c>
      <c r="G58" s="8">
        <v>1392300</v>
      </c>
      <c r="H58" s="8">
        <v>0</v>
      </c>
      <c r="I58" s="24">
        <v>0</v>
      </c>
      <c r="J58" s="8">
        <f t="shared" ref="J58" si="40">+I58*H58</f>
        <v>0</v>
      </c>
      <c r="K58" s="8">
        <f t="shared" ref="K58" si="41">+H58+J58</f>
        <v>0</v>
      </c>
    </row>
    <row r="59" spans="1:11" s="12" customFormat="1" x14ac:dyDescent="0.25">
      <c r="A59" s="10" t="s">
        <v>120</v>
      </c>
      <c r="B59" s="10" t="s">
        <v>121</v>
      </c>
      <c r="C59" s="10" t="s">
        <v>13</v>
      </c>
      <c r="D59" s="10">
        <v>1</v>
      </c>
      <c r="E59" s="8">
        <v>1980000</v>
      </c>
      <c r="F59" s="8">
        <v>376200</v>
      </c>
      <c r="G59" s="8">
        <v>2356200</v>
      </c>
      <c r="H59" s="8">
        <v>0</v>
      </c>
      <c r="I59" s="24">
        <v>0</v>
      </c>
      <c r="J59" s="8">
        <f t="shared" ref="J59" si="42">+I59*H59</f>
        <v>0</v>
      </c>
      <c r="K59" s="8">
        <f t="shared" ref="K59" si="43">+H59+J59</f>
        <v>0</v>
      </c>
    </row>
    <row r="60" spans="1:11" s="12" customFormat="1" ht="15" customHeight="1" x14ac:dyDescent="0.25">
      <c r="A60" s="13" t="s">
        <v>122</v>
      </c>
      <c r="B60" s="4" t="s">
        <v>123</v>
      </c>
      <c r="C60" s="4"/>
      <c r="D60" s="4"/>
      <c r="E60" s="4"/>
      <c r="F60" s="4"/>
      <c r="G60" s="4"/>
      <c r="H60" s="5"/>
      <c r="I60" s="5"/>
      <c r="J60" s="5"/>
      <c r="K60" s="5"/>
    </row>
    <row r="61" spans="1:11" s="12" customFormat="1" x14ac:dyDescent="0.25">
      <c r="A61" s="10" t="s">
        <v>124</v>
      </c>
      <c r="B61" s="10" t="s">
        <v>125</v>
      </c>
      <c r="C61" s="10" t="s">
        <v>13</v>
      </c>
      <c r="D61" s="10">
        <v>1</v>
      </c>
      <c r="E61" s="8">
        <v>472208.38655462186</v>
      </c>
      <c r="F61" s="8">
        <v>89719.593445378152</v>
      </c>
      <c r="G61" s="8">
        <v>561927.98</v>
      </c>
      <c r="H61" s="8">
        <v>0</v>
      </c>
      <c r="I61" s="24">
        <v>0</v>
      </c>
      <c r="J61" s="8">
        <f t="shared" ref="J61" si="44">+I61*H61</f>
        <v>0</v>
      </c>
      <c r="K61" s="8">
        <f t="shared" ref="K61" si="45">+H61+J61</f>
        <v>0</v>
      </c>
    </row>
    <row r="62" spans="1:11" s="12" customFormat="1" x14ac:dyDescent="0.25">
      <c r="A62" s="10" t="s">
        <v>126</v>
      </c>
      <c r="B62" s="10" t="s">
        <v>127</v>
      </c>
      <c r="C62" s="10" t="s">
        <v>13</v>
      </c>
      <c r="D62" s="10">
        <v>1</v>
      </c>
      <c r="E62" s="8">
        <v>634167.56302521017</v>
      </c>
      <c r="F62" s="8">
        <v>120491.83697478993</v>
      </c>
      <c r="G62" s="8">
        <v>754659.40000000014</v>
      </c>
      <c r="H62" s="8">
        <v>0</v>
      </c>
      <c r="I62" s="24">
        <v>0</v>
      </c>
      <c r="J62" s="8">
        <f t="shared" ref="J62:J68" si="46">+I62*H62</f>
        <v>0</v>
      </c>
      <c r="K62" s="8">
        <f t="shared" ref="K62:K68" si="47">+H62+J62</f>
        <v>0</v>
      </c>
    </row>
    <row r="63" spans="1:11" s="12" customFormat="1" x14ac:dyDescent="0.25">
      <c r="A63" s="10" t="s">
        <v>128</v>
      </c>
      <c r="B63" s="10" t="s">
        <v>129</v>
      </c>
      <c r="C63" s="10" t="s">
        <v>13</v>
      </c>
      <c r="D63" s="10">
        <v>1</v>
      </c>
      <c r="E63" s="8">
        <v>623953.46218487399</v>
      </c>
      <c r="F63" s="8">
        <v>118551.15781512606</v>
      </c>
      <c r="G63" s="8">
        <v>742504.62000000011</v>
      </c>
      <c r="H63" s="8">
        <v>0</v>
      </c>
      <c r="I63" s="24">
        <v>0</v>
      </c>
      <c r="J63" s="8">
        <f t="shared" si="46"/>
        <v>0</v>
      </c>
      <c r="K63" s="8">
        <f t="shared" si="47"/>
        <v>0</v>
      </c>
    </row>
    <row r="64" spans="1:11" s="12" customFormat="1" x14ac:dyDescent="0.25">
      <c r="A64" s="10" t="s">
        <v>130</v>
      </c>
      <c r="B64" s="10" t="s">
        <v>131</v>
      </c>
      <c r="C64" s="10" t="s">
        <v>13</v>
      </c>
      <c r="D64" s="10">
        <v>1</v>
      </c>
      <c r="E64" s="8">
        <v>634350.72268907563</v>
      </c>
      <c r="F64" s="8">
        <v>120526.63731092437</v>
      </c>
      <c r="G64" s="8">
        <v>754877.36</v>
      </c>
      <c r="H64" s="8">
        <v>0</v>
      </c>
      <c r="I64" s="24">
        <v>0</v>
      </c>
      <c r="J64" s="8">
        <f t="shared" si="46"/>
        <v>0</v>
      </c>
      <c r="K64" s="8">
        <f t="shared" si="47"/>
        <v>0</v>
      </c>
    </row>
    <row r="65" spans="1:11" s="12" customFormat="1" x14ac:dyDescent="0.25">
      <c r="A65" s="10" t="s">
        <v>132</v>
      </c>
      <c r="B65" s="10" t="s">
        <v>133</v>
      </c>
      <c r="C65" s="10" t="s">
        <v>13</v>
      </c>
      <c r="D65" s="10">
        <v>1</v>
      </c>
      <c r="E65" s="8">
        <v>697012.2857142858</v>
      </c>
      <c r="F65" s="8">
        <v>132432.33428571431</v>
      </c>
      <c r="G65" s="8">
        <v>829444.62000000011</v>
      </c>
      <c r="H65" s="8">
        <v>0</v>
      </c>
      <c r="I65" s="24">
        <v>0</v>
      </c>
      <c r="J65" s="8">
        <f t="shared" si="46"/>
        <v>0</v>
      </c>
      <c r="K65" s="8">
        <f t="shared" si="47"/>
        <v>0</v>
      </c>
    </row>
    <row r="66" spans="1:11" s="12" customFormat="1" x14ac:dyDescent="0.25">
      <c r="A66" s="10" t="s">
        <v>134</v>
      </c>
      <c r="B66" s="10" t="s">
        <v>135</v>
      </c>
      <c r="C66" s="10" t="s">
        <v>13</v>
      </c>
      <c r="D66" s="10">
        <v>1</v>
      </c>
      <c r="E66" s="8">
        <v>906344.08403361344</v>
      </c>
      <c r="F66" s="8">
        <v>172205.37596638655</v>
      </c>
      <c r="G66" s="8">
        <v>1078549.46</v>
      </c>
      <c r="H66" s="8">
        <v>0</v>
      </c>
      <c r="I66" s="24">
        <v>0</v>
      </c>
      <c r="J66" s="8">
        <f t="shared" si="46"/>
        <v>0</v>
      </c>
      <c r="K66" s="8">
        <f t="shared" si="47"/>
        <v>0</v>
      </c>
    </row>
    <row r="67" spans="1:11" s="12" customFormat="1" x14ac:dyDescent="0.25">
      <c r="A67" s="10" t="s">
        <v>136</v>
      </c>
      <c r="B67" s="10" t="s">
        <v>137</v>
      </c>
      <c r="C67" s="10" t="s">
        <v>13</v>
      </c>
      <c r="D67" s="10">
        <v>1</v>
      </c>
      <c r="E67" s="8">
        <v>911226.10084033618</v>
      </c>
      <c r="F67" s="8">
        <v>173132.95915966388</v>
      </c>
      <c r="G67" s="8">
        <v>1084359.06</v>
      </c>
      <c r="H67" s="8">
        <v>0</v>
      </c>
      <c r="I67" s="24">
        <v>0</v>
      </c>
      <c r="J67" s="8">
        <f t="shared" si="46"/>
        <v>0</v>
      </c>
      <c r="K67" s="8">
        <f t="shared" si="47"/>
        <v>0</v>
      </c>
    </row>
    <row r="68" spans="1:11" s="12" customFormat="1" x14ac:dyDescent="0.25">
      <c r="A68" s="10" t="s">
        <v>138</v>
      </c>
      <c r="B68" s="10" t="s">
        <v>139</v>
      </c>
      <c r="C68" s="10" t="s">
        <v>13</v>
      </c>
      <c r="D68" s="10">
        <v>1</v>
      </c>
      <c r="E68" s="8">
        <v>909262.53781512601</v>
      </c>
      <c r="F68" s="8">
        <v>172759.88218487395</v>
      </c>
      <c r="G68" s="8">
        <v>1082022.42</v>
      </c>
      <c r="H68" s="8">
        <v>0</v>
      </c>
      <c r="I68" s="24">
        <v>0</v>
      </c>
      <c r="J68" s="8">
        <f t="shared" si="46"/>
        <v>0</v>
      </c>
      <c r="K68" s="8">
        <f t="shared" si="47"/>
        <v>0</v>
      </c>
    </row>
    <row r="69" spans="1:11" s="12" customFormat="1" ht="15" customHeight="1" x14ac:dyDescent="0.25">
      <c r="A69" s="13" t="s">
        <v>140</v>
      </c>
      <c r="B69" s="4" t="s">
        <v>141</v>
      </c>
      <c r="C69" s="4"/>
      <c r="D69" s="4"/>
      <c r="E69" s="4"/>
      <c r="F69" s="4"/>
      <c r="G69" s="4"/>
      <c r="H69" s="5"/>
      <c r="I69" s="5"/>
      <c r="J69" s="5"/>
      <c r="K69" s="5"/>
    </row>
    <row r="70" spans="1:11" s="12" customFormat="1" x14ac:dyDescent="0.25">
      <c r="A70" s="10" t="s">
        <v>142</v>
      </c>
      <c r="B70" s="10" t="s">
        <v>143</v>
      </c>
      <c r="C70" s="10" t="s">
        <v>13</v>
      </c>
      <c r="D70" s="10">
        <v>1</v>
      </c>
      <c r="E70" s="8">
        <v>970000</v>
      </c>
      <c r="F70" s="8">
        <v>184300</v>
      </c>
      <c r="G70" s="8">
        <v>1154300</v>
      </c>
      <c r="H70" s="8">
        <v>0</v>
      </c>
      <c r="I70" s="24">
        <v>0</v>
      </c>
      <c r="J70" s="8">
        <f t="shared" ref="J70" si="48">+I70*H70</f>
        <v>0</v>
      </c>
      <c r="K70" s="8">
        <f t="shared" ref="K70" si="49">+H70+J70</f>
        <v>0</v>
      </c>
    </row>
    <row r="71" spans="1:11" s="12" customFormat="1" x14ac:dyDescent="0.25">
      <c r="A71" s="10" t="s">
        <v>144</v>
      </c>
      <c r="B71" s="10" t="s">
        <v>145</v>
      </c>
      <c r="C71" s="10" t="s">
        <v>13</v>
      </c>
      <c r="D71" s="10">
        <v>1</v>
      </c>
      <c r="E71" s="8">
        <v>1162270.1596638656</v>
      </c>
      <c r="F71" s="8">
        <v>220831.33033613447</v>
      </c>
      <c r="G71" s="8">
        <v>1383101.49</v>
      </c>
      <c r="H71" s="8">
        <v>0</v>
      </c>
      <c r="I71" s="24">
        <v>0</v>
      </c>
      <c r="J71" s="8">
        <f t="shared" ref="J71" si="50">+I71*H71</f>
        <v>0</v>
      </c>
      <c r="K71" s="8">
        <f t="shared" ref="K71" si="51">+H71+J71</f>
        <v>0</v>
      </c>
    </row>
    <row r="72" spans="1:11" s="12" customFormat="1" ht="15" customHeight="1" x14ac:dyDescent="0.25">
      <c r="A72" s="13" t="s">
        <v>146</v>
      </c>
      <c r="B72" s="4" t="s">
        <v>147</v>
      </c>
      <c r="C72" s="4"/>
      <c r="D72" s="4"/>
      <c r="E72" s="4"/>
      <c r="F72" s="4"/>
      <c r="G72" s="4"/>
      <c r="H72" s="5"/>
      <c r="I72" s="5"/>
      <c r="J72" s="5"/>
      <c r="K72" s="5"/>
    </row>
    <row r="73" spans="1:11" s="12" customFormat="1" x14ac:dyDescent="0.25">
      <c r="A73" s="10" t="s">
        <v>148</v>
      </c>
      <c r="B73" s="10" t="s">
        <v>149</v>
      </c>
      <c r="C73" s="10" t="s">
        <v>13</v>
      </c>
      <c r="D73" s="10">
        <v>1</v>
      </c>
      <c r="E73" s="8">
        <v>524730.96638655465</v>
      </c>
      <c r="F73" s="8">
        <v>99698.883613445389</v>
      </c>
      <c r="G73" s="8">
        <v>624429.85000000009</v>
      </c>
      <c r="H73" s="8">
        <v>0</v>
      </c>
      <c r="I73" s="24">
        <v>0</v>
      </c>
      <c r="J73" s="8">
        <f t="shared" ref="J73" si="52">+I73*H73</f>
        <v>0</v>
      </c>
      <c r="K73" s="8">
        <f t="shared" ref="K73" si="53">+H73+J73</f>
        <v>0</v>
      </c>
    </row>
    <row r="74" spans="1:11" s="12" customFormat="1" x14ac:dyDescent="0.25">
      <c r="A74" s="10" t="s">
        <v>150</v>
      </c>
      <c r="B74" s="10" t="s">
        <v>151</v>
      </c>
      <c r="C74" s="10" t="s">
        <v>13</v>
      </c>
      <c r="D74" s="10">
        <v>1</v>
      </c>
      <c r="E74" s="8">
        <v>633466.6386554623</v>
      </c>
      <c r="F74" s="8">
        <v>120358.66134453783</v>
      </c>
      <c r="G74" s="8">
        <v>753825.30000000016</v>
      </c>
      <c r="H74" s="8">
        <v>0</v>
      </c>
      <c r="I74" s="24">
        <v>0</v>
      </c>
      <c r="J74" s="8">
        <f t="shared" ref="J74:J76" si="54">+I74*H74</f>
        <v>0</v>
      </c>
      <c r="K74" s="8">
        <f t="shared" ref="K74:K76" si="55">+H74+J74</f>
        <v>0</v>
      </c>
    </row>
    <row r="75" spans="1:11" s="12" customFormat="1" x14ac:dyDescent="0.25">
      <c r="A75" s="10" t="s">
        <v>152</v>
      </c>
      <c r="B75" s="10" t="s">
        <v>153</v>
      </c>
      <c r="C75" s="10" t="s">
        <v>13</v>
      </c>
      <c r="D75" s="10">
        <v>1</v>
      </c>
      <c r="E75" s="8">
        <v>623983.60504201683</v>
      </c>
      <c r="F75" s="8">
        <v>118556.8849579832</v>
      </c>
      <c r="G75" s="8">
        <v>742540.49</v>
      </c>
      <c r="H75" s="8">
        <v>0</v>
      </c>
      <c r="I75" s="24">
        <v>0</v>
      </c>
      <c r="J75" s="8">
        <f t="shared" si="54"/>
        <v>0</v>
      </c>
      <c r="K75" s="8">
        <f t="shared" si="55"/>
        <v>0</v>
      </c>
    </row>
    <row r="76" spans="1:11" s="12" customFormat="1" x14ac:dyDescent="0.25">
      <c r="A76" s="10" t="s">
        <v>154</v>
      </c>
      <c r="B76" s="10" t="s">
        <v>155</v>
      </c>
      <c r="C76" s="10" t="s">
        <v>13</v>
      </c>
      <c r="D76" s="10">
        <v>1</v>
      </c>
      <c r="E76" s="8">
        <v>623983.60504201683</v>
      </c>
      <c r="F76" s="8">
        <v>118556.8849579832</v>
      </c>
      <c r="G76" s="8">
        <v>742540.49</v>
      </c>
      <c r="H76" s="8">
        <v>0</v>
      </c>
      <c r="I76" s="24">
        <v>0</v>
      </c>
      <c r="J76" s="8">
        <f t="shared" si="54"/>
        <v>0</v>
      </c>
      <c r="K76" s="8">
        <f t="shared" si="55"/>
        <v>0</v>
      </c>
    </row>
    <row r="77" spans="1:11" s="12" customFormat="1" ht="15" customHeight="1" x14ac:dyDescent="0.25">
      <c r="A77" s="13" t="s">
        <v>156</v>
      </c>
      <c r="B77" s="4" t="s">
        <v>157</v>
      </c>
      <c r="C77" s="4"/>
      <c r="D77" s="4"/>
      <c r="E77" s="4"/>
      <c r="F77" s="4"/>
      <c r="G77" s="4"/>
      <c r="H77" s="5"/>
      <c r="I77" s="5"/>
      <c r="J77" s="5"/>
      <c r="K77" s="5"/>
    </row>
    <row r="78" spans="1:11" s="12" customFormat="1" x14ac:dyDescent="0.25">
      <c r="A78" s="10" t="s">
        <v>158</v>
      </c>
      <c r="B78" s="10" t="s">
        <v>159</v>
      </c>
      <c r="C78" s="10" t="s">
        <v>13</v>
      </c>
      <c r="D78" s="10">
        <v>1</v>
      </c>
      <c r="E78" s="8">
        <v>515591.63025210088</v>
      </c>
      <c r="F78" s="8">
        <v>97962.409747899161</v>
      </c>
      <c r="G78" s="8">
        <v>613554.04</v>
      </c>
      <c r="H78" s="8">
        <v>0</v>
      </c>
      <c r="I78" s="24">
        <v>0</v>
      </c>
      <c r="J78" s="8">
        <f t="shared" ref="J78" si="56">+I78*H78</f>
        <v>0</v>
      </c>
      <c r="K78" s="8">
        <f t="shared" ref="K78" si="57">+H78+J78</f>
        <v>0</v>
      </c>
    </row>
    <row r="79" spans="1:11" s="12" customFormat="1" x14ac:dyDescent="0.25">
      <c r="A79" s="10" t="s">
        <v>160</v>
      </c>
      <c r="B79" s="10" t="s">
        <v>161</v>
      </c>
      <c r="C79" s="10" t="s">
        <v>13</v>
      </c>
      <c r="D79" s="10">
        <v>1</v>
      </c>
      <c r="E79" s="8">
        <v>574761.84033613442</v>
      </c>
      <c r="F79" s="8">
        <v>109204.74966386554</v>
      </c>
      <c r="G79" s="8">
        <v>683966.59</v>
      </c>
      <c r="H79" s="8">
        <v>0</v>
      </c>
      <c r="I79" s="24">
        <v>0</v>
      </c>
      <c r="J79" s="8">
        <f t="shared" ref="J79:J85" si="58">+I79*H79</f>
        <v>0</v>
      </c>
      <c r="K79" s="8">
        <f t="shared" ref="K79:K85" si="59">+H79+J79</f>
        <v>0</v>
      </c>
    </row>
    <row r="80" spans="1:11" s="12" customFormat="1" x14ac:dyDescent="0.25">
      <c r="A80" s="10" t="s">
        <v>162</v>
      </c>
      <c r="B80" s="10" t="s">
        <v>163</v>
      </c>
      <c r="C80" s="10" t="s">
        <v>13</v>
      </c>
      <c r="D80" s="10">
        <v>1</v>
      </c>
      <c r="E80" s="8">
        <v>574761.84033613442</v>
      </c>
      <c r="F80" s="8">
        <v>109204.74966386554</v>
      </c>
      <c r="G80" s="8">
        <v>683966.59</v>
      </c>
      <c r="H80" s="8">
        <v>0</v>
      </c>
      <c r="I80" s="24">
        <v>0</v>
      </c>
      <c r="J80" s="8">
        <f t="shared" si="58"/>
        <v>0</v>
      </c>
      <c r="K80" s="8">
        <f t="shared" si="59"/>
        <v>0</v>
      </c>
    </row>
    <row r="81" spans="1:11" s="12" customFormat="1" x14ac:dyDescent="0.25">
      <c r="A81" s="10" t="s">
        <v>164</v>
      </c>
      <c r="B81" s="10" t="s">
        <v>165</v>
      </c>
      <c r="C81" s="10" t="s">
        <v>13</v>
      </c>
      <c r="D81" s="10">
        <v>1</v>
      </c>
      <c r="E81" s="8">
        <v>602156.94957983203</v>
      </c>
      <c r="F81" s="8">
        <v>114409.82042016809</v>
      </c>
      <c r="G81" s="8">
        <v>716566.77000000014</v>
      </c>
      <c r="H81" s="8">
        <v>0</v>
      </c>
      <c r="I81" s="24">
        <v>0</v>
      </c>
      <c r="J81" s="8">
        <f t="shared" si="58"/>
        <v>0</v>
      </c>
      <c r="K81" s="8">
        <f t="shared" si="59"/>
        <v>0</v>
      </c>
    </row>
    <row r="82" spans="1:11" s="12" customFormat="1" x14ac:dyDescent="0.25">
      <c r="A82" s="10" t="s">
        <v>166</v>
      </c>
      <c r="B82" s="10" t="s">
        <v>167</v>
      </c>
      <c r="C82" s="10" t="s">
        <v>13</v>
      </c>
      <c r="D82" s="10">
        <v>1</v>
      </c>
      <c r="E82" s="8">
        <v>990000</v>
      </c>
      <c r="F82" s="8">
        <v>188100</v>
      </c>
      <c r="G82" s="8">
        <v>1178100</v>
      </c>
      <c r="H82" s="8">
        <v>0</v>
      </c>
      <c r="I82" s="24">
        <v>0</v>
      </c>
      <c r="J82" s="8">
        <f t="shared" si="58"/>
        <v>0</v>
      </c>
      <c r="K82" s="8">
        <f t="shared" si="59"/>
        <v>0</v>
      </c>
    </row>
    <row r="83" spans="1:11" s="12" customFormat="1" x14ac:dyDescent="0.25">
      <c r="A83" s="10" t="s">
        <v>168</v>
      </c>
      <c r="B83" s="10" t="s">
        <v>169</v>
      </c>
      <c r="C83" s="10" t="s">
        <v>13</v>
      </c>
      <c r="D83" s="10">
        <v>1</v>
      </c>
      <c r="E83" s="8">
        <v>1180000</v>
      </c>
      <c r="F83" s="8">
        <v>224200</v>
      </c>
      <c r="G83" s="8">
        <v>1404200</v>
      </c>
      <c r="H83" s="8">
        <v>0</v>
      </c>
      <c r="I83" s="24">
        <v>0</v>
      </c>
      <c r="J83" s="8">
        <f t="shared" si="58"/>
        <v>0</v>
      </c>
      <c r="K83" s="8">
        <f t="shared" si="59"/>
        <v>0</v>
      </c>
    </row>
    <row r="84" spans="1:11" s="12" customFormat="1" x14ac:dyDescent="0.25">
      <c r="A84" s="10" t="s">
        <v>170</v>
      </c>
      <c r="B84" s="10" t="s">
        <v>171</v>
      </c>
      <c r="C84" s="10" t="s">
        <v>13</v>
      </c>
      <c r="D84" s="10">
        <v>1</v>
      </c>
      <c r="E84" s="8">
        <v>1180000</v>
      </c>
      <c r="F84" s="8">
        <v>224200</v>
      </c>
      <c r="G84" s="8">
        <v>1404200</v>
      </c>
      <c r="H84" s="8">
        <v>0</v>
      </c>
      <c r="I84" s="24">
        <v>0</v>
      </c>
      <c r="J84" s="8">
        <f t="shared" si="58"/>
        <v>0</v>
      </c>
      <c r="K84" s="8">
        <f t="shared" si="59"/>
        <v>0</v>
      </c>
    </row>
    <row r="85" spans="1:11" s="12" customFormat="1" x14ac:dyDescent="0.25">
      <c r="A85" s="10" t="s">
        <v>172</v>
      </c>
      <c r="B85" s="10" t="s">
        <v>173</v>
      </c>
      <c r="C85" s="10" t="s">
        <v>13</v>
      </c>
      <c r="D85" s="10">
        <v>1</v>
      </c>
      <c r="E85" s="8">
        <v>1180000</v>
      </c>
      <c r="F85" s="8">
        <v>224200</v>
      </c>
      <c r="G85" s="8">
        <v>1404200</v>
      </c>
      <c r="H85" s="8">
        <v>0</v>
      </c>
      <c r="I85" s="24">
        <v>0</v>
      </c>
      <c r="J85" s="8">
        <f t="shared" si="58"/>
        <v>0</v>
      </c>
      <c r="K85" s="8">
        <f t="shared" si="59"/>
        <v>0</v>
      </c>
    </row>
    <row r="86" spans="1:11" s="12" customFormat="1" ht="15" customHeight="1" x14ac:dyDescent="0.25">
      <c r="A86" s="13" t="s">
        <v>174</v>
      </c>
      <c r="B86" s="4" t="s">
        <v>175</v>
      </c>
      <c r="C86" s="4"/>
      <c r="D86" s="4"/>
      <c r="E86" s="4"/>
      <c r="F86" s="4"/>
      <c r="G86" s="4"/>
      <c r="H86" s="5"/>
      <c r="I86" s="5"/>
      <c r="J86" s="5"/>
      <c r="K86" s="5"/>
    </row>
    <row r="87" spans="1:11" s="12" customFormat="1" x14ac:dyDescent="0.25">
      <c r="A87" s="10" t="s">
        <v>176</v>
      </c>
      <c r="B87" s="10" t="s">
        <v>177</v>
      </c>
      <c r="C87" s="10" t="s">
        <v>13</v>
      </c>
      <c r="D87" s="10">
        <v>1</v>
      </c>
      <c r="E87" s="8">
        <v>590925.2268907564</v>
      </c>
      <c r="F87" s="8">
        <v>112275.79310924372</v>
      </c>
      <c r="G87" s="8">
        <v>703201.02000000014</v>
      </c>
      <c r="H87" s="8">
        <v>0</v>
      </c>
      <c r="I87" s="24">
        <v>0</v>
      </c>
      <c r="J87" s="8">
        <f t="shared" ref="J87" si="60">+I87*H87</f>
        <v>0</v>
      </c>
      <c r="K87" s="8">
        <f t="shared" ref="K87" si="61">+H87+J87</f>
        <v>0</v>
      </c>
    </row>
    <row r="88" spans="1:11" s="12" customFormat="1" x14ac:dyDescent="0.25">
      <c r="A88" s="10" t="s">
        <v>178</v>
      </c>
      <c r="B88" s="10" t="s">
        <v>179</v>
      </c>
      <c r="C88" s="10" t="s">
        <v>13</v>
      </c>
      <c r="D88" s="10">
        <v>1</v>
      </c>
      <c r="E88" s="8">
        <v>561468.83193277312</v>
      </c>
      <c r="F88" s="8">
        <v>106679.07806722689</v>
      </c>
      <c r="G88" s="8">
        <v>668147.91</v>
      </c>
      <c r="H88" s="8">
        <v>0</v>
      </c>
      <c r="I88" s="24">
        <v>0</v>
      </c>
      <c r="J88" s="8">
        <f t="shared" ref="J88:J91" si="62">+I88*H88</f>
        <v>0</v>
      </c>
      <c r="K88" s="8">
        <f t="shared" ref="K88:K91" si="63">+H88+J88</f>
        <v>0</v>
      </c>
    </row>
    <row r="89" spans="1:11" s="12" customFormat="1" x14ac:dyDescent="0.25">
      <c r="A89" s="10" t="s">
        <v>180</v>
      </c>
      <c r="B89" s="10" t="s">
        <v>181</v>
      </c>
      <c r="C89" s="10" t="s">
        <v>13</v>
      </c>
      <c r="D89" s="10">
        <v>1</v>
      </c>
      <c r="E89" s="8">
        <v>753611.68067226897</v>
      </c>
      <c r="F89" s="8">
        <v>143186.21932773112</v>
      </c>
      <c r="G89" s="8">
        <v>896797.90000000014</v>
      </c>
      <c r="H89" s="8">
        <v>0</v>
      </c>
      <c r="I89" s="24">
        <v>0</v>
      </c>
      <c r="J89" s="8">
        <f t="shared" si="62"/>
        <v>0</v>
      </c>
      <c r="K89" s="8">
        <f t="shared" si="63"/>
        <v>0</v>
      </c>
    </row>
    <row r="90" spans="1:11" s="12" customFormat="1" x14ac:dyDescent="0.25">
      <c r="A90" s="10" t="s">
        <v>182</v>
      </c>
      <c r="B90" s="10" t="s">
        <v>183</v>
      </c>
      <c r="C90" s="10" t="s">
        <v>13</v>
      </c>
      <c r="D90" s="10">
        <v>1</v>
      </c>
      <c r="E90" s="8">
        <v>760340</v>
      </c>
      <c r="F90" s="8">
        <v>144464.6</v>
      </c>
      <c r="G90" s="8">
        <v>904804.6</v>
      </c>
      <c r="H90" s="8">
        <v>0</v>
      </c>
      <c r="I90" s="24">
        <v>0</v>
      </c>
      <c r="J90" s="8">
        <f t="shared" si="62"/>
        <v>0</v>
      </c>
      <c r="K90" s="8">
        <f t="shared" si="63"/>
        <v>0</v>
      </c>
    </row>
    <row r="91" spans="1:11" s="12" customFormat="1" x14ac:dyDescent="0.25">
      <c r="A91" s="10" t="s">
        <v>184</v>
      </c>
      <c r="B91" s="10" t="s">
        <v>185</v>
      </c>
      <c r="C91" s="10" t="s">
        <v>13</v>
      </c>
      <c r="D91" s="10">
        <v>1</v>
      </c>
      <c r="E91" s="8">
        <v>760340</v>
      </c>
      <c r="F91" s="8">
        <v>144464.6</v>
      </c>
      <c r="G91" s="8">
        <v>904804.6</v>
      </c>
      <c r="H91" s="8">
        <v>0</v>
      </c>
      <c r="I91" s="24">
        <v>0</v>
      </c>
      <c r="J91" s="8">
        <f t="shared" si="62"/>
        <v>0</v>
      </c>
      <c r="K91" s="8">
        <f t="shared" si="63"/>
        <v>0</v>
      </c>
    </row>
    <row r="92" spans="1:11" s="12" customFormat="1" ht="15" customHeight="1" x14ac:dyDescent="0.25">
      <c r="A92" s="13" t="s">
        <v>186</v>
      </c>
      <c r="B92" s="4" t="s">
        <v>187</v>
      </c>
      <c r="C92" s="4"/>
      <c r="D92" s="4"/>
      <c r="E92" s="4"/>
      <c r="F92" s="4"/>
      <c r="G92" s="4"/>
      <c r="H92" s="5"/>
      <c r="I92" s="5"/>
      <c r="J92" s="5"/>
      <c r="K92" s="5"/>
    </row>
    <row r="93" spans="1:11" s="12" customFormat="1" x14ac:dyDescent="0.25">
      <c r="A93" s="10" t="s">
        <v>188</v>
      </c>
      <c r="B93" s="10" t="s">
        <v>189</v>
      </c>
      <c r="C93" s="10" t="s">
        <v>13</v>
      </c>
      <c r="D93" s="10">
        <v>1</v>
      </c>
      <c r="E93" s="8">
        <v>585446.07563025213</v>
      </c>
      <c r="F93" s="8">
        <v>111234.75436974791</v>
      </c>
      <c r="G93" s="8">
        <v>696680.83000000007</v>
      </c>
      <c r="H93" s="8">
        <v>0</v>
      </c>
      <c r="I93" s="24">
        <v>0</v>
      </c>
      <c r="J93" s="8">
        <f t="shared" ref="J93" si="64">+I93*H93</f>
        <v>0</v>
      </c>
      <c r="K93" s="8">
        <f t="shared" ref="K93" si="65">+H93+J93</f>
        <v>0</v>
      </c>
    </row>
    <row r="94" spans="1:11" s="12" customFormat="1" x14ac:dyDescent="0.25">
      <c r="A94" s="10" t="s">
        <v>190</v>
      </c>
      <c r="B94" s="10" t="s">
        <v>191</v>
      </c>
      <c r="C94" s="10" t="s">
        <v>13</v>
      </c>
      <c r="D94" s="10">
        <v>1</v>
      </c>
      <c r="E94" s="8">
        <v>1320000</v>
      </c>
      <c r="F94" s="8">
        <v>250800</v>
      </c>
      <c r="G94" s="8">
        <v>1570800</v>
      </c>
      <c r="H94" s="8">
        <v>0</v>
      </c>
      <c r="I94" s="24">
        <v>0</v>
      </c>
      <c r="J94" s="8">
        <f t="shared" ref="J94:J95" si="66">+I94*H94</f>
        <v>0</v>
      </c>
      <c r="K94" s="8">
        <f t="shared" ref="K94:K95" si="67">+H94+J94</f>
        <v>0</v>
      </c>
    </row>
    <row r="95" spans="1:11" s="12" customFormat="1" x14ac:dyDescent="0.25">
      <c r="A95" s="10" t="s">
        <v>192</v>
      </c>
      <c r="B95" s="10" t="s">
        <v>193</v>
      </c>
      <c r="C95" s="10" t="s">
        <v>13</v>
      </c>
      <c r="D95" s="10">
        <v>1</v>
      </c>
      <c r="E95" s="8">
        <v>1320000</v>
      </c>
      <c r="F95" s="8">
        <v>250800</v>
      </c>
      <c r="G95" s="8">
        <v>1570800</v>
      </c>
      <c r="H95" s="8">
        <v>0</v>
      </c>
      <c r="I95" s="24">
        <v>0</v>
      </c>
      <c r="J95" s="8">
        <f t="shared" si="66"/>
        <v>0</v>
      </c>
      <c r="K95" s="8">
        <f t="shared" si="67"/>
        <v>0</v>
      </c>
    </row>
    <row r="96" spans="1:11" s="12" customFormat="1" ht="15" customHeight="1" x14ac:dyDescent="0.25">
      <c r="A96" s="13" t="s">
        <v>194</v>
      </c>
      <c r="B96" s="4" t="s">
        <v>195</v>
      </c>
      <c r="C96" s="4"/>
      <c r="D96" s="4"/>
      <c r="E96" s="4"/>
      <c r="F96" s="4"/>
      <c r="G96" s="4"/>
      <c r="H96" s="5"/>
      <c r="I96" s="5"/>
      <c r="J96" s="5"/>
      <c r="K96" s="5"/>
    </row>
    <row r="97" spans="1:11" s="12" customFormat="1" x14ac:dyDescent="0.25">
      <c r="A97" s="10" t="s">
        <v>196</v>
      </c>
      <c r="B97" s="10" t="s">
        <v>197</v>
      </c>
      <c r="C97" s="10" t="s">
        <v>13</v>
      </c>
      <c r="D97" s="10">
        <v>1</v>
      </c>
      <c r="E97" s="8">
        <v>448858.60504201683</v>
      </c>
      <c r="F97" s="8">
        <v>85283.134957983202</v>
      </c>
      <c r="G97" s="8">
        <v>534141.74</v>
      </c>
      <c r="H97" s="8">
        <v>0</v>
      </c>
      <c r="I97" s="24">
        <v>0</v>
      </c>
      <c r="J97" s="8">
        <f t="shared" ref="J97" si="68">+I97*H97</f>
        <v>0</v>
      </c>
      <c r="K97" s="8">
        <f t="shared" ref="K97" si="69">+H97+J97</f>
        <v>0</v>
      </c>
    </row>
    <row r="98" spans="1:11" s="12" customFormat="1" x14ac:dyDescent="0.25">
      <c r="A98" s="10" t="s">
        <v>198</v>
      </c>
      <c r="B98" s="10" t="s">
        <v>199</v>
      </c>
      <c r="C98" s="10" t="s">
        <v>13</v>
      </c>
      <c r="D98" s="10">
        <v>1</v>
      </c>
      <c r="E98" s="8">
        <v>458355.70588235301</v>
      </c>
      <c r="F98" s="8">
        <v>87087.584117647071</v>
      </c>
      <c r="G98" s="8">
        <v>545443.29</v>
      </c>
      <c r="H98" s="8">
        <v>0</v>
      </c>
      <c r="I98" s="24">
        <v>0</v>
      </c>
      <c r="J98" s="8">
        <f t="shared" ref="J98:J108" si="70">+I98*H98</f>
        <v>0</v>
      </c>
      <c r="K98" s="8">
        <f t="shared" ref="K98:K108" si="71">+H98+J98</f>
        <v>0</v>
      </c>
    </row>
    <row r="99" spans="1:11" s="12" customFormat="1" x14ac:dyDescent="0.25">
      <c r="A99" s="10" t="s">
        <v>200</v>
      </c>
      <c r="B99" s="10" t="s">
        <v>201</v>
      </c>
      <c r="C99" s="10" t="s">
        <v>13</v>
      </c>
      <c r="D99" s="10">
        <v>1</v>
      </c>
      <c r="E99" s="8">
        <v>458355.70588235301</v>
      </c>
      <c r="F99" s="8">
        <v>87087.584117647071</v>
      </c>
      <c r="G99" s="8">
        <v>545443.29</v>
      </c>
      <c r="H99" s="8">
        <v>0</v>
      </c>
      <c r="I99" s="24">
        <v>0</v>
      </c>
      <c r="J99" s="8">
        <f t="shared" si="70"/>
        <v>0</v>
      </c>
      <c r="K99" s="8">
        <f t="shared" si="71"/>
        <v>0</v>
      </c>
    </row>
    <row r="100" spans="1:11" s="12" customFormat="1" x14ac:dyDescent="0.25">
      <c r="A100" s="10" t="s">
        <v>202</v>
      </c>
      <c r="B100" s="10" t="s">
        <v>203</v>
      </c>
      <c r="C100" s="10" t="s">
        <v>13</v>
      </c>
      <c r="D100" s="10">
        <v>1</v>
      </c>
      <c r="E100" s="8">
        <v>458355.70588235301</v>
      </c>
      <c r="F100" s="8">
        <v>87087.584117647071</v>
      </c>
      <c r="G100" s="8">
        <v>545443.29</v>
      </c>
      <c r="H100" s="8">
        <v>0</v>
      </c>
      <c r="I100" s="24">
        <v>0</v>
      </c>
      <c r="J100" s="8">
        <f t="shared" si="70"/>
        <v>0</v>
      </c>
      <c r="K100" s="8">
        <f t="shared" si="71"/>
        <v>0</v>
      </c>
    </row>
    <row r="101" spans="1:11" s="12" customFormat="1" x14ac:dyDescent="0.25">
      <c r="A101" s="10" t="s">
        <v>204</v>
      </c>
      <c r="B101" s="10" t="s">
        <v>205</v>
      </c>
      <c r="C101" s="10" t="s">
        <v>13</v>
      </c>
      <c r="D101" s="10">
        <v>1</v>
      </c>
      <c r="E101" s="8">
        <v>458355.70588235301</v>
      </c>
      <c r="F101" s="8">
        <v>87087.584117647071</v>
      </c>
      <c r="G101" s="8">
        <v>545443.29</v>
      </c>
      <c r="H101" s="8">
        <v>0</v>
      </c>
      <c r="I101" s="24">
        <v>0</v>
      </c>
      <c r="J101" s="8">
        <f t="shared" si="70"/>
        <v>0</v>
      </c>
      <c r="K101" s="8">
        <f t="shared" si="71"/>
        <v>0</v>
      </c>
    </row>
    <row r="102" spans="1:11" s="12" customFormat="1" x14ac:dyDescent="0.25">
      <c r="A102" s="10" t="s">
        <v>206</v>
      </c>
      <c r="B102" s="10" t="s">
        <v>207</v>
      </c>
      <c r="C102" s="10" t="s">
        <v>13</v>
      </c>
      <c r="D102" s="10">
        <v>1</v>
      </c>
      <c r="E102" s="8">
        <v>847295.08403361356</v>
      </c>
      <c r="F102" s="8">
        <v>160986.06596638658</v>
      </c>
      <c r="G102" s="8">
        <v>1008281.1500000001</v>
      </c>
      <c r="H102" s="8">
        <v>0</v>
      </c>
      <c r="I102" s="24">
        <v>0</v>
      </c>
      <c r="J102" s="8">
        <f t="shared" si="70"/>
        <v>0</v>
      </c>
      <c r="K102" s="8">
        <f t="shared" si="71"/>
        <v>0</v>
      </c>
    </row>
    <row r="103" spans="1:11" s="12" customFormat="1" x14ac:dyDescent="0.25">
      <c r="A103" s="10" t="s">
        <v>208</v>
      </c>
      <c r="B103" s="10" t="s">
        <v>209</v>
      </c>
      <c r="C103" s="10" t="s">
        <v>13</v>
      </c>
      <c r="D103" s="10">
        <v>1</v>
      </c>
      <c r="E103" s="8">
        <v>521836.06722689082</v>
      </c>
      <c r="F103" s="8">
        <v>99148.852773109262</v>
      </c>
      <c r="G103" s="8">
        <v>620984.92000000004</v>
      </c>
      <c r="H103" s="8">
        <v>0</v>
      </c>
      <c r="I103" s="24">
        <v>0</v>
      </c>
      <c r="J103" s="8">
        <f t="shared" si="70"/>
        <v>0</v>
      </c>
      <c r="K103" s="8">
        <f t="shared" si="71"/>
        <v>0</v>
      </c>
    </row>
    <row r="104" spans="1:11" s="12" customFormat="1" x14ac:dyDescent="0.25">
      <c r="A104" s="10" t="s">
        <v>210</v>
      </c>
      <c r="B104" s="10" t="s">
        <v>211</v>
      </c>
      <c r="C104" s="10" t="s">
        <v>13</v>
      </c>
      <c r="D104" s="10">
        <v>1</v>
      </c>
      <c r="E104" s="8">
        <v>402190.98319327732</v>
      </c>
      <c r="F104" s="8">
        <v>76416.286806722695</v>
      </c>
      <c r="G104" s="8">
        <v>478607.27</v>
      </c>
      <c r="H104" s="8">
        <v>0</v>
      </c>
      <c r="I104" s="24">
        <v>0</v>
      </c>
      <c r="J104" s="8">
        <f t="shared" si="70"/>
        <v>0</v>
      </c>
      <c r="K104" s="8">
        <f t="shared" si="71"/>
        <v>0</v>
      </c>
    </row>
    <row r="105" spans="1:11" s="12" customFormat="1" x14ac:dyDescent="0.25">
      <c r="A105" s="10" t="s">
        <v>212</v>
      </c>
      <c r="B105" s="10" t="s">
        <v>213</v>
      </c>
      <c r="C105" s="10" t="s">
        <v>13</v>
      </c>
      <c r="D105" s="10">
        <v>1</v>
      </c>
      <c r="E105" s="8">
        <v>402190.98319327732</v>
      </c>
      <c r="F105" s="8">
        <v>76416.286806722695</v>
      </c>
      <c r="G105" s="8">
        <v>478607.27</v>
      </c>
      <c r="H105" s="8">
        <v>0</v>
      </c>
      <c r="I105" s="24">
        <v>0</v>
      </c>
      <c r="J105" s="8">
        <f t="shared" si="70"/>
        <v>0</v>
      </c>
      <c r="K105" s="8">
        <f t="shared" si="71"/>
        <v>0</v>
      </c>
    </row>
    <row r="106" spans="1:11" s="12" customFormat="1" x14ac:dyDescent="0.25">
      <c r="A106" s="10" t="s">
        <v>214</v>
      </c>
      <c r="B106" s="10" t="s">
        <v>215</v>
      </c>
      <c r="C106" s="10" t="s">
        <v>13</v>
      </c>
      <c r="D106" s="10">
        <v>1</v>
      </c>
      <c r="E106" s="8">
        <v>402190.98319327732</v>
      </c>
      <c r="F106" s="8">
        <v>76416.286806722695</v>
      </c>
      <c r="G106" s="8">
        <v>478607.27</v>
      </c>
      <c r="H106" s="8">
        <v>0</v>
      </c>
      <c r="I106" s="24">
        <v>0</v>
      </c>
      <c r="J106" s="8">
        <f t="shared" si="70"/>
        <v>0</v>
      </c>
      <c r="K106" s="8">
        <f t="shared" si="71"/>
        <v>0</v>
      </c>
    </row>
    <row r="107" spans="1:11" s="12" customFormat="1" x14ac:dyDescent="0.25">
      <c r="A107" s="10" t="s">
        <v>216</v>
      </c>
      <c r="B107" s="10" t="s">
        <v>217</v>
      </c>
      <c r="C107" s="10" t="s">
        <v>13</v>
      </c>
      <c r="D107" s="10">
        <v>1</v>
      </c>
      <c r="E107" s="8">
        <v>402190.98319327732</v>
      </c>
      <c r="F107" s="8">
        <v>76416.286806722695</v>
      </c>
      <c r="G107" s="8">
        <v>478607.27</v>
      </c>
      <c r="H107" s="8">
        <v>0</v>
      </c>
      <c r="I107" s="24">
        <v>0</v>
      </c>
      <c r="J107" s="8">
        <f t="shared" si="70"/>
        <v>0</v>
      </c>
      <c r="K107" s="8">
        <f t="shared" si="71"/>
        <v>0</v>
      </c>
    </row>
    <row r="108" spans="1:11" s="12" customFormat="1" x14ac:dyDescent="0.25">
      <c r="A108" s="10" t="s">
        <v>218</v>
      </c>
      <c r="B108" s="10" t="s">
        <v>219</v>
      </c>
      <c r="C108" s="10" t="s">
        <v>13</v>
      </c>
      <c r="D108" s="10">
        <v>1</v>
      </c>
      <c r="E108" s="8">
        <v>402190.98319327732</v>
      </c>
      <c r="F108" s="8">
        <v>76416.286806722695</v>
      </c>
      <c r="G108" s="8">
        <v>478607.27</v>
      </c>
      <c r="H108" s="8">
        <v>0</v>
      </c>
      <c r="I108" s="24">
        <v>0</v>
      </c>
      <c r="J108" s="8">
        <f t="shared" si="70"/>
        <v>0</v>
      </c>
      <c r="K108" s="8">
        <f t="shared" si="71"/>
        <v>0</v>
      </c>
    </row>
    <row r="109" spans="1:11" s="12" customFormat="1" ht="15" customHeight="1" x14ac:dyDescent="0.25">
      <c r="A109" s="13" t="s">
        <v>220</v>
      </c>
      <c r="B109" s="4" t="s">
        <v>221</v>
      </c>
      <c r="C109" s="4"/>
      <c r="D109" s="4"/>
      <c r="E109" s="4"/>
      <c r="F109" s="4"/>
      <c r="G109" s="4"/>
      <c r="H109" s="5"/>
      <c r="I109" s="5"/>
      <c r="J109" s="5"/>
      <c r="K109" s="5"/>
    </row>
    <row r="110" spans="1:11" s="12" customFormat="1" x14ac:dyDescent="0.25">
      <c r="A110" s="10" t="s">
        <v>222</v>
      </c>
      <c r="B110" s="10" t="s">
        <v>223</v>
      </c>
      <c r="C110" s="10" t="s">
        <v>13</v>
      </c>
      <c r="D110" s="10">
        <v>1</v>
      </c>
      <c r="E110" s="8">
        <v>463997.73109243705</v>
      </c>
      <c r="F110" s="8">
        <v>88159.568907563036</v>
      </c>
      <c r="G110" s="8">
        <v>552157.30000000005</v>
      </c>
      <c r="H110" s="8">
        <v>0</v>
      </c>
      <c r="I110" s="24">
        <v>0</v>
      </c>
      <c r="J110" s="8">
        <f t="shared" ref="J110" si="72">+I110*H110</f>
        <v>0</v>
      </c>
      <c r="K110" s="8">
        <f t="shared" ref="K110" si="73">+H110+J110</f>
        <v>0</v>
      </c>
    </row>
    <row r="111" spans="1:11" s="12" customFormat="1" x14ac:dyDescent="0.25">
      <c r="A111" s="10" t="s">
        <v>224</v>
      </c>
      <c r="B111" s="10" t="s">
        <v>225</v>
      </c>
      <c r="C111" s="10" t="s">
        <v>13</v>
      </c>
      <c r="D111" s="10">
        <v>1</v>
      </c>
      <c r="E111" s="8">
        <v>463997.73109243705</v>
      </c>
      <c r="F111" s="8">
        <v>88159.568907563036</v>
      </c>
      <c r="G111" s="8">
        <v>552157.30000000005</v>
      </c>
      <c r="H111" s="8">
        <v>0</v>
      </c>
      <c r="I111" s="24">
        <v>0</v>
      </c>
      <c r="J111" s="8">
        <f t="shared" ref="J111:J121" si="74">+I111*H111</f>
        <v>0</v>
      </c>
      <c r="K111" s="8">
        <f t="shared" ref="K111:K121" si="75">+H111+J111</f>
        <v>0</v>
      </c>
    </row>
    <row r="112" spans="1:11" s="12" customFormat="1" x14ac:dyDescent="0.25">
      <c r="A112" s="10" t="s">
        <v>226</v>
      </c>
      <c r="B112" s="10" t="s">
        <v>227</v>
      </c>
      <c r="C112" s="10" t="s">
        <v>13</v>
      </c>
      <c r="D112" s="10">
        <v>1</v>
      </c>
      <c r="E112" s="8">
        <v>463997.73109243705</v>
      </c>
      <c r="F112" s="8">
        <v>88159.568907563036</v>
      </c>
      <c r="G112" s="8">
        <v>552157.30000000005</v>
      </c>
      <c r="H112" s="8">
        <v>0</v>
      </c>
      <c r="I112" s="24">
        <v>0</v>
      </c>
      <c r="J112" s="8">
        <f t="shared" si="74"/>
        <v>0</v>
      </c>
      <c r="K112" s="8">
        <f t="shared" si="75"/>
        <v>0</v>
      </c>
    </row>
    <row r="113" spans="1:11" s="12" customFormat="1" x14ac:dyDescent="0.25">
      <c r="A113" s="10" t="s">
        <v>228</v>
      </c>
      <c r="B113" s="10" t="s">
        <v>229</v>
      </c>
      <c r="C113" s="10" t="s">
        <v>13</v>
      </c>
      <c r="D113" s="10">
        <v>1</v>
      </c>
      <c r="E113" s="8">
        <v>463997.73109243705</v>
      </c>
      <c r="F113" s="8">
        <v>88159.568907563036</v>
      </c>
      <c r="G113" s="8">
        <v>552157.30000000005</v>
      </c>
      <c r="H113" s="8">
        <v>0</v>
      </c>
      <c r="I113" s="24">
        <v>0</v>
      </c>
      <c r="J113" s="8">
        <f t="shared" si="74"/>
        <v>0</v>
      </c>
      <c r="K113" s="8">
        <f t="shared" si="75"/>
        <v>0</v>
      </c>
    </row>
    <row r="114" spans="1:11" s="12" customFormat="1" x14ac:dyDescent="0.25">
      <c r="A114" s="10" t="s">
        <v>230</v>
      </c>
      <c r="B114" s="10" t="s">
        <v>231</v>
      </c>
      <c r="C114" s="10" t="s">
        <v>13</v>
      </c>
      <c r="D114" s="10">
        <v>1</v>
      </c>
      <c r="E114" s="8">
        <v>463997.73109243705</v>
      </c>
      <c r="F114" s="8">
        <v>88159.568907563036</v>
      </c>
      <c r="G114" s="8">
        <v>552157.30000000005</v>
      </c>
      <c r="H114" s="8">
        <v>0</v>
      </c>
      <c r="I114" s="24">
        <v>0</v>
      </c>
      <c r="J114" s="8">
        <f t="shared" si="74"/>
        <v>0</v>
      </c>
      <c r="K114" s="8">
        <f t="shared" si="75"/>
        <v>0</v>
      </c>
    </row>
    <row r="115" spans="1:11" s="12" customFormat="1" x14ac:dyDescent="0.25">
      <c r="A115" s="10" t="s">
        <v>232</v>
      </c>
      <c r="B115" s="10" t="s">
        <v>233</v>
      </c>
      <c r="C115" s="10" t="s">
        <v>13</v>
      </c>
      <c r="D115" s="10">
        <v>1</v>
      </c>
      <c r="E115" s="8">
        <v>463997.73109243705</v>
      </c>
      <c r="F115" s="8">
        <v>88159.568907563036</v>
      </c>
      <c r="G115" s="8">
        <v>552157.30000000005</v>
      </c>
      <c r="H115" s="8">
        <v>0</v>
      </c>
      <c r="I115" s="24">
        <v>0</v>
      </c>
      <c r="J115" s="8">
        <f t="shared" si="74"/>
        <v>0</v>
      </c>
      <c r="K115" s="8">
        <f t="shared" si="75"/>
        <v>0</v>
      </c>
    </row>
    <row r="116" spans="1:11" s="12" customFormat="1" x14ac:dyDescent="0.25">
      <c r="A116" s="10" t="s">
        <v>234</v>
      </c>
      <c r="B116" s="10" t="s">
        <v>235</v>
      </c>
      <c r="C116" s="10" t="s">
        <v>13</v>
      </c>
      <c r="D116" s="10">
        <v>1</v>
      </c>
      <c r="E116" s="8">
        <v>490000</v>
      </c>
      <c r="F116" s="8">
        <v>93100</v>
      </c>
      <c r="G116" s="8">
        <v>583100</v>
      </c>
      <c r="H116" s="8">
        <v>0</v>
      </c>
      <c r="I116" s="24">
        <v>0</v>
      </c>
      <c r="J116" s="8">
        <f t="shared" si="74"/>
        <v>0</v>
      </c>
      <c r="K116" s="8">
        <f t="shared" si="75"/>
        <v>0</v>
      </c>
    </row>
    <row r="117" spans="1:11" s="12" customFormat="1" x14ac:dyDescent="0.25">
      <c r="A117" s="10" t="s">
        <v>236</v>
      </c>
      <c r="B117" s="10" t="s">
        <v>237</v>
      </c>
      <c r="C117" s="10" t="s">
        <v>13</v>
      </c>
      <c r="D117" s="10">
        <v>1</v>
      </c>
      <c r="E117" s="8">
        <v>490000</v>
      </c>
      <c r="F117" s="8">
        <v>93100</v>
      </c>
      <c r="G117" s="8">
        <v>583100</v>
      </c>
      <c r="H117" s="8">
        <v>0</v>
      </c>
      <c r="I117" s="24">
        <v>0</v>
      </c>
      <c r="J117" s="8">
        <f t="shared" si="74"/>
        <v>0</v>
      </c>
      <c r="K117" s="8">
        <f t="shared" si="75"/>
        <v>0</v>
      </c>
    </row>
    <row r="118" spans="1:11" s="12" customFormat="1" x14ac:dyDescent="0.25">
      <c r="A118" s="10" t="s">
        <v>238</v>
      </c>
      <c r="B118" s="10" t="s">
        <v>239</v>
      </c>
      <c r="C118" s="10" t="s">
        <v>13</v>
      </c>
      <c r="D118" s="10">
        <v>1</v>
      </c>
      <c r="E118" s="8">
        <v>490000</v>
      </c>
      <c r="F118" s="8">
        <v>93100</v>
      </c>
      <c r="G118" s="8">
        <v>583100</v>
      </c>
      <c r="H118" s="8">
        <v>0</v>
      </c>
      <c r="I118" s="24">
        <v>0</v>
      </c>
      <c r="J118" s="8">
        <f t="shared" si="74"/>
        <v>0</v>
      </c>
      <c r="K118" s="8">
        <f t="shared" si="75"/>
        <v>0</v>
      </c>
    </row>
    <row r="119" spans="1:11" s="12" customFormat="1" x14ac:dyDescent="0.25">
      <c r="A119" s="10" t="s">
        <v>240</v>
      </c>
      <c r="B119" s="10" t="s">
        <v>241</v>
      </c>
      <c r="C119" s="10" t="s">
        <v>13</v>
      </c>
      <c r="D119" s="10">
        <v>1</v>
      </c>
      <c r="E119" s="8">
        <v>490000</v>
      </c>
      <c r="F119" s="8">
        <v>93100</v>
      </c>
      <c r="G119" s="8">
        <v>583100</v>
      </c>
      <c r="H119" s="8">
        <v>0</v>
      </c>
      <c r="I119" s="24">
        <v>0</v>
      </c>
      <c r="J119" s="8">
        <f t="shared" si="74"/>
        <v>0</v>
      </c>
      <c r="K119" s="8">
        <f t="shared" si="75"/>
        <v>0</v>
      </c>
    </row>
    <row r="120" spans="1:11" s="12" customFormat="1" x14ac:dyDescent="0.25">
      <c r="A120" s="10" t="s">
        <v>242</v>
      </c>
      <c r="B120" s="10" t="s">
        <v>243</v>
      </c>
      <c r="C120" s="10" t="s">
        <v>13</v>
      </c>
      <c r="D120" s="10">
        <v>1</v>
      </c>
      <c r="E120" s="8">
        <v>490000</v>
      </c>
      <c r="F120" s="8">
        <v>93100</v>
      </c>
      <c r="G120" s="8">
        <v>583100</v>
      </c>
      <c r="H120" s="8">
        <v>0</v>
      </c>
      <c r="I120" s="24">
        <v>0</v>
      </c>
      <c r="J120" s="8">
        <f t="shared" si="74"/>
        <v>0</v>
      </c>
      <c r="K120" s="8">
        <f t="shared" si="75"/>
        <v>0</v>
      </c>
    </row>
    <row r="121" spans="1:11" s="12" customFormat="1" x14ac:dyDescent="0.25">
      <c r="A121" s="10" t="s">
        <v>244</v>
      </c>
      <c r="B121" s="10" t="s">
        <v>245</v>
      </c>
      <c r="C121" s="10" t="s">
        <v>13</v>
      </c>
      <c r="D121" s="10">
        <v>1</v>
      </c>
      <c r="E121" s="8">
        <v>490000</v>
      </c>
      <c r="F121" s="8">
        <v>93100</v>
      </c>
      <c r="G121" s="8">
        <v>583100</v>
      </c>
      <c r="H121" s="8">
        <v>0</v>
      </c>
      <c r="I121" s="24">
        <v>0</v>
      </c>
      <c r="J121" s="8">
        <f t="shared" si="74"/>
        <v>0</v>
      </c>
      <c r="K121" s="8">
        <f t="shared" si="75"/>
        <v>0</v>
      </c>
    </row>
    <row r="122" spans="1:11" s="12" customFormat="1" ht="15" customHeight="1" x14ac:dyDescent="0.25">
      <c r="A122" s="13" t="s">
        <v>246</v>
      </c>
      <c r="B122" s="4" t="s">
        <v>247</v>
      </c>
      <c r="C122" s="4"/>
      <c r="D122" s="4"/>
      <c r="E122" s="4"/>
      <c r="F122" s="4"/>
      <c r="G122" s="4"/>
      <c r="H122" s="5"/>
      <c r="I122" s="5"/>
      <c r="J122" s="5"/>
      <c r="K122" s="5"/>
    </row>
    <row r="123" spans="1:11" s="12" customFormat="1" x14ac:dyDescent="0.25">
      <c r="A123" s="10" t="s">
        <v>248</v>
      </c>
      <c r="B123" s="10" t="s">
        <v>249</v>
      </c>
      <c r="C123" s="10" t="s">
        <v>13</v>
      </c>
      <c r="D123" s="10">
        <v>1</v>
      </c>
      <c r="E123" s="8">
        <v>855545.95798319322</v>
      </c>
      <c r="F123" s="8">
        <v>162553.73201680672</v>
      </c>
      <c r="G123" s="8">
        <v>1018099.69</v>
      </c>
      <c r="H123" s="8">
        <v>0</v>
      </c>
      <c r="I123" s="24">
        <v>0</v>
      </c>
      <c r="J123" s="8">
        <f t="shared" ref="J123" si="76">+I123*H123</f>
        <v>0</v>
      </c>
      <c r="K123" s="8">
        <f t="shared" ref="K123" si="77">+H123+J123</f>
        <v>0</v>
      </c>
    </row>
    <row r="124" spans="1:11" s="12" customFormat="1" x14ac:dyDescent="0.25">
      <c r="A124" s="10" t="s">
        <v>250</v>
      </c>
      <c r="B124" s="10" t="s">
        <v>251</v>
      </c>
      <c r="C124" s="10" t="s">
        <v>13</v>
      </c>
      <c r="D124" s="10">
        <v>1</v>
      </c>
      <c r="E124" s="8">
        <v>857254.69747899158</v>
      </c>
      <c r="F124" s="8">
        <v>162878.39252100841</v>
      </c>
      <c r="G124" s="8">
        <v>1020133.09</v>
      </c>
      <c r="H124" s="8">
        <v>0</v>
      </c>
      <c r="I124" s="24">
        <v>0</v>
      </c>
      <c r="J124" s="8">
        <f t="shared" ref="J124:J128" si="78">+I124*H124</f>
        <v>0</v>
      </c>
      <c r="K124" s="8">
        <f t="shared" ref="K124:K128" si="79">+H124+J124</f>
        <v>0</v>
      </c>
    </row>
    <row r="125" spans="1:11" s="12" customFormat="1" x14ac:dyDescent="0.25">
      <c r="A125" s="10" t="s">
        <v>252</v>
      </c>
      <c r="B125" s="10" t="s">
        <v>253</v>
      </c>
      <c r="C125" s="10" t="s">
        <v>13</v>
      </c>
      <c r="D125" s="10">
        <v>1</v>
      </c>
      <c r="E125" s="8">
        <v>857254.69747899158</v>
      </c>
      <c r="F125" s="8">
        <v>162878.39252100841</v>
      </c>
      <c r="G125" s="8">
        <v>1020133.09</v>
      </c>
      <c r="H125" s="8">
        <v>0</v>
      </c>
      <c r="I125" s="24">
        <v>0</v>
      </c>
      <c r="J125" s="8">
        <f t="shared" si="78"/>
        <v>0</v>
      </c>
      <c r="K125" s="8">
        <f t="shared" si="79"/>
        <v>0</v>
      </c>
    </row>
    <row r="126" spans="1:11" s="12" customFormat="1" x14ac:dyDescent="0.25">
      <c r="A126" s="10" t="s">
        <v>254</v>
      </c>
      <c r="B126" s="10" t="s">
        <v>255</v>
      </c>
      <c r="C126" s="10" t="s">
        <v>13</v>
      </c>
      <c r="D126" s="10">
        <v>1</v>
      </c>
      <c r="E126" s="8">
        <v>857254.69747899158</v>
      </c>
      <c r="F126" s="8">
        <v>162878.39252100841</v>
      </c>
      <c r="G126" s="8">
        <v>1020133.09</v>
      </c>
      <c r="H126" s="8">
        <v>0</v>
      </c>
      <c r="I126" s="24">
        <v>0</v>
      </c>
      <c r="J126" s="8">
        <f t="shared" si="78"/>
        <v>0</v>
      </c>
      <c r="K126" s="8">
        <f t="shared" si="79"/>
        <v>0</v>
      </c>
    </row>
    <row r="127" spans="1:11" s="12" customFormat="1" x14ac:dyDescent="0.25">
      <c r="A127" s="10" t="s">
        <v>256</v>
      </c>
      <c r="B127" s="10" t="s">
        <v>257</v>
      </c>
      <c r="C127" s="10" t="s">
        <v>13</v>
      </c>
      <c r="D127" s="10">
        <v>1</v>
      </c>
      <c r="E127" s="8">
        <v>857254.69747899158</v>
      </c>
      <c r="F127" s="8">
        <v>162878.39252100841</v>
      </c>
      <c r="G127" s="8">
        <v>1020133.09</v>
      </c>
      <c r="H127" s="8">
        <v>0</v>
      </c>
      <c r="I127" s="24">
        <v>0</v>
      </c>
      <c r="J127" s="8">
        <f t="shared" si="78"/>
        <v>0</v>
      </c>
      <c r="K127" s="8">
        <f t="shared" si="79"/>
        <v>0</v>
      </c>
    </row>
    <row r="128" spans="1:11" s="12" customFormat="1" x14ac:dyDescent="0.25">
      <c r="A128" s="10" t="s">
        <v>258</v>
      </c>
      <c r="B128" s="10" t="s">
        <v>259</v>
      </c>
      <c r="C128" s="10" t="s">
        <v>13</v>
      </c>
      <c r="D128" s="10">
        <v>1</v>
      </c>
      <c r="E128" s="8">
        <v>832364.3529411765</v>
      </c>
      <c r="F128" s="8">
        <v>158149.22705882354</v>
      </c>
      <c r="G128" s="8">
        <v>990513.58000000007</v>
      </c>
      <c r="H128" s="8">
        <v>0</v>
      </c>
      <c r="I128" s="24">
        <v>0</v>
      </c>
      <c r="J128" s="8">
        <f t="shared" si="78"/>
        <v>0</v>
      </c>
      <c r="K128" s="8">
        <f t="shared" si="79"/>
        <v>0</v>
      </c>
    </row>
    <row r="129" spans="1:11" s="12" customFormat="1" ht="15" customHeight="1" x14ac:dyDescent="0.25">
      <c r="A129" s="15">
        <v>2</v>
      </c>
      <c r="B129" s="16" t="s">
        <v>260</v>
      </c>
      <c r="C129" s="16"/>
      <c r="D129" s="16"/>
      <c r="E129" s="16"/>
      <c r="F129" s="16"/>
      <c r="G129" s="16"/>
      <c r="H129" s="5"/>
      <c r="I129" s="5"/>
      <c r="J129" s="5"/>
      <c r="K129" s="5"/>
    </row>
    <row r="130" spans="1:11" s="12" customFormat="1" ht="15" customHeight="1" x14ac:dyDescent="0.25">
      <c r="A130" s="15" t="s">
        <v>261</v>
      </c>
      <c r="B130" s="16" t="s">
        <v>262</v>
      </c>
      <c r="C130" s="16"/>
      <c r="D130" s="16"/>
      <c r="E130" s="16"/>
      <c r="F130" s="16"/>
      <c r="G130" s="16"/>
      <c r="H130" s="5"/>
      <c r="I130" s="5"/>
      <c r="J130" s="5"/>
      <c r="K130" s="5"/>
    </row>
    <row r="131" spans="1:11" s="12" customFormat="1" x14ac:dyDescent="0.25">
      <c r="A131" s="10" t="s">
        <v>263</v>
      </c>
      <c r="B131" s="10" t="s">
        <v>264</v>
      </c>
      <c r="C131" s="10" t="s">
        <v>13</v>
      </c>
      <c r="D131" s="10">
        <v>1</v>
      </c>
      <c r="E131" s="8">
        <v>1150000</v>
      </c>
      <c r="F131" s="8">
        <v>218500</v>
      </c>
      <c r="G131" s="8">
        <v>1368500</v>
      </c>
      <c r="H131" s="8">
        <v>0</v>
      </c>
      <c r="I131" s="24">
        <v>0</v>
      </c>
      <c r="J131" s="8">
        <f t="shared" ref="J131" si="80">+I131*H131</f>
        <v>0</v>
      </c>
      <c r="K131" s="8">
        <f t="shared" ref="K131" si="81">+H131+J131</f>
        <v>0</v>
      </c>
    </row>
    <row r="132" spans="1:11" s="12" customFormat="1" x14ac:dyDescent="0.25">
      <c r="A132" s="10" t="s">
        <v>265</v>
      </c>
      <c r="B132" s="10" t="s">
        <v>266</v>
      </c>
      <c r="C132" s="10" t="s">
        <v>13</v>
      </c>
      <c r="D132" s="10">
        <v>1</v>
      </c>
      <c r="E132" s="8">
        <v>1590000</v>
      </c>
      <c r="F132" s="8">
        <v>302100</v>
      </c>
      <c r="G132" s="8">
        <v>1892100</v>
      </c>
      <c r="H132" s="8">
        <v>0</v>
      </c>
      <c r="I132" s="24">
        <v>0</v>
      </c>
      <c r="J132" s="8">
        <f t="shared" ref="J132:J142" si="82">+I132*H132</f>
        <v>0</v>
      </c>
      <c r="K132" s="8">
        <f t="shared" ref="K132:K142" si="83">+H132+J132</f>
        <v>0</v>
      </c>
    </row>
    <row r="133" spans="1:11" s="12" customFormat="1" x14ac:dyDescent="0.25">
      <c r="A133" s="10" t="s">
        <v>267</v>
      </c>
      <c r="B133" s="10" t="s">
        <v>268</v>
      </c>
      <c r="C133" s="10" t="s">
        <v>13</v>
      </c>
      <c r="D133" s="10">
        <v>1</v>
      </c>
      <c r="E133" s="8">
        <v>1590000</v>
      </c>
      <c r="F133" s="8">
        <v>302100</v>
      </c>
      <c r="G133" s="8">
        <v>1892100</v>
      </c>
      <c r="H133" s="8">
        <v>0</v>
      </c>
      <c r="I133" s="24">
        <v>0</v>
      </c>
      <c r="J133" s="8">
        <f t="shared" si="82"/>
        <v>0</v>
      </c>
      <c r="K133" s="8">
        <f t="shared" si="83"/>
        <v>0</v>
      </c>
    </row>
    <row r="134" spans="1:11" s="12" customFormat="1" x14ac:dyDescent="0.25">
      <c r="A134" s="10" t="s">
        <v>269</v>
      </c>
      <c r="B134" s="10" t="s">
        <v>270</v>
      </c>
      <c r="C134" s="10" t="s">
        <v>13</v>
      </c>
      <c r="D134" s="10">
        <v>1</v>
      </c>
      <c r="E134" s="8">
        <v>1590000</v>
      </c>
      <c r="F134" s="8">
        <v>302100</v>
      </c>
      <c r="G134" s="8">
        <v>1892100</v>
      </c>
      <c r="H134" s="8">
        <v>0</v>
      </c>
      <c r="I134" s="24">
        <v>0</v>
      </c>
      <c r="J134" s="8">
        <f t="shared" si="82"/>
        <v>0</v>
      </c>
      <c r="K134" s="8">
        <f t="shared" si="83"/>
        <v>0</v>
      </c>
    </row>
    <row r="135" spans="1:11" s="12" customFormat="1" x14ac:dyDescent="0.25">
      <c r="A135" s="10" t="s">
        <v>271</v>
      </c>
      <c r="B135" s="10" t="s">
        <v>272</v>
      </c>
      <c r="C135" s="10" t="s">
        <v>13</v>
      </c>
      <c r="D135" s="10">
        <v>1</v>
      </c>
      <c r="E135" s="8">
        <v>1087565.0084033615</v>
      </c>
      <c r="F135" s="8">
        <v>206637.35159663871</v>
      </c>
      <c r="G135" s="8">
        <v>1294202.3600000003</v>
      </c>
      <c r="H135" s="8">
        <v>0</v>
      </c>
      <c r="I135" s="24">
        <v>0</v>
      </c>
      <c r="J135" s="8">
        <f t="shared" si="82"/>
        <v>0</v>
      </c>
      <c r="K135" s="8">
        <f t="shared" si="83"/>
        <v>0</v>
      </c>
    </row>
    <row r="136" spans="1:11" s="12" customFormat="1" x14ac:dyDescent="0.25">
      <c r="A136" s="10" t="s">
        <v>273</v>
      </c>
      <c r="B136" s="10" t="s">
        <v>274</v>
      </c>
      <c r="C136" s="10" t="s">
        <v>13</v>
      </c>
      <c r="D136" s="10">
        <v>1</v>
      </c>
      <c r="E136" s="8">
        <v>1657179.218487395</v>
      </c>
      <c r="F136" s="8">
        <v>314864.05151260504</v>
      </c>
      <c r="G136" s="8">
        <v>1972043.27</v>
      </c>
      <c r="H136" s="8">
        <v>0</v>
      </c>
      <c r="I136" s="24">
        <v>0</v>
      </c>
      <c r="J136" s="8">
        <f t="shared" si="82"/>
        <v>0</v>
      </c>
      <c r="K136" s="8">
        <f t="shared" si="83"/>
        <v>0</v>
      </c>
    </row>
    <row r="137" spans="1:11" s="12" customFormat="1" x14ac:dyDescent="0.25">
      <c r="A137" s="10" t="s">
        <v>275</v>
      </c>
      <c r="B137" s="10" t="s">
        <v>276</v>
      </c>
      <c r="C137" s="10" t="s">
        <v>13</v>
      </c>
      <c r="D137" s="10">
        <v>1</v>
      </c>
      <c r="E137" s="8">
        <v>1502643.6134453781</v>
      </c>
      <c r="F137" s="8">
        <v>285502.28655462182</v>
      </c>
      <c r="G137" s="8">
        <v>1788145.9</v>
      </c>
      <c r="H137" s="8">
        <v>0</v>
      </c>
      <c r="I137" s="24">
        <v>0</v>
      </c>
      <c r="J137" s="8">
        <f t="shared" si="82"/>
        <v>0</v>
      </c>
      <c r="K137" s="8">
        <f t="shared" si="83"/>
        <v>0</v>
      </c>
    </row>
    <row r="138" spans="1:11" s="12" customFormat="1" x14ac:dyDescent="0.25">
      <c r="A138" s="10" t="s">
        <v>277</v>
      </c>
      <c r="B138" s="10" t="s">
        <v>278</v>
      </c>
      <c r="C138" s="10" t="s">
        <v>13</v>
      </c>
      <c r="D138" s="10">
        <v>1</v>
      </c>
      <c r="E138" s="8">
        <v>1502643.6134453781</v>
      </c>
      <c r="F138" s="8">
        <v>285502.28655462182</v>
      </c>
      <c r="G138" s="8">
        <v>1788145.9</v>
      </c>
      <c r="H138" s="8">
        <v>0</v>
      </c>
      <c r="I138" s="24">
        <v>0</v>
      </c>
      <c r="J138" s="8">
        <f t="shared" si="82"/>
        <v>0</v>
      </c>
      <c r="K138" s="8">
        <f t="shared" si="83"/>
        <v>0</v>
      </c>
    </row>
    <row r="139" spans="1:11" s="12" customFormat="1" x14ac:dyDescent="0.25">
      <c r="A139" s="10" t="s">
        <v>279</v>
      </c>
      <c r="B139" s="10" t="s">
        <v>280</v>
      </c>
      <c r="C139" s="10" t="s">
        <v>13</v>
      </c>
      <c r="D139" s="10">
        <v>1</v>
      </c>
      <c r="E139" s="8">
        <v>520000</v>
      </c>
      <c r="F139" s="8">
        <v>98800</v>
      </c>
      <c r="G139" s="8">
        <v>618800</v>
      </c>
      <c r="H139" s="8">
        <v>0</v>
      </c>
      <c r="I139" s="24">
        <v>0</v>
      </c>
      <c r="J139" s="8">
        <f t="shared" si="82"/>
        <v>0</v>
      </c>
      <c r="K139" s="8">
        <f t="shared" si="83"/>
        <v>0</v>
      </c>
    </row>
    <row r="140" spans="1:11" s="12" customFormat="1" x14ac:dyDescent="0.25">
      <c r="A140" s="10" t="s">
        <v>281</v>
      </c>
      <c r="B140" s="10" t="s">
        <v>282</v>
      </c>
      <c r="C140" s="10" t="s">
        <v>13</v>
      </c>
      <c r="D140" s="10">
        <v>1</v>
      </c>
      <c r="E140" s="8">
        <v>620000</v>
      </c>
      <c r="F140" s="8">
        <v>117800</v>
      </c>
      <c r="G140" s="8">
        <v>737800</v>
      </c>
      <c r="H140" s="8">
        <v>0</v>
      </c>
      <c r="I140" s="24">
        <v>0</v>
      </c>
      <c r="J140" s="8">
        <f t="shared" si="82"/>
        <v>0</v>
      </c>
      <c r="K140" s="8">
        <f t="shared" si="83"/>
        <v>0</v>
      </c>
    </row>
    <row r="141" spans="1:11" s="12" customFormat="1" x14ac:dyDescent="0.25">
      <c r="A141" s="10" t="s">
        <v>283</v>
      </c>
      <c r="B141" s="10" t="s">
        <v>284</v>
      </c>
      <c r="C141" s="10" t="s">
        <v>13</v>
      </c>
      <c r="D141" s="10">
        <v>1</v>
      </c>
      <c r="E141" s="8">
        <v>620000</v>
      </c>
      <c r="F141" s="8">
        <v>117800</v>
      </c>
      <c r="G141" s="8">
        <v>737800</v>
      </c>
      <c r="H141" s="8">
        <v>0</v>
      </c>
      <c r="I141" s="24">
        <v>0</v>
      </c>
      <c r="J141" s="8">
        <f t="shared" si="82"/>
        <v>0</v>
      </c>
      <c r="K141" s="8">
        <f t="shared" si="83"/>
        <v>0</v>
      </c>
    </row>
    <row r="142" spans="1:11" s="12" customFormat="1" x14ac:dyDescent="0.25">
      <c r="A142" s="10" t="s">
        <v>285</v>
      </c>
      <c r="B142" s="10" t="s">
        <v>286</v>
      </c>
      <c r="C142" s="10" t="s">
        <v>13</v>
      </c>
      <c r="D142" s="10">
        <v>1</v>
      </c>
      <c r="E142" s="8">
        <v>620000</v>
      </c>
      <c r="F142" s="8">
        <v>117800</v>
      </c>
      <c r="G142" s="8">
        <v>737800</v>
      </c>
      <c r="H142" s="8">
        <v>0</v>
      </c>
      <c r="I142" s="24">
        <v>0</v>
      </c>
      <c r="J142" s="8">
        <f t="shared" si="82"/>
        <v>0</v>
      </c>
      <c r="K142" s="8">
        <f t="shared" si="83"/>
        <v>0</v>
      </c>
    </row>
    <row r="143" spans="1:11" s="12" customFormat="1" ht="15" customHeight="1" x14ac:dyDescent="0.25">
      <c r="A143" s="15" t="s">
        <v>287</v>
      </c>
      <c r="B143" s="16" t="s">
        <v>288</v>
      </c>
      <c r="C143" s="16"/>
      <c r="D143" s="16"/>
      <c r="E143" s="16"/>
      <c r="F143" s="16"/>
      <c r="G143" s="16"/>
      <c r="H143" s="5"/>
      <c r="I143" s="5"/>
      <c r="J143" s="5"/>
      <c r="K143" s="5"/>
    </row>
    <row r="144" spans="1:11" s="12" customFormat="1" x14ac:dyDescent="0.25">
      <c r="A144" s="10" t="s">
        <v>289</v>
      </c>
      <c r="B144" s="10" t="s">
        <v>290</v>
      </c>
      <c r="C144" s="10" t="s">
        <v>13</v>
      </c>
      <c r="D144" s="10">
        <v>1</v>
      </c>
      <c r="E144" s="8">
        <v>1094094.1680672269</v>
      </c>
      <c r="F144" s="8">
        <v>207877.89193277311</v>
      </c>
      <c r="G144" s="8">
        <v>1301972.06</v>
      </c>
      <c r="H144" s="8">
        <v>0</v>
      </c>
      <c r="I144" s="24">
        <v>0</v>
      </c>
      <c r="J144" s="8">
        <f t="shared" ref="J144" si="84">+I144*H144</f>
        <v>0</v>
      </c>
      <c r="K144" s="8">
        <f t="shared" ref="K144" si="85">+H144+J144</f>
        <v>0</v>
      </c>
    </row>
    <row r="145" spans="1:11" s="12" customFormat="1" x14ac:dyDescent="0.25">
      <c r="A145" s="10" t="s">
        <v>291</v>
      </c>
      <c r="B145" s="10" t="s">
        <v>292</v>
      </c>
      <c r="C145" s="10" t="s">
        <v>13</v>
      </c>
      <c r="D145" s="10">
        <v>1</v>
      </c>
      <c r="E145" s="8">
        <v>1094094.1680672269</v>
      </c>
      <c r="F145" s="8">
        <v>207877.89193277311</v>
      </c>
      <c r="G145" s="8">
        <v>1301972.06</v>
      </c>
      <c r="H145" s="8">
        <v>0</v>
      </c>
      <c r="I145" s="24">
        <v>0</v>
      </c>
      <c r="J145" s="8">
        <f t="shared" ref="J145:J151" si="86">+I145*H145</f>
        <v>0</v>
      </c>
      <c r="K145" s="8">
        <f t="shared" ref="K145:K151" si="87">+H145+J145</f>
        <v>0</v>
      </c>
    </row>
    <row r="146" spans="1:11" s="12" customFormat="1" x14ac:dyDescent="0.25">
      <c r="A146" s="10" t="s">
        <v>293</v>
      </c>
      <c r="B146" s="10" t="s">
        <v>294</v>
      </c>
      <c r="C146" s="10" t="s">
        <v>13</v>
      </c>
      <c r="D146" s="10">
        <v>1</v>
      </c>
      <c r="E146" s="8">
        <v>1094094.1680672269</v>
      </c>
      <c r="F146" s="8">
        <v>207877.89193277311</v>
      </c>
      <c r="G146" s="8">
        <v>1301972.06</v>
      </c>
      <c r="H146" s="8">
        <v>0</v>
      </c>
      <c r="I146" s="24">
        <v>0</v>
      </c>
      <c r="J146" s="8">
        <f t="shared" si="86"/>
        <v>0</v>
      </c>
      <c r="K146" s="8">
        <f t="shared" si="87"/>
        <v>0</v>
      </c>
    </row>
    <row r="147" spans="1:11" s="12" customFormat="1" x14ac:dyDescent="0.25">
      <c r="A147" s="10" t="s">
        <v>295</v>
      </c>
      <c r="B147" s="10" t="s">
        <v>296</v>
      </c>
      <c r="C147" s="10" t="s">
        <v>13</v>
      </c>
      <c r="D147" s="10">
        <v>1</v>
      </c>
      <c r="E147" s="8">
        <v>991767.6974789917</v>
      </c>
      <c r="F147" s="8">
        <v>188435.86252100841</v>
      </c>
      <c r="G147" s="8">
        <v>1180203.56</v>
      </c>
      <c r="H147" s="8">
        <v>0</v>
      </c>
      <c r="I147" s="24">
        <v>0</v>
      </c>
      <c r="J147" s="8">
        <f t="shared" si="86"/>
        <v>0</v>
      </c>
      <c r="K147" s="8">
        <f t="shared" si="87"/>
        <v>0</v>
      </c>
    </row>
    <row r="148" spans="1:11" s="12" customFormat="1" x14ac:dyDescent="0.25">
      <c r="A148" s="10" t="s">
        <v>297</v>
      </c>
      <c r="B148" s="10" t="s">
        <v>298</v>
      </c>
      <c r="C148" s="10" t="s">
        <v>13</v>
      </c>
      <c r="D148" s="10">
        <v>1</v>
      </c>
      <c r="E148" s="8">
        <v>1995000</v>
      </c>
      <c r="F148" s="8">
        <v>379050</v>
      </c>
      <c r="G148" s="8">
        <v>2374050</v>
      </c>
      <c r="H148" s="8">
        <v>0</v>
      </c>
      <c r="I148" s="24">
        <v>0</v>
      </c>
      <c r="J148" s="8">
        <f t="shared" si="86"/>
        <v>0</v>
      </c>
      <c r="K148" s="8">
        <f t="shared" si="87"/>
        <v>0</v>
      </c>
    </row>
    <row r="149" spans="1:11" s="12" customFormat="1" x14ac:dyDescent="0.25">
      <c r="A149" s="10" t="s">
        <v>299</v>
      </c>
      <c r="B149" s="10" t="s">
        <v>300</v>
      </c>
      <c r="C149" s="10" t="s">
        <v>13</v>
      </c>
      <c r="D149" s="10">
        <v>1</v>
      </c>
      <c r="E149" s="8">
        <v>2170000</v>
      </c>
      <c r="F149" s="8">
        <v>412300</v>
      </c>
      <c r="G149" s="8">
        <v>2582300</v>
      </c>
      <c r="H149" s="8">
        <v>0</v>
      </c>
      <c r="I149" s="24">
        <v>0</v>
      </c>
      <c r="J149" s="8">
        <f t="shared" si="86"/>
        <v>0</v>
      </c>
      <c r="K149" s="8">
        <f t="shared" si="87"/>
        <v>0</v>
      </c>
    </row>
    <row r="150" spans="1:11" s="12" customFormat="1" x14ac:dyDescent="0.25">
      <c r="A150" s="10" t="s">
        <v>301</v>
      </c>
      <c r="B150" s="10" t="s">
        <v>302</v>
      </c>
      <c r="C150" s="10" t="s">
        <v>13</v>
      </c>
      <c r="D150" s="10">
        <v>1</v>
      </c>
      <c r="E150" s="8">
        <v>2170000</v>
      </c>
      <c r="F150" s="8">
        <v>412300</v>
      </c>
      <c r="G150" s="8">
        <v>2582300</v>
      </c>
      <c r="H150" s="8">
        <v>0</v>
      </c>
      <c r="I150" s="24">
        <v>0</v>
      </c>
      <c r="J150" s="8">
        <f t="shared" si="86"/>
        <v>0</v>
      </c>
      <c r="K150" s="8">
        <f t="shared" si="87"/>
        <v>0</v>
      </c>
    </row>
    <row r="151" spans="1:11" s="12" customFormat="1" x14ac:dyDescent="0.25">
      <c r="A151" s="10" t="s">
        <v>303</v>
      </c>
      <c r="B151" s="10" t="s">
        <v>304</v>
      </c>
      <c r="C151" s="10" t="s">
        <v>13</v>
      </c>
      <c r="D151" s="10">
        <v>1</v>
      </c>
      <c r="E151" s="8">
        <v>2170000</v>
      </c>
      <c r="F151" s="8">
        <v>412300</v>
      </c>
      <c r="G151" s="8">
        <v>2582300</v>
      </c>
      <c r="H151" s="8">
        <v>0</v>
      </c>
      <c r="I151" s="24">
        <v>0</v>
      </c>
      <c r="J151" s="8">
        <f t="shared" si="86"/>
        <v>0</v>
      </c>
      <c r="K151" s="8">
        <f t="shared" si="87"/>
        <v>0</v>
      </c>
    </row>
    <row r="152" spans="1:11" s="12" customFormat="1" ht="15" customHeight="1" x14ac:dyDescent="0.25">
      <c r="A152" s="15" t="s">
        <v>305</v>
      </c>
      <c r="B152" s="16" t="s">
        <v>306</v>
      </c>
      <c r="C152" s="16"/>
      <c r="D152" s="16"/>
      <c r="E152" s="16"/>
      <c r="F152" s="16"/>
      <c r="G152" s="16"/>
      <c r="H152" s="5"/>
      <c r="I152" s="5"/>
      <c r="J152" s="5"/>
      <c r="K152" s="5"/>
    </row>
    <row r="153" spans="1:11" s="12" customFormat="1" x14ac:dyDescent="0.25">
      <c r="A153" s="10" t="s">
        <v>307</v>
      </c>
      <c r="B153" s="10" t="s">
        <v>308</v>
      </c>
      <c r="C153" s="10" t="s">
        <v>13</v>
      </c>
      <c r="D153" s="10">
        <v>1</v>
      </c>
      <c r="E153" s="8">
        <v>1750000</v>
      </c>
      <c r="F153" s="8">
        <v>332500</v>
      </c>
      <c r="G153" s="8">
        <v>2082500</v>
      </c>
      <c r="H153" s="8">
        <v>0</v>
      </c>
      <c r="I153" s="24">
        <v>0</v>
      </c>
      <c r="J153" s="8">
        <f t="shared" ref="J153" si="88">+I153*H153</f>
        <v>0</v>
      </c>
      <c r="K153" s="8">
        <f t="shared" ref="K153" si="89">+H153+J153</f>
        <v>0</v>
      </c>
    </row>
    <row r="154" spans="1:11" s="12" customFormat="1" x14ac:dyDescent="0.25">
      <c r="A154" s="10" t="s">
        <v>309</v>
      </c>
      <c r="B154" s="10" t="s">
        <v>310</v>
      </c>
      <c r="C154" s="10" t="s">
        <v>13</v>
      </c>
      <c r="D154" s="10">
        <v>1</v>
      </c>
      <c r="E154" s="8">
        <v>2470000</v>
      </c>
      <c r="F154" s="8">
        <v>469300</v>
      </c>
      <c r="G154" s="8">
        <v>2939300</v>
      </c>
      <c r="H154" s="8">
        <v>0</v>
      </c>
      <c r="I154" s="24">
        <v>0</v>
      </c>
      <c r="J154" s="8">
        <f t="shared" ref="J154:J155" si="90">+I154*H154</f>
        <v>0</v>
      </c>
      <c r="K154" s="8">
        <f t="shared" ref="K154:K155" si="91">+H154+J154</f>
        <v>0</v>
      </c>
    </row>
    <row r="155" spans="1:11" s="12" customFormat="1" x14ac:dyDescent="0.25">
      <c r="A155" s="10" t="s">
        <v>311</v>
      </c>
      <c r="B155" s="10" t="s">
        <v>312</v>
      </c>
      <c r="C155" s="10" t="s">
        <v>13</v>
      </c>
      <c r="D155" s="10">
        <v>1</v>
      </c>
      <c r="E155" s="8">
        <v>750000</v>
      </c>
      <c r="F155" s="8">
        <v>142500</v>
      </c>
      <c r="G155" s="8">
        <v>892500</v>
      </c>
      <c r="H155" s="8">
        <v>0</v>
      </c>
      <c r="I155" s="24">
        <v>0</v>
      </c>
      <c r="J155" s="8">
        <f t="shared" si="90"/>
        <v>0</v>
      </c>
      <c r="K155" s="8">
        <f t="shared" si="91"/>
        <v>0</v>
      </c>
    </row>
    <row r="156" spans="1:11" s="12" customFormat="1" ht="15" customHeight="1" x14ac:dyDescent="0.25">
      <c r="A156" s="15" t="s">
        <v>313</v>
      </c>
      <c r="B156" s="16" t="s">
        <v>314</v>
      </c>
      <c r="C156" s="16"/>
      <c r="D156" s="16"/>
      <c r="E156" s="16"/>
      <c r="F156" s="16"/>
      <c r="G156" s="16"/>
      <c r="H156" s="5"/>
      <c r="I156" s="5"/>
      <c r="J156" s="5"/>
      <c r="K156" s="5"/>
    </row>
    <row r="157" spans="1:11" s="12" customFormat="1" x14ac:dyDescent="0.25">
      <c r="A157" s="10" t="s">
        <v>315</v>
      </c>
      <c r="B157" s="10" t="s">
        <v>316</v>
      </c>
      <c r="C157" s="10" t="s">
        <v>13</v>
      </c>
      <c r="D157" s="10">
        <v>1</v>
      </c>
      <c r="E157" s="8">
        <v>360477.19327731093</v>
      </c>
      <c r="F157" s="8">
        <v>68490.666722689071</v>
      </c>
      <c r="G157" s="8">
        <v>428967.86</v>
      </c>
      <c r="H157" s="8">
        <v>0</v>
      </c>
      <c r="I157" s="24">
        <v>0</v>
      </c>
      <c r="J157" s="8">
        <f t="shared" ref="J157" si="92">+I157*H157</f>
        <v>0</v>
      </c>
      <c r="K157" s="8">
        <f t="shared" ref="K157" si="93">+H157+J157</f>
        <v>0</v>
      </c>
    </row>
    <row r="158" spans="1:11" s="12" customFormat="1" x14ac:dyDescent="0.25">
      <c r="A158" s="10" t="s">
        <v>317</v>
      </c>
      <c r="B158" s="10" t="s">
        <v>318</v>
      </c>
      <c r="C158" s="10" t="s">
        <v>13</v>
      </c>
      <c r="D158" s="10">
        <v>1</v>
      </c>
      <c r="E158" s="8">
        <v>859787.9411764706</v>
      </c>
      <c r="F158" s="8">
        <v>163359.70882352942</v>
      </c>
      <c r="G158" s="8">
        <v>1023147.65</v>
      </c>
      <c r="H158" s="8">
        <v>0</v>
      </c>
      <c r="I158" s="24">
        <v>0</v>
      </c>
      <c r="J158" s="8">
        <f t="shared" ref="J158:J159" si="94">+I158*H158</f>
        <v>0</v>
      </c>
      <c r="K158" s="8">
        <f t="shared" ref="K158:K159" si="95">+H158+J158</f>
        <v>0</v>
      </c>
    </row>
    <row r="159" spans="1:11" s="12" customFormat="1" x14ac:dyDescent="0.25">
      <c r="A159" s="10" t="s">
        <v>319</v>
      </c>
      <c r="B159" s="10" t="s">
        <v>320</v>
      </c>
      <c r="C159" s="10" t="s">
        <v>13</v>
      </c>
      <c r="D159" s="10">
        <v>1</v>
      </c>
      <c r="E159" s="8">
        <v>1620859.8319327731</v>
      </c>
      <c r="F159" s="8">
        <v>307963.3680672269</v>
      </c>
      <c r="G159" s="8">
        <v>1928823.2</v>
      </c>
      <c r="H159" s="8">
        <v>0</v>
      </c>
      <c r="I159" s="24">
        <v>0</v>
      </c>
      <c r="J159" s="8">
        <f t="shared" si="94"/>
        <v>0</v>
      </c>
      <c r="K159" s="8">
        <f t="shared" si="95"/>
        <v>0</v>
      </c>
    </row>
    <row r="160" spans="1:11" s="12" customFormat="1" ht="15" customHeight="1" x14ac:dyDescent="0.25">
      <c r="A160" s="15" t="s">
        <v>321</v>
      </c>
      <c r="B160" s="16" t="s">
        <v>322</v>
      </c>
      <c r="C160" s="16"/>
      <c r="D160" s="16"/>
      <c r="E160" s="16"/>
      <c r="F160" s="16"/>
      <c r="G160" s="16"/>
      <c r="H160" s="5"/>
      <c r="I160" s="5"/>
      <c r="J160" s="5"/>
      <c r="K160" s="5"/>
    </row>
    <row r="161" spans="1:11" s="12" customFormat="1" x14ac:dyDescent="0.25">
      <c r="A161" s="10" t="s">
        <v>323</v>
      </c>
      <c r="B161" s="10" t="s">
        <v>324</v>
      </c>
      <c r="C161" s="10" t="s">
        <v>13</v>
      </c>
      <c r="D161" s="10">
        <v>1</v>
      </c>
      <c r="E161" s="8">
        <v>806885.24369747902</v>
      </c>
      <c r="F161" s="8">
        <v>153308.19630252101</v>
      </c>
      <c r="G161" s="8">
        <v>960193.44000000006</v>
      </c>
      <c r="H161" s="8">
        <v>0</v>
      </c>
      <c r="I161" s="24">
        <v>0</v>
      </c>
      <c r="J161" s="8">
        <f t="shared" ref="J161" si="96">+I161*H161</f>
        <v>0</v>
      </c>
      <c r="K161" s="8">
        <f t="shared" ref="K161" si="97">+H161+J161</f>
        <v>0</v>
      </c>
    </row>
    <row r="162" spans="1:11" s="12" customFormat="1" x14ac:dyDescent="0.25">
      <c r="A162" s="10" t="s">
        <v>325</v>
      </c>
      <c r="B162" s="10" t="s">
        <v>326</v>
      </c>
      <c r="C162" s="10" t="s">
        <v>13</v>
      </c>
      <c r="D162" s="10">
        <v>1</v>
      </c>
      <c r="E162" s="8">
        <v>1590000</v>
      </c>
      <c r="F162" s="8">
        <v>302100</v>
      </c>
      <c r="G162" s="8">
        <v>1892100</v>
      </c>
      <c r="H162" s="8">
        <v>0</v>
      </c>
      <c r="I162" s="24">
        <v>0</v>
      </c>
      <c r="J162" s="8">
        <f t="shared" ref="J162:J163" si="98">+I162*H162</f>
        <v>0</v>
      </c>
      <c r="K162" s="8">
        <f t="shared" ref="K162:K163" si="99">+H162+J162</f>
        <v>0</v>
      </c>
    </row>
    <row r="163" spans="1:11" s="12" customFormat="1" x14ac:dyDescent="0.25">
      <c r="A163" s="10" t="s">
        <v>327</v>
      </c>
      <c r="B163" s="10" t="s">
        <v>328</v>
      </c>
      <c r="C163" s="10" t="s">
        <v>13</v>
      </c>
      <c r="D163" s="10">
        <v>1</v>
      </c>
      <c r="E163" s="8">
        <v>2520000</v>
      </c>
      <c r="F163" s="8">
        <v>478800</v>
      </c>
      <c r="G163" s="8">
        <v>2998800</v>
      </c>
      <c r="H163" s="8">
        <v>0</v>
      </c>
      <c r="I163" s="24">
        <v>0</v>
      </c>
      <c r="J163" s="8">
        <f t="shared" si="98"/>
        <v>0</v>
      </c>
      <c r="K163" s="8">
        <f t="shared" si="99"/>
        <v>0</v>
      </c>
    </row>
    <row r="164" spans="1:11" s="12" customFormat="1" ht="15" customHeight="1" x14ac:dyDescent="0.25">
      <c r="A164" s="15" t="s">
        <v>329</v>
      </c>
      <c r="B164" s="16" t="s">
        <v>330</v>
      </c>
      <c r="C164" s="16"/>
      <c r="D164" s="16"/>
      <c r="E164" s="16"/>
      <c r="F164" s="16"/>
      <c r="G164" s="16"/>
      <c r="H164" s="5"/>
      <c r="I164" s="5"/>
      <c r="J164" s="5"/>
      <c r="K164" s="5"/>
    </row>
    <row r="165" spans="1:11" s="12" customFormat="1" x14ac:dyDescent="0.25">
      <c r="A165" s="10" t="s">
        <v>331</v>
      </c>
      <c r="B165" s="10" t="s">
        <v>332</v>
      </c>
      <c r="C165" s="10" t="s">
        <v>13</v>
      </c>
      <c r="D165" s="10">
        <v>1</v>
      </c>
      <c r="E165" s="8">
        <v>950000</v>
      </c>
      <c r="F165" s="8">
        <v>180500</v>
      </c>
      <c r="G165" s="8">
        <v>1130500</v>
      </c>
      <c r="H165" s="8">
        <v>0</v>
      </c>
      <c r="I165" s="24">
        <v>0</v>
      </c>
      <c r="J165" s="8">
        <f t="shared" ref="J165" si="100">+I165*H165</f>
        <v>0</v>
      </c>
      <c r="K165" s="8">
        <f t="shared" ref="K165" si="101">+H165+J165</f>
        <v>0</v>
      </c>
    </row>
    <row r="166" spans="1:11" s="12" customFormat="1" x14ac:dyDescent="0.25">
      <c r="A166" s="10" t="s">
        <v>333</v>
      </c>
      <c r="B166" s="10" t="s">
        <v>334</v>
      </c>
      <c r="C166" s="10" t="s">
        <v>13</v>
      </c>
      <c r="D166" s="10">
        <v>1</v>
      </c>
      <c r="E166" s="8">
        <v>2490000</v>
      </c>
      <c r="F166" s="8">
        <v>473100</v>
      </c>
      <c r="G166" s="8">
        <v>2963100</v>
      </c>
      <c r="H166" s="8">
        <v>0</v>
      </c>
      <c r="I166" s="24">
        <v>0</v>
      </c>
      <c r="J166" s="8">
        <f t="shared" ref="J166:J168" si="102">+I166*H166</f>
        <v>0</v>
      </c>
      <c r="K166" s="8">
        <f t="shared" ref="K166:K168" si="103">+H166+J166</f>
        <v>0</v>
      </c>
    </row>
    <row r="167" spans="1:11" s="12" customFormat="1" x14ac:dyDescent="0.25">
      <c r="A167" s="10" t="s">
        <v>335</v>
      </c>
      <c r="B167" s="10" t="s">
        <v>336</v>
      </c>
      <c r="C167" s="10" t="s">
        <v>13</v>
      </c>
      <c r="D167" s="10">
        <v>1</v>
      </c>
      <c r="E167" s="8">
        <v>2680000</v>
      </c>
      <c r="F167" s="8">
        <v>509200</v>
      </c>
      <c r="G167" s="8">
        <v>3189200</v>
      </c>
      <c r="H167" s="8">
        <v>0</v>
      </c>
      <c r="I167" s="24">
        <v>0</v>
      </c>
      <c r="J167" s="8">
        <f t="shared" si="102"/>
        <v>0</v>
      </c>
      <c r="K167" s="8">
        <f t="shared" si="103"/>
        <v>0</v>
      </c>
    </row>
    <row r="168" spans="1:11" s="12" customFormat="1" x14ac:dyDescent="0.25">
      <c r="A168" s="10" t="s">
        <v>337</v>
      </c>
      <c r="B168" s="10" t="s">
        <v>338</v>
      </c>
      <c r="C168" s="10" t="s">
        <v>13</v>
      </c>
      <c r="D168" s="10">
        <v>1</v>
      </c>
      <c r="E168" s="8">
        <v>2680000</v>
      </c>
      <c r="F168" s="8">
        <v>509200</v>
      </c>
      <c r="G168" s="8">
        <v>3189200</v>
      </c>
      <c r="H168" s="8">
        <v>0</v>
      </c>
      <c r="I168" s="24">
        <v>0</v>
      </c>
      <c r="J168" s="8">
        <f t="shared" si="102"/>
        <v>0</v>
      </c>
      <c r="K168" s="8">
        <f t="shared" si="103"/>
        <v>0</v>
      </c>
    </row>
    <row r="169" spans="1:11" s="12" customFormat="1" ht="15" customHeight="1" x14ac:dyDescent="0.25">
      <c r="A169" s="15" t="s">
        <v>339</v>
      </c>
      <c r="B169" s="16" t="s">
        <v>340</v>
      </c>
      <c r="C169" s="16"/>
      <c r="D169" s="16"/>
      <c r="E169" s="16"/>
      <c r="F169" s="16"/>
      <c r="G169" s="16"/>
      <c r="H169" s="5"/>
      <c r="I169" s="5"/>
      <c r="J169" s="5"/>
      <c r="K169" s="5"/>
    </row>
    <row r="170" spans="1:11" s="12" customFormat="1" x14ac:dyDescent="0.25">
      <c r="A170" s="10" t="s">
        <v>341</v>
      </c>
      <c r="B170" s="10" t="s">
        <v>342</v>
      </c>
      <c r="C170" s="10" t="s">
        <v>13</v>
      </c>
      <c r="D170" s="10">
        <v>1</v>
      </c>
      <c r="E170" s="8">
        <v>699243.5882352941</v>
      </c>
      <c r="F170" s="8">
        <v>132856.28176470587</v>
      </c>
      <c r="G170" s="8">
        <v>832099.87</v>
      </c>
      <c r="H170" s="8">
        <v>0</v>
      </c>
      <c r="I170" s="24">
        <v>0</v>
      </c>
      <c r="J170" s="8">
        <f t="shared" ref="J170" si="104">+I170*H170</f>
        <v>0</v>
      </c>
      <c r="K170" s="8">
        <f t="shared" ref="K170" si="105">+H170+J170</f>
        <v>0</v>
      </c>
    </row>
    <row r="171" spans="1:11" s="12" customFormat="1" x14ac:dyDescent="0.25">
      <c r="A171" s="10" t="s">
        <v>343</v>
      </c>
      <c r="B171" s="10" t="s">
        <v>344</v>
      </c>
      <c r="C171" s="10" t="s">
        <v>13</v>
      </c>
      <c r="D171" s="10">
        <v>1</v>
      </c>
      <c r="E171" s="8">
        <v>1098525.193277311</v>
      </c>
      <c r="F171" s="8">
        <v>208719.78672268911</v>
      </c>
      <c r="G171" s="8">
        <v>1307244.9800000002</v>
      </c>
      <c r="H171" s="8">
        <v>0</v>
      </c>
      <c r="I171" s="24">
        <v>0</v>
      </c>
      <c r="J171" s="8">
        <f t="shared" ref="J171:J172" si="106">+I171*H171</f>
        <v>0</v>
      </c>
      <c r="K171" s="8">
        <f t="shared" ref="K171:K172" si="107">+H171+J171</f>
        <v>0</v>
      </c>
    </row>
    <row r="172" spans="1:11" s="12" customFormat="1" x14ac:dyDescent="0.25">
      <c r="A172" s="10" t="s">
        <v>345</v>
      </c>
      <c r="B172" s="10" t="s">
        <v>346</v>
      </c>
      <c r="C172" s="10" t="s">
        <v>13</v>
      </c>
      <c r="D172" s="10">
        <v>1</v>
      </c>
      <c r="E172" s="8">
        <v>1914572.4285714286</v>
      </c>
      <c r="F172" s="8">
        <v>363768.76142857142</v>
      </c>
      <c r="G172" s="8">
        <v>2278341.19</v>
      </c>
      <c r="H172" s="8">
        <v>0</v>
      </c>
      <c r="I172" s="24">
        <v>0</v>
      </c>
      <c r="J172" s="8">
        <f t="shared" si="106"/>
        <v>0</v>
      </c>
      <c r="K172" s="8">
        <f t="shared" si="107"/>
        <v>0</v>
      </c>
    </row>
    <row r="173" spans="1:11" s="12" customFormat="1" ht="15" customHeight="1" x14ac:dyDescent="0.25">
      <c r="A173" s="15" t="s">
        <v>347</v>
      </c>
      <c r="B173" s="16" t="s">
        <v>348</v>
      </c>
      <c r="C173" s="16"/>
      <c r="D173" s="16"/>
      <c r="E173" s="16"/>
      <c r="F173" s="16"/>
      <c r="G173" s="16"/>
      <c r="H173" s="5"/>
      <c r="I173" s="5"/>
      <c r="J173" s="5"/>
      <c r="K173" s="5"/>
    </row>
    <row r="174" spans="1:11" s="12" customFormat="1" x14ac:dyDescent="0.25">
      <c r="A174" s="10" t="s">
        <v>349</v>
      </c>
      <c r="B174" s="10" t="s">
        <v>350</v>
      </c>
      <c r="C174" s="10" t="s">
        <v>13</v>
      </c>
      <c r="D174" s="10">
        <v>1</v>
      </c>
      <c r="E174" s="8">
        <v>266467.82352941181</v>
      </c>
      <c r="F174" s="8">
        <v>50628.886470588244</v>
      </c>
      <c r="G174" s="8">
        <v>317096.71000000008</v>
      </c>
      <c r="H174" s="8">
        <v>0</v>
      </c>
      <c r="I174" s="24">
        <v>0</v>
      </c>
      <c r="J174" s="8">
        <f t="shared" ref="J174" si="108">+I174*H174</f>
        <v>0</v>
      </c>
      <c r="K174" s="8">
        <f t="shared" ref="K174" si="109">+H174+J174</f>
        <v>0</v>
      </c>
    </row>
    <row r="175" spans="1:11" s="12" customFormat="1" ht="15" customHeight="1" x14ac:dyDescent="0.25">
      <c r="A175" s="17">
        <v>3</v>
      </c>
      <c r="B175" s="9" t="s">
        <v>351</v>
      </c>
      <c r="C175" s="9"/>
      <c r="D175" s="9"/>
      <c r="E175" s="9"/>
      <c r="F175" s="9"/>
      <c r="G175" s="9"/>
      <c r="H175" s="5"/>
      <c r="I175" s="5"/>
      <c r="J175" s="5"/>
      <c r="K175" s="5"/>
    </row>
    <row r="176" spans="1:11" s="12" customFormat="1" ht="15" customHeight="1" x14ac:dyDescent="0.25">
      <c r="A176" s="17" t="s">
        <v>352</v>
      </c>
      <c r="B176" s="9" t="s">
        <v>353</v>
      </c>
      <c r="C176" s="9"/>
      <c r="D176" s="9"/>
      <c r="E176" s="9"/>
      <c r="F176" s="9"/>
      <c r="G176" s="9"/>
      <c r="H176" s="5"/>
      <c r="I176" s="5"/>
      <c r="J176" s="5"/>
      <c r="K176" s="5"/>
    </row>
    <row r="177" spans="1:11" s="12" customFormat="1" x14ac:dyDescent="0.25">
      <c r="A177" s="10" t="s">
        <v>354</v>
      </c>
      <c r="B177" s="10" t="s">
        <v>355</v>
      </c>
      <c r="C177" s="10" t="s">
        <v>13</v>
      </c>
      <c r="D177" s="10">
        <v>1</v>
      </c>
      <c r="E177" s="8">
        <v>536934.56302521017</v>
      </c>
      <c r="F177" s="8">
        <v>102017.56697478994</v>
      </c>
      <c r="G177" s="8">
        <v>638952.13000000012</v>
      </c>
      <c r="H177" s="8">
        <v>0</v>
      </c>
      <c r="I177" s="24">
        <v>0</v>
      </c>
      <c r="J177" s="8">
        <f t="shared" ref="J177" si="110">+I177*H177</f>
        <v>0</v>
      </c>
      <c r="K177" s="8">
        <f t="shared" ref="K177" si="111">+H177+J177</f>
        <v>0</v>
      </c>
    </row>
    <row r="178" spans="1:11" s="12" customFormat="1" x14ac:dyDescent="0.25">
      <c r="A178" s="10" t="s">
        <v>356</v>
      </c>
      <c r="B178" s="10" t="s">
        <v>357</v>
      </c>
      <c r="C178" s="10" t="s">
        <v>13</v>
      </c>
      <c r="D178" s="10">
        <v>1</v>
      </c>
      <c r="E178" s="8">
        <v>695755.21848739497</v>
      </c>
      <c r="F178" s="8">
        <v>132193.49151260505</v>
      </c>
      <c r="G178" s="8">
        <v>827948.71</v>
      </c>
      <c r="H178" s="8">
        <v>0</v>
      </c>
      <c r="I178" s="24">
        <v>0</v>
      </c>
      <c r="J178" s="8">
        <f t="shared" ref="J178:J180" si="112">+I178*H178</f>
        <v>0</v>
      </c>
      <c r="K178" s="8">
        <f t="shared" ref="K178:K180" si="113">+H178+J178</f>
        <v>0</v>
      </c>
    </row>
    <row r="179" spans="1:11" s="12" customFormat="1" x14ac:dyDescent="0.25">
      <c r="A179" s="10" t="s">
        <v>358</v>
      </c>
      <c r="B179" s="10" t="s">
        <v>359</v>
      </c>
      <c r="C179" s="10" t="s">
        <v>13</v>
      </c>
      <c r="D179" s="10">
        <v>1</v>
      </c>
      <c r="E179" s="8">
        <v>653507.76470588241</v>
      </c>
      <c r="F179" s="8">
        <v>124166.47529411766</v>
      </c>
      <c r="G179" s="8">
        <v>777674.24000000011</v>
      </c>
      <c r="H179" s="8">
        <v>0</v>
      </c>
      <c r="I179" s="24">
        <v>0</v>
      </c>
      <c r="J179" s="8">
        <f t="shared" si="112"/>
        <v>0</v>
      </c>
      <c r="K179" s="8">
        <f t="shared" si="113"/>
        <v>0</v>
      </c>
    </row>
    <row r="180" spans="1:11" s="12" customFormat="1" x14ac:dyDescent="0.25">
      <c r="A180" s="10" t="s">
        <v>360</v>
      </c>
      <c r="B180" s="10" t="s">
        <v>361</v>
      </c>
      <c r="C180" s="10" t="s">
        <v>13</v>
      </c>
      <c r="D180" s="10">
        <v>1</v>
      </c>
      <c r="E180" s="8">
        <v>689987.68907563027</v>
      </c>
      <c r="F180" s="8">
        <v>131097.66092436976</v>
      </c>
      <c r="G180" s="8">
        <v>821085.35000000009</v>
      </c>
      <c r="H180" s="8">
        <v>0</v>
      </c>
      <c r="I180" s="24">
        <v>0</v>
      </c>
      <c r="J180" s="8">
        <f t="shared" si="112"/>
        <v>0</v>
      </c>
      <c r="K180" s="8">
        <f t="shared" si="113"/>
        <v>0</v>
      </c>
    </row>
    <row r="181" spans="1:11" s="12" customFormat="1" ht="15" customHeight="1" x14ac:dyDescent="0.25">
      <c r="A181" s="17" t="s">
        <v>362</v>
      </c>
      <c r="B181" s="9" t="s">
        <v>363</v>
      </c>
      <c r="C181" s="9"/>
      <c r="D181" s="9"/>
      <c r="E181" s="9"/>
      <c r="F181" s="9"/>
      <c r="G181" s="9"/>
      <c r="H181" s="5"/>
      <c r="I181" s="5"/>
      <c r="J181" s="5"/>
      <c r="K181" s="5"/>
    </row>
    <row r="182" spans="1:11" s="12" customFormat="1" x14ac:dyDescent="0.25">
      <c r="A182" s="10" t="s">
        <v>364</v>
      </c>
      <c r="B182" s="10" t="s">
        <v>365</v>
      </c>
      <c r="C182" s="10" t="s">
        <v>13</v>
      </c>
      <c r="D182" s="10">
        <v>1</v>
      </c>
      <c r="E182" s="8">
        <v>480576.37815126055</v>
      </c>
      <c r="F182" s="8">
        <v>91309.511848739508</v>
      </c>
      <c r="G182" s="8">
        <v>571885.89</v>
      </c>
      <c r="H182" s="8">
        <v>0</v>
      </c>
      <c r="I182" s="24">
        <v>0</v>
      </c>
      <c r="J182" s="8">
        <f t="shared" ref="J182" si="114">+I182*H182</f>
        <v>0</v>
      </c>
      <c r="K182" s="8">
        <f t="shared" ref="K182" si="115">+H182+J182</f>
        <v>0</v>
      </c>
    </row>
    <row r="183" spans="1:11" s="12" customFormat="1" x14ac:dyDescent="0.25">
      <c r="A183" s="10" t="s">
        <v>366</v>
      </c>
      <c r="B183" s="10" t="s">
        <v>367</v>
      </c>
      <c r="C183" s="10" t="s">
        <v>13</v>
      </c>
      <c r="D183" s="10">
        <v>1</v>
      </c>
      <c r="E183" s="8">
        <v>692454.86554621859</v>
      </c>
      <c r="F183" s="8">
        <v>131566.42445378154</v>
      </c>
      <c r="G183" s="8">
        <v>824021.29000000015</v>
      </c>
      <c r="H183" s="8">
        <v>0</v>
      </c>
      <c r="I183" s="24">
        <v>0</v>
      </c>
      <c r="J183" s="8">
        <f t="shared" ref="J183:J185" si="116">+I183*H183</f>
        <v>0</v>
      </c>
      <c r="K183" s="8">
        <f t="shared" ref="K183:K185" si="117">+H183+J183</f>
        <v>0</v>
      </c>
    </row>
    <row r="184" spans="1:11" s="12" customFormat="1" x14ac:dyDescent="0.25">
      <c r="A184" s="10" t="s">
        <v>368</v>
      </c>
      <c r="B184" s="10" t="s">
        <v>369</v>
      </c>
      <c r="C184" s="10" t="s">
        <v>13</v>
      </c>
      <c r="D184" s="10">
        <v>1</v>
      </c>
      <c r="E184" s="8">
        <v>692454.86554621859</v>
      </c>
      <c r="F184" s="8">
        <v>131566.42445378154</v>
      </c>
      <c r="G184" s="8">
        <v>824021.29000000015</v>
      </c>
      <c r="H184" s="8">
        <v>0</v>
      </c>
      <c r="I184" s="24">
        <v>0</v>
      </c>
      <c r="J184" s="8">
        <f t="shared" si="116"/>
        <v>0</v>
      </c>
      <c r="K184" s="8">
        <f t="shared" si="117"/>
        <v>0</v>
      </c>
    </row>
    <row r="185" spans="1:11" s="12" customFormat="1" x14ac:dyDescent="0.25">
      <c r="A185" s="10" t="s">
        <v>370</v>
      </c>
      <c r="B185" s="10" t="s">
        <v>371</v>
      </c>
      <c r="C185" s="10" t="s">
        <v>13</v>
      </c>
      <c r="D185" s="10">
        <v>1</v>
      </c>
      <c r="E185" s="8">
        <v>692454.86554621859</v>
      </c>
      <c r="F185" s="8">
        <v>131566.42445378154</v>
      </c>
      <c r="G185" s="8">
        <v>824021.29000000015</v>
      </c>
      <c r="H185" s="8">
        <v>0</v>
      </c>
      <c r="I185" s="24">
        <v>0</v>
      </c>
      <c r="J185" s="8">
        <f t="shared" si="116"/>
        <v>0</v>
      </c>
      <c r="K185" s="8">
        <f t="shared" si="117"/>
        <v>0</v>
      </c>
    </row>
    <row r="186" spans="1:11" s="12" customFormat="1" ht="15" customHeight="1" x14ac:dyDescent="0.25">
      <c r="A186" s="17">
        <v>4</v>
      </c>
      <c r="B186" s="9" t="s">
        <v>372</v>
      </c>
      <c r="C186" s="9"/>
      <c r="D186" s="9"/>
      <c r="E186" s="9"/>
      <c r="F186" s="9"/>
      <c r="G186" s="9"/>
      <c r="H186" s="5"/>
      <c r="I186" s="5"/>
      <c r="J186" s="5"/>
      <c r="K186" s="5"/>
    </row>
    <row r="187" spans="1:11" s="12" customFormat="1" ht="15" customHeight="1" x14ac:dyDescent="0.25">
      <c r="A187" s="17" t="s">
        <v>373</v>
      </c>
      <c r="B187" s="9" t="s">
        <v>374</v>
      </c>
      <c r="C187" s="9"/>
      <c r="D187" s="9"/>
      <c r="E187" s="9"/>
      <c r="F187" s="9"/>
      <c r="G187" s="9"/>
      <c r="H187" s="5"/>
      <c r="I187" s="5"/>
      <c r="J187" s="5"/>
      <c r="K187" s="5"/>
    </row>
    <row r="188" spans="1:11" s="12" customFormat="1" x14ac:dyDescent="0.25">
      <c r="A188" s="10" t="s">
        <v>375</v>
      </c>
      <c r="B188" s="10" t="s">
        <v>376</v>
      </c>
      <c r="C188" s="10" t="s">
        <v>13</v>
      </c>
      <c r="D188" s="10">
        <v>1</v>
      </c>
      <c r="E188" s="8">
        <v>442409.83193277312</v>
      </c>
      <c r="F188" s="8">
        <v>84057.868067226897</v>
      </c>
      <c r="G188" s="8">
        <v>526467.69999999995</v>
      </c>
      <c r="H188" s="8">
        <v>0</v>
      </c>
      <c r="I188" s="24">
        <v>0</v>
      </c>
      <c r="J188" s="8">
        <f t="shared" ref="J188" si="118">+I188*H188</f>
        <v>0</v>
      </c>
      <c r="K188" s="8">
        <f t="shared" ref="K188" si="119">+H188+J188</f>
        <v>0</v>
      </c>
    </row>
    <row r="189" spans="1:11" s="12" customFormat="1" x14ac:dyDescent="0.25">
      <c r="A189" s="10" t="s">
        <v>377</v>
      </c>
      <c r="B189" s="10" t="s">
        <v>378</v>
      </c>
      <c r="C189" s="10" t="s">
        <v>13</v>
      </c>
      <c r="D189" s="10">
        <v>1</v>
      </c>
      <c r="E189" s="8">
        <v>553147.53781512601</v>
      </c>
      <c r="F189" s="8">
        <v>105098.03218487394</v>
      </c>
      <c r="G189" s="8">
        <v>658245.56999999995</v>
      </c>
      <c r="H189" s="8">
        <v>0</v>
      </c>
      <c r="I189" s="24">
        <v>0</v>
      </c>
      <c r="J189" s="8">
        <f t="shared" ref="J189:J191" si="120">+I189*H189</f>
        <v>0</v>
      </c>
      <c r="K189" s="8">
        <f t="shared" ref="K189:K191" si="121">+H189+J189</f>
        <v>0</v>
      </c>
    </row>
    <row r="190" spans="1:11" s="12" customFormat="1" x14ac:dyDescent="0.25">
      <c r="A190" s="10" t="s">
        <v>379</v>
      </c>
      <c r="B190" s="10" t="s">
        <v>380</v>
      </c>
      <c r="C190" s="10" t="s">
        <v>13</v>
      </c>
      <c r="D190" s="10">
        <v>1</v>
      </c>
      <c r="E190" s="8">
        <v>553147.53781512601</v>
      </c>
      <c r="F190" s="8">
        <v>105098.03218487394</v>
      </c>
      <c r="G190" s="8">
        <v>658245.56999999995</v>
      </c>
      <c r="H190" s="8">
        <v>0</v>
      </c>
      <c r="I190" s="24">
        <v>0</v>
      </c>
      <c r="J190" s="8">
        <f t="shared" si="120"/>
        <v>0</v>
      </c>
      <c r="K190" s="8">
        <f t="shared" si="121"/>
        <v>0</v>
      </c>
    </row>
    <row r="191" spans="1:11" s="12" customFormat="1" x14ac:dyDescent="0.25">
      <c r="A191" s="10" t="s">
        <v>381</v>
      </c>
      <c r="B191" s="10" t="s">
        <v>382</v>
      </c>
      <c r="C191" s="10" t="s">
        <v>13</v>
      </c>
      <c r="D191" s="10">
        <v>1</v>
      </c>
      <c r="E191" s="8">
        <v>553147.53781512601</v>
      </c>
      <c r="F191" s="8">
        <v>105098.03218487394</v>
      </c>
      <c r="G191" s="8">
        <v>658245.56999999995</v>
      </c>
      <c r="H191" s="8">
        <v>0</v>
      </c>
      <c r="I191" s="24">
        <v>0</v>
      </c>
      <c r="J191" s="8">
        <f t="shared" si="120"/>
        <v>0</v>
      </c>
      <c r="K191" s="8">
        <f t="shared" si="121"/>
        <v>0</v>
      </c>
    </row>
    <row r="192" spans="1:11" s="12" customFormat="1" ht="15" customHeight="1" x14ac:dyDescent="0.25">
      <c r="A192" s="18">
        <v>5</v>
      </c>
      <c r="B192" s="19" t="s">
        <v>383</v>
      </c>
      <c r="C192" s="19"/>
      <c r="D192" s="19"/>
      <c r="E192" s="19"/>
      <c r="F192" s="19"/>
      <c r="G192" s="19"/>
      <c r="H192" s="5"/>
      <c r="I192" s="5"/>
      <c r="J192" s="5"/>
      <c r="K192" s="5"/>
    </row>
    <row r="193" spans="1:11" s="12" customFormat="1" ht="15" customHeight="1" x14ac:dyDescent="0.25">
      <c r="A193" s="18" t="s">
        <v>384</v>
      </c>
      <c r="B193" s="19" t="s">
        <v>385</v>
      </c>
      <c r="C193" s="19"/>
      <c r="D193" s="19"/>
      <c r="E193" s="19"/>
      <c r="F193" s="19"/>
      <c r="G193" s="19"/>
      <c r="H193" s="5"/>
      <c r="I193" s="5"/>
      <c r="J193" s="5"/>
      <c r="K193" s="5"/>
    </row>
    <row r="194" spans="1:11" s="12" customFormat="1" x14ac:dyDescent="0.25">
      <c r="A194" s="10" t="s">
        <v>386</v>
      </c>
      <c r="B194" s="10" t="s">
        <v>387</v>
      </c>
      <c r="C194" s="10" t="s">
        <v>13</v>
      </c>
      <c r="D194" s="10">
        <v>1</v>
      </c>
      <c r="E194" s="8">
        <v>522067.82352941175</v>
      </c>
      <c r="F194" s="8">
        <v>99192.88647058823</v>
      </c>
      <c r="G194" s="8">
        <v>621260.71</v>
      </c>
      <c r="H194" s="8">
        <v>0</v>
      </c>
      <c r="I194" s="24">
        <v>0</v>
      </c>
      <c r="J194" s="8">
        <f t="shared" ref="J194" si="122">+I194*H194</f>
        <v>0</v>
      </c>
      <c r="K194" s="8">
        <f t="shared" ref="K194" si="123">+H194+J194</f>
        <v>0</v>
      </c>
    </row>
    <row r="195" spans="1:11" s="12" customFormat="1" x14ac:dyDescent="0.25">
      <c r="A195" s="10" t="s">
        <v>388</v>
      </c>
      <c r="B195" s="10" t="s">
        <v>389</v>
      </c>
      <c r="C195" s="10" t="s">
        <v>13</v>
      </c>
      <c r="D195" s="10">
        <v>1</v>
      </c>
      <c r="E195" s="8">
        <v>518084.29411764711</v>
      </c>
      <c r="F195" s="8">
        <v>98436.015882352949</v>
      </c>
      <c r="G195" s="8">
        <v>616520.31000000006</v>
      </c>
      <c r="H195" s="8">
        <v>0</v>
      </c>
      <c r="I195" s="24">
        <v>0</v>
      </c>
      <c r="J195" s="8">
        <f t="shared" ref="J195:J197" si="124">+I195*H195</f>
        <v>0</v>
      </c>
      <c r="K195" s="8">
        <f t="shared" ref="K195:K197" si="125">+H195+J195</f>
        <v>0</v>
      </c>
    </row>
    <row r="196" spans="1:11" s="12" customFormat="1" x14ac:dyDescent="0.25">
      <c r="A196" s="10" t="s">
        <v>390</v>
      </c>
      <c r="B196" s="10" t="s">
        <v>391</v>
      </c>
      <c r="C196" s="10" t="s">
        <v>13</v>
      </c>
      <c r="D196" s="10">
        <v>1</v>
      </c>
      <c r="E196" s="8">
        <v>517767.84033613448</v>
      </c>
      <c r="F196" s="8">
        <v>98375.889663865557</v>
      </c>
      <c r="G196" s="8">
        <v>616143.73</v>
      </c>
      <c r="H196" s="8">
        <v>0</v>
      </c>
      <c r="I196" s="24">
        <v>0</v>
      </c>
      <c r="J196" s="8">
        <f t="shared" si="124"/>
        <v>0</v>
      </c>
      <c r="K196" s="8">
        <f t="shared" si="125"/>
        <v>0</v>
      </c>
    </row>
    <row r="197" spans="1:11" s="12" customFormat="1" x14ac:dyDescent="0.25">
      <c r="A197" s="10" t="s">
        <v>392</v>
      </c>
      <c r="B197" s="10" t="s">
        <v>393</v>
      </c>
      <c r="C197" s="10" t="s">
        <v>13</v>
      </c>
      <c r="D197" s="10">
        <v>1</v>
      </c>
      <c r="E197" s="8">
        <v>525439.72268907563</v>
      </c>
      <c r="F197" s="8">
        <v>99833.547310924376</v>
      </c>
      <c r="G197" s="8">
        <v>625273.27</v>
      </c>
      <c r="H197" s="8">
        <v>0</v>
      </c>
      <c r="I197" s="24">
        <v>0</v>
      </c>
      <c r="J197" s="8">
        <f t="shared" si="124"/>
        <v>0</v>
      </c>
      <c r="K197" s="8">
        <f t="shared" si="125"/>
        <v>0</v>
      </c>
    </row>
    <row r="198" spans="1:11" s="12" customFormat="1" x14ac:dyDescent="0.25">
      <c r="A198" s="10" t="s">
        <v>394</v>
      </c>
      <c r="B198" s="10" t="s">
        <v>395</v>
      </c>
      <c r="C198" s="10" t="s">
        <v>13</v>
      </c>
      <c r="D198" s="10">
        <v>1</v>
      </c>
      <c r="E198" s="8">
        <v>397340.63025210082</v>
      </c>
      <c r="F198" s="8">
        <v>75494.719747899158</v>
      </c>
      <c r="G198" s="8">
        <v>472835.35</v>
      </c>
      <c r="H198" s="8">
        <v>0</v>
      </c>
      <c r="I198" s="24">
        <v>0</v>
      </c>
      <c r="J198" s="8">
        <f t="shared" ref="J198" si="126">+I198*H198</f>
        <v>0</v>
      </c>
      <c r="K198" s="8">
        <f t="shared" ref="K198" si="127">+H198+J198</f>
        <v>0</v>
      </c>
    </row>
    <row r="199" spans="1:11" s="12" customFormat="1" ht="15" customHeight="1" x14ac:dyDescent="0.25">
      <c r="A199" s="20">
        <v>6</v>
      </c>
      <c r="B199" s="21" t="s">
        <v>396</v>
      </c>
      <c r="C199" s="21"/>
      <c r="D199" s="21"/>
      <c r="E199" s="21"/>
      <c r="F199" s="21"/>
      <c r="G199" s="21"/>
      <c r="H199" s="5"/>
      <c r="I199" s="5"/>
      <c r="J199" s="5"/>
      <c r="K199" s="5"/>
    </row>
    <row r="200" spans="1:11" s="12" customFormat="1" ht="15" customHeight="1" x14ac:dyDescent="0.25">
      <c r="A200" s="20" t="s">
        <v>397</v>
      </c>
      <c r="B200" s="21" t="s">
        <v>398</v>
      </c>
      <c r="C200" s="21"/>
      <c r="D200" s="21"/>
      <c r="E200" s="21"/>
      <c r="F200" s="21"/>
      <c r="G200" s="21"/>
      <c r="H200" s="5"/>
      <c r="I200" s="5"/>
      <c r="J200" s="5"/>
      <c r="K200" s="5"/>
    </row>
    <row r="201" spans="1:11" s="12" customFormat="1" x14ac:dyDescent="0.25">
      <c r="A201" s="10" t="s">
        <v>399</v>
      </c>
      <c r="B201" s="10" t="s">
        <v>400</v>
      </c>
      <c r="C201" s="10" t="s">
        <v>13</v>
      </c>
      <c r="D201" s="10">
        <v>1</v>
      </c>
      <c r="E201" s="8">
        <v>302294.11764705885</v>
      </c>
      <c r="F201" s="8">
        <v>57435.882352941182</v>
      </c>
      <c r="G201" s="8">
        <v>359730.00000000006</v>
      </c>
      <c r="H201" s="8">
        <v>0</v>
      </c>
      <c r="I201" s="24">
        <v>0</v>
      </c>
      <c r="J201" s="8">
        <f t="shared" ref="J201" si="128">+I201*H201</f>
        <v>0</v>
      </c>
      <c r="K201" s="8">
        <f t="shared" ref="K201" si="129">+H201+J201</f>
        <v>0</v>
      </c>
    </row>
    <row r="202" spans="1:11" s="12" customFormat="1" x14ac:dyDescent="0.25">
      <c r="A202" s="10" t="s">
        <v>401</v>
      </c>
      <c r="B202" s="10" t="s">
        <v>402</v>
      </c>
      <c r="C202" s="10" t="s">
        <v>13</v>
      </c>
      <c r="D202" s="10">
        <v>1</v>
      </c>
      <c r="E202" s="8">
        <v>361620.45378151262</v>
      </c>
      <c r="F202" s="8">
        <v>68707.886218487401</v>
      </c>
      <c r="G202" s="8">
        <v>430328.34</v>
      </c>
      <c r="H202" s="8">
        <v>0</v>
      </c>
      <c r="I202" s="24">
        <v>0</v>
      </c>
      <c r="J202" s="8">
        <f t="shared" ref="J202:J204" si="130">+I202*H202</f>
        <v>0</v>
      </c>
      <c r="K202" s="8">
        <f t="shared" ref="K202:K204" si="131">+H202+J202</f>
        <v>0</v>
      </c>
    </row>
    <row r="203" spans="1:11" s="12" customFormat="1" x14ac:dyDescent="0.25">
      <c r="A203" s="10" t="s">
        <v>403</v>
      </c>
      <c r="B203" s="10" t="s">
        <v>404</v>
      </c>
      <c r="C203" s="10" t="s">
        <v>13</v>
      </c>
      <c r="D203" s="10">
        <v>1</v>
      </c>
      <c r="E203" s="8">
        <v>361620.45378151262</v>
      </c>
      <c r="F203" s="8">
        <v>68707.886218487401</v>
      </c>
      <c r="G203" s="8">
        <v>430328.34</v>
      </c>
      <c r="H203" s="8">
        <v>0</v>
      </c>
      <c r="I203" s="24">
        <v>0</v>
      </c>
      <c r="J203" s="8">
        <f t="shared" si="130"/>
        <v>0</v>
      </c>
      <c r="K203" s="8">
        <f t="shared" si="131"/>
        <v>0</v>
      </c>
    </row>
    <row r="204" spans="1:11" s="12" customFormat="1" x14ac:dyDescent="0.25">
      <c r="A204" s="10" t="s">
        <v>405</v>
      </c>
      <c r="B204" s="10" t="s">
        <v>406</v>
      </c>
      <c r="C204" s="10" t="s">
        <v>13</v>
      </c>
      <c r="D204" s="10">
        <v>1</v>
      </c>
      <c r="E204" s="8">
        <v>361620.45378151262</v>
      </c>
      <c r="F204" s="8">
        <v>68707.886218487401</v>
      </c>
      <c r="G204" s="8">
        <v>430328.34</v>
      </c>
      <c r="H204" s="8">
        <v>0</v>
      </c>
      <c r="I204" s="24">
        <v>0</v>
      </c>
      <c r="J204" s="8">
        <f t="shared" si="130"/>
        <v>0</v>
      </c>
      <c r="K204" s="8">
        <f t="shared" si="131"/>
        <v>0</v>
      </c>
    </row>
    <row r="205" spans="1:11" s="12" customFormat="1" ht="15" customHeight="1" x14ac:dyDescent="0.25">
      <c r="A205" s="11" t="s">
        <v>407</v>
      </c>
      <c r="B205" s="11"/>
      <c r="C205" s="11"/>
      <c r="D205" s="11"/>
      <c r="E205" s="11"/>
      <c r="F205" s="11"/>
      <c r="G205" s="11"/>
      <c r="H205" s="5"/>
      <c r="I205" s="5"/>
      <c r="J205" s="5"/>
      <c r="K205" s="5"/>
    </row>
    <row r="206" spans="1:11" s="12" customFormat="1" ht="15" customHeight="1" x14ac:dyDescent="0.25">
      <c r="A206" s="22">
        <v>7</v>
      </c>
      <c r="B206" s="11" t="s">
        <v>408</v>
      </c>
      <c r="C206" s="11"/>
      <c r="D206" s="11"/>
      <c r="E206" s="11"/>
      <c r="F206" s="11"/>
      <c r="G206" s="11"/>
      <c r="H206" s="5"/>
      <c r="I206" s="5"/>
      <c r="J206" s="5"/>
      <c r="K206" s="5"/>
    </row>
    <row r="207" spans="1:11" s="12" customFormat="1" ht="15" customHeight="1" x14ac:dyDescent="0.25">
      <c r="A207" s="22" t="s">
        <v>409</v>
      </c>
      <c r="B207" s="11" t="s">
        <v>410</v>
      </c>
      <c r="C207" s="11"/>
      <c r="D207" s="11"/>
      <c r="E207" s="11"/>
      <c r="F207" s="11"/>
      <c r="G207" s="11"/>
      <c r="H207" s="5"/>
      <c r="I207" s="5"/>
      <c r="J207" s="5"/>
      <c r="K207" s="5"/>
    </row>
    <row r="208" spans="1:11" s="12" customFormat="1" x14ac:dyDescent="0.25">
      <c r="A208" s="10" t="s">
        <v>411</v>
      </c>
      <c r="B208" s="10" t="s">
        <v>412</v>
      </c>
      <c r="C208" s="10" t="s">
        <v>13</v>
      </c>
      <c r="D208" s="10">
        <v>1</v>
      </c>
      <c r="E208" s="8">
        <v>551254.13445378153</v>
      </c>
      <c r="F208" s="8">
        <v>104738.2855462185</v>
      </c>
      <c r="G208" s="8">
        <v>655992.42000000004</v>
      </c>
      <c r="H208" s="8">
        <v>0</v>
      </c>
      <c r="I208" s="24">
        <v>0</v>
      </c>
      <c r="J208" s="8">
        <f t="shared" ref="J208" si="132">+I208*H208</f>
        <v>0</v>
      </c>
      <c r="K208" s="8">
        <f t="shared" ref="K208" si="133">+H208+J208</f>
        <v>0</v>
      </c>
    </row>
    <row r="209" spans="1:11" s="12" customFormat="1" x14ac:dyDescent="0.25">
      <c r="A209" s="10" t="s">
        <v>413</v>
      </c>
      <c r="B209" s="10" t="s">
        <v>414</v>
      </c>
      <c r="C209" s="10" t="s">
        <v>13</v>
      </c>
      <c r="D209" s="10">
        <v>1</v>
      </c>
      <c r="E209" s="8">
        <v>551254.13445378153</v>
      </c>
      <c r="F209" s="8">
        <v>104738.2855462185</v>
      </c>
      <c r="G209" s="8">
        <v>655992.42000000004</v>
      </c>
      <c r="H209" s="8"/>
      <c r="I209" s="24">
        <v>0</v>
      </c>
      <c r="J209" s="8">
        <f t="shared" ref="J209:J210" si="134">+I209*H209</f>
        <v>0</v>
      </c>
      <c r="K209" s="8">
        <f t="shared" ref="K209:K210" si="135">+H209+J209</f>
        <v>0</v>
      </c>
    </row>
    <row r="210" spans="1:11" s="12" customFormat="1" x14ac:dyDescent="0.25">
      <c r="A210" s="10" t="s">
        <v>415</v>
      </c>
      <c r="B210" s="10" t="s">
        <v>416</v>
      </c>
      <c r="C210" s="10" t="s">
        <v>13</v>
      </c>
      <c r="D210" s="10">
        <v>1</v>
      </c>
      <c r="E210" s="8">
        <v>550263.77310924372</v>
      </c>
      <c r="F210" s="8">
        <v>104550.11689075631</v>
      </c>
      <c r="G210" s="8">
        <v>654813.89</v>
      </c>
      <c r="H210" s="8">
        <v>0</v>
      </c>
      <c r="I210" s="24">
        <v>0</v>
      </c>
      <c r="J210" s="8">
        <f t="shared" si="134"/>
        <v>0</v>
      </c>
      <c r="K210" s="8">
        <f t="shared" si="135"/>
        <v>0</v>
      </c>
    </row>
    <row r="211" spans="1:11" s="12" customFormat="1" ht="15" customHeight="1" x14ac:dyDescent="0.25">
      <c r="A211" s="22" t="s">
        <v>417</v>
      </c>
      <c r="B211" s="11" t="s">
        <v>418</v>
      </c>
      <c r="C211" s="11"/>
      <c r="D211" s="11"/>
      <c r="E211" s="11"/>
      <c r="F211" s="11"/>
      <c r="G211" s="11"/>
      <c r="H211" s="5"/>
      <c r="I211" s="5"/>
      <c r="J211" s="5"/>
      <c r="K211" s="5"/>
    </row>
    <row r="212" spans="1:11" s="12" customFormat="1" x14ac:dyDescent="0.25">
      <c r="A212" s="10" t="s">
        <v>419</v>
      </c>
      <c r="B212" s="10" t="s">
        <v>420</v>
      </c>
      <c r="C212" s="10" t="s">
        <v>13</v>
      </c>
      <c r="D212" s="10">
        <v>1</v>
      </c>
      <c r="E212" s="8">
        <v>637405.76470588241</v>
      </c>
      <c r="F212" s="8">
        <v>121107.09529411767</v>
      </c>
      <c r="G212" s="8">
        <v>758512.8600000001</v>
      </c>
      <c r="H212" s="8">
        <v>0</v>
      </c>
      <c r="I212" s="24">
        <v>0</v>
      </c>
      <c r="J212" s="8">
        <f t="shared" ref="J212" si="136">+I212*H212</f>
        <v>0</v>
      </c>
      <c r="K212" s="8">
        <f t="shared" ref="K212" si="137">+H212+J212</f>
        <v>0</v>
      </c>
    </row>
    <row r="213" spans="1:11" s="12" customFormat="1" x14ac:dyDescent="0.25">
      <c r="A213" s="10" t="s">
        <v>421</v>
      </c>
      <c r="B213" s="10" t="s">
        <v>422</v>
      </c>
      <c r="C213" s="10" t="s">
        <v>13</v>
      </c>
      <c r="D213" s="10">
        <v>1</v>
      </c>
      <c r="E213" s="8">
        <v>646725.76470588241</v>
      </c>
      <c r="F213" s="8">
        <v>122877.89529411765</v>
      </c>
      <c r="G213" s="8">
        <v>769603.66</v>
      </c>
      <c r="H213" s="8">
        <v>0</v>
      </c>
      <c r="I213" s="24">
        <v>0</v>
      </c>
      <c r="J213" s="8">
        <f t="shared" ref="J213" si="138">+I213*H213</f>
        <v>0</v>
      </c>
      <c r="K213" s="8">
        <f t="shared" ref="K213" si="139">+H213+J213</f>
        <v>0</v>
      </c>
    </row>
    <row r="214" spans="1:11" x14ac:dyDescent="0.25">
      <c r="H214" s="25" t="s">
        <v>427</v>
      </c>
      <c r="I214" s="25"/>
      <c r="J214" s="25"/>
      <c r="K214" s="7">
        <f>+SUM(K2:K213)</f>
        <v>0</v>
      </c>
    </row>
  </sheetData>
  <mergeCells count="46">
    <mergeCell ref="B206:G206"/>
    <mergeCell ref="B207:G207"/>
    <mergeCell ref="B211:G211"/>
    <mergeCell ref="H214:J214"/>
    <mergeCell ref="B181:G181"/>
    <mergeCell ref="B186:G186"/>
    <mergeCell ref="B187:G187"/>
    <mergeCell ref="B192:G192"/>
    <mergeCell ref="B193:G193"/>
    <mergeCell ref="B199:G199"/>
    <mergeCell ref="B122:G122"/>
    <mergeCell ref="B129:G129"/>
    <mergeCell ref="B130:G130"/>
    <mergeCell ref="B143:G143"/>
    <mergeCell ref="B152:G152"/>
    <mergeCell ref="B156:G156"/>
    <mergeCell ref="B48:G48"/>
    <mergeCell ref="B54:G54"/>
    <mergeCell ref="B57:G57"/>
    <mergeCell ref="B60:G60"/>
    <mergeCell ref="B69:G69"/>
    <mergeCell ref="B72:G72"/>
    <mergeCell ref="A2:G2"/>
    <mergeCell ref="B3:G3"/>
    <mergeCell ref="B4:G4"/>
    <mergeCell ref="B7:G7"/>
    <mergeCell ref="B12:G12"/>
    <mergeCell ref="B21:G21"/>
    <mergeCell ref="B30:G30"/>
    <mergeCell ref="B200:G200"/>
    <mergeCell ref="A205:G205"/>
    <mergeCell ref="B169:G169"/>
    <mergeCell ref="B173:G173"/>
    <mergeCell ref="B175:G175"/>
    <mergeCell ref="B176:G176"/>
    <mergeCell ref="B160:G160"/>
    <mergeCell ref="B164:G164"/>
    <mergeCell ref="B86:G86"/>
    <mergeCell ref="B92:G92"/>
    <mergeCell ref="B96:G96"/>
    <mergeCell ref="B109:G109"/>
    <mergeCell ref="B77:G77"/>
    <mergeCell ref="B33:G33"/>
    <mergeCell ref="B36:G36"/>
    <mergeCell ref="B42:G42"/>
    <mergeCell ref="B45:G45"/>
  </mergeCells>
  <conditionalFormatting sqref="B206:B213 B1 B3:B20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Efrain Felipe Samaniego Parra</dc:creator>
  <cp:lastModifiedBy>PS. Efrain Felipe Samaniego Parra</cp:lastModifiedBy>
  <dcterms:created xsi:type="dcterms:W3CDTF">2025-03-11T14:40:28Z</dcterms:created>
  <dcterms:modified xsi:type="dcterms:W3CDTF">2025-03-11T14:51:17Z</dcterms:modified>
</cp:coreProperties>
</file>