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PEC\Documents\5.CONTRATACION 2025\239-004-2025 CANINOS\"/>
    </mc:Choice>
  </mc:AlternateContent>
  <bookViews>
    <workbookView xWindow="0" yWindow="0" windowWidth="28800" windowHeight="1233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2" i="1" l="1"/>
  <c r="F5" i="1"/>
  <c r="F12" i="1"/>
  <c r="F13" i="1"/>
  <c r="F14" i="1"/>
  <c r="F15" i="1"/>
  <c r="F16" i="1"/>
  <c r="F17" i="1"/>
  <c r="F18" i="1"/>
  <c r="F19" i="1"/>
  <c r="F20" i="1"/>
  <c r="F21" i="1"/>
  <c r="F22" i="1"/>
  <c r="F23" i="1"/>
  <c r="F24" i="1"/>
  <c r="F25" i="1"/>
  <c r="F26" i="1"/>
  <c r="F27" i="1"/>
  <c r="F28" i="1"/>
  <c r="F29" i="1"/>
  <c r="F11" i="1"/>
  <c r="F36" i="1"/>
  <c r="F37" i="1"/>
  <c r="F35" i="1"/>
  <c r="F41" i="1" l="1"/>
  <c r="F38" i="1" l="1"/>
  <c r="F39" i="1" s="1"/>
  <c r="F30" i="1"/>
  <c r="F31" i="1" s="1"/>
  <c r="F6" i="1"/>
  <c r="F7" i="1" s="1"/>
</calcChain>
</file>

<file path=xl/sharedStrings.xml><?xml version="1.0" encoding="utf-8"?>
<sst xmlns="http://schemas.openxmlformats.org/spreadsheetml/2006/main" count="43" uniqueCount="33">
  <si>
    <t>CLASE</t>
  </si>
  <si>
    <t>CANTIDAD</t>
  </si>
  <si>
    <t>DESCRIPCION DE LOS ELEMENTOS</t>
  </si>
  <si>
    <t>ALIMENTOS</t>
  </si>
  <si>
    <t>SERVICIOS PROFESIONALES</t>
  </si>
  <si>
    <t xml:space="preserve">CONSULTA VETERINARIA </t>
  </si>
  <si>
    <t xml:space="preserve">CONSULTA POR URGENCIA VETERINARIA </t>
  </si>
  <si>
    <t xml:space="preserve">HOSPITALIZACIÓN VETERINARIA DIA  </t>
  </si>
  <si>
    <t>Perfume Canino Fragancia de Bebe M/9866 propilenglicol, etanol y agua. Presentación x 1000 ml</t>
  </si>
  <si>
    <t>Antiséptico Cada 100 ml debe contener Clorhexidina Digluconato 0.5 g, excipientes c.s.p 100,0 ml, Presentación  1 litro</t>
  </si>
  <si>
    <t>Desparasitante Canino para perros Adultos Razas grandes de amplio espectro en suspensión Composición Pirantel Pamoato 15 g, Praziquantel 5 g, Febantel 15 g, vehiculo c.s.p 100 g. Presentación jeringa 10 ml</t>
  </si>
  <si>
    <t>Desparasitante Amplio espectro en forma de tableta para perros adultos razas grandes con peso de 30 kg Composición Pamoato de Pirantel 430 mg, Praziquantel 25 mg, Ivermectina 0,18 mg, Febantel 150 mg, Excipientes c.s.p  2,700 mg  Blister x dos tabletas en forma de hueso</t>
  </si>
  <si>
    <t>antiinflamatorio Meloxic solución inyectable 10 ml al 0.5%</t>
  </si>
  <si>
    <t>antiinflamatorio Meloxic 2 mg, Caja x 10 unid al 0.5</t>
  </si>
  <si>
    <t>Multivitamínico para Caninos Ácido Pantoténico, Biotina, Tiamina (B1)Riboflavina (B2), Piridoxina(B6), Cianocobalamina (B12), Niacinamida, Glicerofosfatos de Ca, Mn, K,Na.Frasco x 1000 ml</t>
  </si>
  <si>
    <t>vacuna quintuple distemper o moquillo. Hepatitis , tos de perrera, las dos causadas por adenovirus,parainlfuenz, parvovirosis y contra coronavirus.</t>
  </si>
  <si>
    <t>Vacuna Tos de Perrera Composicion Bordetella Bronchiseptica Cepa Viva B-C2,  Vrius de la parainfluenza canina cepa cornell</t>
  </si>
  <si>
    <t xml:space="preserve">Solucion Otico-Oftalmica Composicion Gentamicina base como sulfato 3 mg, Dexametasona fosfato sodio 1 mg, Lidocaina clorhidrato 5 mg, Excipientes c.s.p 1 ml. Frasco x 10 ml </t>
  </si>
  <si>
    <t>Solucion para el aseo del canal auditivo Cada 100 ml deben contener Acido Borico 2g, Acido Acetico 2 g, Acido Salicilico 0,1 g, Excipientes c.s.p 100 ml. Presentacion Frasco x 100 ml</t>
  </si>
  <si>
    <t>Solucion antiflamatoria, antipiretica,analgesica Composicion Dipirona 500 mg Frasco por 50 ml</t>
  </si>
  <si>
    <t>antimicoticos composicion Clotrimazol 1.0 g, neomicina sulfato 0.5 g, betametazona valerato 0.04g, excipientes C.S.P 100.0 g</t>
  </si>
  <si>
    <t>solucion inyectable antiestaminico y antialergico contiene clorhidrato de difenhidramina 25 ml por ml, excipientes csp 1 ml</t>
  </si>
  <si>
    <t>vitamina k solucion inyectable anhemorragico tarro por 50ml</t>
  </si>
  <si>
    <t>crema reacciones alergicas nistatina 100.000 U.I(22.73mg),sulfato de neomicida 2.500 U.I(3.68mg),triostreptoma 2.500U.I(2.78mg), acetonico de triamcinologia 1.0 mh</t>
  </si>
  <si>
    <t>locion dermatologica gentamizina sulfato(equivalente a 3mg de gentamicina base) 5 m, ketoconazol 10mg, dexametazona sodio fosfato(equivalente a 0.5 mg dexametazona base) 0.658 mg, excipientes csp 1 ml</t>
  </si>
  <si>
    <t>TRAUMEL FRASCO X 50 TABLETAS</t>
  </si>
  <si>
    <t>DOXICAN 200 BLISTER X 10 UND CAJA POE 30 TABLETAS</t>
  </si>
  <si>
    <t>RESOLUCION</t>
  </si>
  <si>
    <t xml:space="preserve">BULTO ADULTO X25 KG 
Proteína cruda 21%                                                             Grasa 10,0%
Fibra 4,0%
Humedad 10,0%
Calcio 1,0%
Fósforo 0,8%
Ceniza 8,0%
</t>
  </si>
  <si>
    <t>MATERIAL VETERINARIO</t>
  </si>
  <si>
    <t>VALOR UNITARIO</t>
  </si>
  <si>
    <t>TOTAL</t>
  </si>
  <si>
    <t>TOTAL CONTRATADO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</si>
</sst>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164" formatCode="_-&quot;$&quot;* #,##0_-;\-&quot;$&quot;* #,##0_-;_-&quot;$&quot;* &quot;-&quot;??_-;_-@_-"/>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9"/>
      <color rgb="FF000000"/>
      <name val="Verdana"/>
      <family val="2"/>
    </font>
    <font>
      <sz val="9"/>
      <color rgb="FF000000"/>
      <name val="Arial Narrow"/>
      <family val="2"/>
    </font>
    <font>
      <b/>
      <sz val="12"/>
      <color theme="1"/>
      <name val="Arial"/>
      <family val="2"/>
    </font>
    <font>
      <sz val="12"/>
      <color theme="1"/>
      <name val="Arial"/>
      <family val="2"/>
    </font>
    <font>
      <sz val="12"/>
      <color rgb="FF222222"/>
      <name val="Arial"/>
      <family val="2"/>
    </font>
  </fonts>
  <fills count="6">
    <fill>
      <patternFill patternType="none"/>
    </fill>
    <fill>
      <patternFill patternType="gray125"/>
    </fill>
    <fill>
      <patternFill patternType="solid">
        <fgColor rgb="FFFFFFFF"/>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32">
    <xf numFmtId="0" fontId="0" fillId="0" borderId="0" xfId="0"/>
    <xf numFmtId="0" fontId="3" fillId="0" borderId="0" xfId="0" applyFont="1"/>
    <xf numFmtId="0" fontId="0" fillId="0" borderId="0" xfId="0" applyBorder="1"/>
    <xf numFmtId="0" fontId="0" fillId="0" borderId="0" xfId="0"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164" fontId="0" fillId="0" borderId="1" xfId="0" applyNumberFormat="1" applyBorder="1" applyAlignment="1">
      <alignment vertical="center"/>
    </xf>
    <xf numFmtId="164" fontId="2" fillId="0" borderId="0" xfId="0" applyNumberFormat="1" applyFont="1" applyAlignment="1">
      <alignment vertical="center"/>
    </xf>
    <xf numFmtId="0" fontId="0" fillId="0" borderId="0" xfId="0" applyBorder="1" applyAlignment="1">
      <alignment vertical="center"/>
    </xf>
    <xf numFmtId="0" fontId="4" fillId="0" borderId="1" xfId="0" applyFont="1" applyBorder="1" applyAlignment="1">
      <alignment horizontal="center" vertical="center"/>
    </xf>
    <xf numFmtId="0" fontId="4" fillId="0" borderId="1" xfId="0" applyFont="1" applyBorder="1"/>
    <xf numFmtId="164" fontId="3" fillId="3" borderId="0" xfId="1" applyNumberFormat="1" applyFont="1" applyFill="1" applyAlignment="1">
      <alignment vertical="center"/>
    </xf>
    <xf numFmtId="0" fontId="3" fillId="3" borderId="3"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64" fontId="3" fillId="3" borderId="0" xfId="0" applyNumberFormat="1" applyFont="1" applyFill="1" applyAlignment="1">
      <alignment vertical="center"/>
    </xf>
    <xf numFmtId="0" fontId="6" fillId="3" borderId="3" xfId="0" applyFont="1" applyFill="1" applyBorder="1" applyAlignment="1">
      <alignment horizontal="center" vertical="center" wrapText="1"/>
    </xf>
    <xf numFmtId="0" fontId="7" fillId="0" borderId="0" xfId="0" applyFont="1"/>
    <xf numFmtId="0" fontId="6" fillId="0" borderId="0" xfId="0" applyFont="1"/>
    <xf numFmtId="0" fontId="6" fillId="3" borderId="1" xfId="0" applyFont="1" applyFill="1" applyBorder="1" applyAlignment="1">
      <alignment horizontal="center" vertical="center" wrapText="1"/>
    </xf>
    <xf numFmtId="0" fontId="7" fillId="0" borderId="1" xfId="0" applyFont="1" applyBorder="1" applyAlignment="1">
      <alignment horizontal="left" wrapText="1"/>
    </xf>
    <xf numFmtId="0" fontId="7"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0" xfId="0" applyFont="1" applyFill="1" applyBorder="1" applyAlignment="1">
      <alignment horizontal="left" vertical="center" wrapText="1"/>
    </xf>
    <xf numFmtId="0" fontId="7" fillId="0" borderId="1" xfId="0" applyFont="1" applyBorder="1" applyAlignment="1">
      <alignment vertical="center" wrapText="1"/>
    </xf>
    <xf numFmtId="0" fontId="5" fillId="0" borderId="1" xfId="0" applyFont="1" applyBorder="1" applyAlignment="1">
      <alignment horizontal="center" vertical="center"/>
    </xf>
    <xf numFmtId="0" fontId="7" fillId="0" borderId="2" xfId="0" applyFont="1" applyBorder="1" applyAlignment="1">
      <alignment vertical="center" wrapText="1"/>
    </xf>
    <xf numFmtId="0" fontId="3" fillId="4" borderId="0" xfId="0" applyFont="1" applyFill="1" applyAlignment="1">
      <alignment vertical="center"/>
    </xf>
    <xf numFmtId="164" fontId="3" fillId="4" borderId="0" xfId="0" applyNumberFormat="1" applyFont="1" applyFill="1" applyAlignment="1">
      <alignment vertical="center"/>
    </xf>
    <xf numFmtId="14" fontId="0" fillId="0" borderId="0" xfId="0" applyNumberFormat="1"/>
    <xf numFmtId="0" fontId="3" fillId="5" borderId="0" xfId="0" applyFont="1" applyFill="1" applyAlignment="1">
      <alignment vertical="center"/>
    </xf>
    <xf numFmtId="164" fontId="3" fillId="5" borderId="0" xfId="0" applyNumberFormat="1" applyFont="1" applyFill="1" applyAlignment="1">
      <alignment vertical="center"/>
    </xf>
  </cellXfs>
  <cellStyles count="2">
    <cellStyle name="Moneda" xfId="1" builtinId="4"/>
    <cellStyle name="Normal"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42"/>
  <sheetViews>
    <sheetView tabSelected="1" topLeftCell="A21" zoomScale="90" zoomScaleNormal="90" workbookViewId="0">
      <selection activeCell="K27" sqref="K27"/>
    </sheetView>
  </sheetViews>
  <sheetFormatPr baseColWidth="10" defaultRowHeight="15" x14ac:dyDescent="0.25"/>
  <cols>
    <col min="3" max="3" width="60.85546875" customWidth="1"/>
    <col min="4" max="4" width="12.5703125" style="3" customWidth="1"/>
    <col min="5" max="5" width="18.42578125" style="3" customWidth="1"/>
    <col min="6" max="6" width="15.42578125" style="3" customWidth="1"/>
  </cols>
  <sheetData>
    <row r="2" spans="2:6" x14ac:dyDescent="0.25">
      <c r="C2" s="1" t="s">
        <v>3</v>
      </c>
      <c r="D2" s="11">
        <v>4000000</v>
      </c>
    </row>
    <row r="4" spans="2:6" ht="44.25" customHeight="1" x14ac:dyDescent="0.25">
      <c r="B4" s="12" t="s">
        <v>0</v>
      </c>
      <c r="C4" s="16" t="s">
        <v>2</v>
      </c>
      <c r="D4" s="13" t="s">
        <v>1</v>
      </c>
      <c r="E4" s="13" t="s">
        <v>30</v>
      </c>
      <c r="F4" s="13" t="s">
        <v>31</v>
      </c>
    </row>
    <row r="5" spans="2:6" ht="135" customHeight="1" x14ac:dyDescent="0.25">
      <c r="B5" s="9">
        <v>10121800</v>
      </c>
      <c r="C5" s="26" t="s">
        <v>28</v>
      </c>
      <c r="D5" s="5"/>
      <c r="E5" s="4"/>
      <c r="F5" s="6">
        <f>D5*E5</f>
        <v>0</v>
      </c>
    </row>
    <row r="6" spans="2:6" ht="15.75" x14ac:dyDescent="0.25">
      <c r="C6" s="17"/>
      <c r="F6" s="15">
        <f>SUM(F5:F5)</f>
        <v>0</v>
      </c>
    </row>
    <row r="7" spans="2:6" ht="15.75" x14ac:dyDescent="0.25">
      <c r="C7" s="17"/>
      <c r="F7" s="7">
        <f>D2-F6</f>
        <v>4000000</v>
      </c>
    </row>
    <row r="8" spans="2:6" ht="15.75" x14ac:dyDescent="0.25">
      <c r="C8" s="18" t="s">
        <v>29</v>
      </c>
      <c r="D8" s="11">
        <v>1180000</v>
      </c>
    </row>
    <row r="9" spans="2:6" ht="15.75" x14ac:dyDescent="0.25">
      <c r="C9" s="17"/>
    </row>
    <row r="10" spans="2:6" ht="30" x14ac:dyDescent="0.25">
      <c r="B10" s="14" t="s">
        <v>0</v>
      </c>
      <c r="C10" s="19" t="s">
        <v>2</v>
      </c>
      <c r="D10" s="13" t="s">
        <v>1</v>
      </c>
      <c r="E10" s="13" t="s">
        <v>30</v>
      </c>
      <c r="F10" s="13" t="s">
        <v>31</v>
      </c>
    </row>
    <row r="11" spans="2:6" ht="32.25" customHeight="1" x14ac:dyDescent="0.25">
      <c r="B11" s="25">
        <v>42121600</v>
      </c>
      <c r="C11" s="20" t="s">
        <v>8</v>
      </c>
      <c r="D11" s="4"/>
      <c r="E11" s="4"/>
      <c r="F11" s="6">
        <f>D11*E11</f>
        <v>0</v>
      </c>
    </row>
    <row r="12" spans="2:6" ht="48.75" customHeight="1" x14ac:dyDescent="0.25">
      <c r="B12" s="25">
        <v>42121600</v>
      </c>
      <c r="C12" s="21" t="s">
        <v>9</v>
      </c>
      <c r="D12" s="4"/>
      <c r="E12" s="4"/>
      <c r="F12" s="6">
        <f t="shared" ref="F12:F29" si="0">D12*E12</f>
        <v>0</v>
      </c>
    </row>
    <row r="13" spans="2:6" ht="60" x14ac:dyDescent="0.25">
      <c r="B13" s="25">
        <v>42121600</v>
      </c>
      <c r="C13" s="21" t="s">
        <v>10</v>
      </c>
      <c r="D13" s="4"/>
      <c r="E13" s="4"/>
      <c r="F13" s="6">
        <f t="shared" si="0"/>
        <v>0</v>
      </c>
    </row>
    <row r="14" spans="2:6" ht="75" x14ac:dyDescent="0.25">
      <c r="B14" s="25">
        <v>42121600</v>
      </c>
      <c r="C14" s="21" t="s">
        <v>11</v>
      </c>
      <c r="D14" s="4"/>
      <c r="E14" s="4"/>
      <c r="F14" s="6">
        <f t="shared" si="0"/>
        <v>0</v>
      </c>
    </row>
    <row r="15" spans="2:6" x14ac:dyDescent="0.25">
      <c r="B15" s="25">
        <v>42121600</v>
      </c>
      <c r="C15" s="21" t="s">
        <v>12</v>
      </c>
      <c r="D15" s="4"/>
      <c r="E15" s="4"/>
      <c r="F15" s="6">
        <f t="shared" si="0"/>
        <v>0</v>
      </c>
    </row>
    <row r="16" spans="2:6" ht="27.75" customHeight="1" x14ac:dyDescent="0.25">
      <c r="B16" s="25">
        <v>42121600</v>
      </c>
      <c r="C16" s="21" t="s">
        <v>13</v>
      </c>
      <c r="D16" s="4"/>
      <c r="E16" s="4"/>
      <c r="F16" s="6">
        <f t="shared" si="0"/>
        <v>0</v>
      </c>
    </row>
    <row r="17" spans="2:6" ht="60" x14ac:dyDescent="0.25">
      <c r="B17" s="25">
        <v>42121600</v>
      </c>
      <c r="C17" s="21" t="s">
        <v>14</v>
      </c>
      <c r="D17" s="4"/>
      <c r="E17" s="4"/>
      <c r="F17" s="6">
        <f t="shared" si="0"/>
        <v>0</v>
      </c>
    </row>
    <row r="18" spans="2:6" ht="45" x14ac:dyDescent="0.25">
      <c r="B18" s="25">
        <v>42121600</v>
      </c>
      <c r="C18" s="21" t="s">
        <v>15</v>
      </c>
      <c r="D18" s="4"/>
      <c r="E18" s="4"/>
      <c r="F18" s="6">
        <f t="shared" si="0"/>
        <v>0</v>
      </c>
    </row>
    <row r="19" spans="2:6" ht="45" x14ac:dyDescent="0.25">
      <c r="B19" s="25">
        <v>42121600</v>
      </c>
      <c r="C19" s="21" t="s">
        <v>16</v>
      </c>
      <c r="D19" s="4"/>
      <c r="E19" s="4"/>
      <c r="F19" s="6">
        <f t="shared" si="0"/>
        <v>0</v>
      </c>
    </row>
    <row r="20" spans="2:6" ht="63" customHeight="1" x14ac:dyDescent="0.25">
      <c r="B20" s="25">
        <v>42121600</v>
      </c>
      <c r="C20" s="21" t="s">
        <v>17</v>
      </c>
      <c r="D20" s="4"/>
      <c r="E20" s="4"/>
      <c r="F20" s="6">
        <f t="shared" si="0"/>
        <v>0</v>
      </c>
    </row>
    <row r="21" spans="2:6" ht="65.25" customHeight="1" x14ac:dyDescent="0.25">
      <c r="B21" s="25">
        <v>42121600</v>
      </c>
      <c r="C21" s="21" t="s">
        <v>18</v>
      </c>
      <c r="D21" s="4"/>
      <c r="E21" s="4"/>
      <c r="F21" s="6">
        <f t="shared" si="0"/>
        <v>0</v>
      </c>
    </row>
    <row r="22" spans="2:6" ht="33" customHeight="1" x14ac:dyDescent="0.25">
      <c r="B22" s="25">
        <v>42121600</v>
      </c>
      <c r="C22" s="21" t="s">
        <v>19</v>
      </c>
      <c r="D22" s="4"/>
      <c r="E22" s="4"/>
      <c r="F22" s="6">
        <f t="shared" si="0"/>
        <v>0</v>
      </c>
    </row>
    <row r="23" spans="2:6" ht="45" x14ac:dyDescent="0.25">
      <c r="B23" s="25">
        <v>42121600</v>
      </c>
      <c r="C23" s="21" t="s">
        <v>20</v>
      </c>
      <c r="D23" s="4"/>
      <c r="E23" s="4"/>
      <c r="F23" s="6">
        <f t="shared" si="0"/>
        <v>0</v>
      </c>
    </row>
    <row r="24" spans="2:6" ht="45" x14ac:dyDescent="0.25">
      <c r="B24" s="25">
        <v>42121600</v>
      </c>
      <c r="C24" s="21" t="s">
        <v>21</v>
      </c>
      <c r="D24" s="4"/>
      <c r="E24" s="4"/>
      <c r="F24" s="6">
        <f t="shared" si="0"/>
        <v>0</v>
      </c>
    </row>
    <row r="25" spans="2:6" ht="30" x14ac:dyDescent="0.25">
      <c r="B25" s="25">
        <v>42121600</v>
      </c>
      <c r="C25" s="21" t="s">
        <v>22</v>
      </c>
      <c r="D25" s="4"/>
      <c r="E25" s="4"/>
      <c r="F25" s="6">
        <f t="shared" si="0"/>
        <v>0</v>
      </c>
    </row>
    <row r="26" spans="2:6" ht="60" x14ac:dyDescent="0.25">
      <c r="B26" s="25">
        <v>42121600</v>
      </c>
      <c r="C26" s="21" t="s">
        <v>23</v>
      </c>
      <c r="D26" s="4"/>
      <c r="E26" s="4"/>
      <c r="F26" s="6">
        <f t="shared" si="0"/>
        <v>0</v>
      </c>
    </row>
    <row r="27" spans="2:6" ht="69" customHeight="1" x14ac:dyDescent="0.25">
      <c r="B27" s="25">
        <v>42121600</v>
      </c>
      <c r="C27" s="21" t="s">
        <v>24</v>
      </c>
      <c r="D27" s="4"/>
      <c r="E27" s="4"/>
      <c r="F27" s="6">
        <f t="shared" si="0"/>
        <v>0</v>
      </c>
    </row>
    <row r="28" spans="2:6" x14ac:dyDescent="0.25">
      <c r="B28" s="25">
        <v>42121600</v>
      </c>
      <c r="C28" s="22" t="s">
        <v>25</v>
      </c>
      <c r="D28" s="4"/>
      <c r="E28" s="4"/>
      <c r="F28" s="6">
        <f t="shared" si="0"/>
        <v>0</v>
      </c>
    </row>
    <row r="29" spans="2:6" ht="30" x14ac:dyDescent="0.25">
      <c r="B29" s="25">
        <v>42121600</v>
      </c>
      <c r="C29" s="22" t="s">
        <v>26</v>
      </c>
      <c r="D29" s="4"/>
      <c r="E29" s="4"/>
      <c r="F29" s="6">
        <f t="shared" si="0"/>
        <v>0</v>
      </c>
    </row>
    <row r="30" spans="2:6" x14ac:dyDescent="0.25">
      <c r="B30" s="2"/>
      <c r="C30" s="23"/>
      <c r="D30" s="8"/>
      <c r="F30" s="15">
        <f>SUM(F11:F29)</f>
        <v>0</v>
      </c>
    </row>
    <row r="31" spans="2:6" ht="15.75" x14ac:dyDescent="0.25">
      <c r="C31" s="17"/>
      <c r="F31" s="7">
        <f>D8-F30</f>
        <v>1180000</v>
      </c>
    </row>
    <row r="32" spans="2:6" ht="15.75" x14ac:dyDescent="0.25">
      <c r="C32" s="18" t="s">
        <v>4</v>
      </c>
      <c r="D32" s="11">
        <v>1180000</v>
      </c>
    </row>
    <row r="33" spans="2:12" ht="15.75" x14ac:dyDescent="0.25">
      <c r="C33" s="17"/>
    </row>
    <row r="34" spans="2:12" ht="30" x14ac:dyDescent="0.25">
      <c r="B34" s="14" t="s">
        <v>0</v>
      </c>
      <c r="C34" s="19" t="s">
        <v>2</v>
      </c>
      <c r="D34" s="13" t="s">
        <v>1</v>
      </c>
      <c r="E34" s="13" t="s">
        <v>30</v>
      </c>
      <c r="F34" s="13" t="s">
        <v>31</v>
      </c>
      <c r="L34" s="29"/>
    </row>
    <row r="35" spans="2:12" x14ac:dyDescent="0.25">
      <c r="B35" s="10">
        <v>42121600</v>
      </c>
      <c r="C35" s="24" t="s">
        <v>5</v>
      </c>
      <c r="D35" s="4"/>
      <c r="E35" s="4"/>
      <c r="F35" s="6">
        <f>D35*E35</f>
        <v>0</v>
      </c>
      <c r="L35" s="29"/>
    </row>
    <row r="36" spans="2:12" x14ac:dyDescent="0.25">
      <c r="B36" s="10">
        <v>42121600</v>
      </c>
      <c r="C36" s="24" t="s">
        <v>6</v>
      </c>
      <c r="D36" s="4"/>
      <c r="E36" s="4"/>
      <c r="F36" s="6">
        <f t="shared" ref="F36:F37" si="1">D36*E36</f>
        <v>0</v>
      </c>
    </row>
    <row r="37" spans="2:12" x14ac:dyDescent="0.25">
      <c r="B37" s="10">
        <v>42121600</v>
      </c>
      <c r="C37" s="24" t="s">
        <v>7</v>
      </c>
      <c r="D37" s="4"/>
      <c r="E37" s="4"/>
      <c r="F37" s="6">
        <f t="shared" si="1"/>
        <v>0</v>
      </c>
    </row>
    <row r="38" spans="2:12" x14ac:dyDescent="0.25">
      <c r="F38" s="15">
        <f>SUM(F35:F37)</f>
        <v>0</v>
      </c>
    </row>
    <row r="39" spans="2:12" x14ac:dyDescent="0.25">
      <c r="F39" s="7">
        <f>D32-F38</f>
        <v>1180000</v>
      </c>
    </row>
    <row r="41" spans="2:12" x14ac:dyDescent="0.25">
      <c r="E41" s="27" t="s">
        <v>27</v>
      </c>
      <c r="F41" s="28">
        <f>D32+D8+D2</f>
        <v>6360000</v>
      </c>
    </row>
    <row r="42" spans="2:12" x14ac:dyDescent="0.25">
      <c r="E42" s="30" t="s">
        <v>32</v>
      </c>
      <c r="F42" s="31">
        <f>F38+F30+F6</f>
        <v>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Hewlett-Packard Company</cp:lastModifiedBy>
  <dcterms:created xsi:type="dcterms:W3CDTF">2025-02-03T16:01:35Z</dcterms:created>
  <dcterms:modified xsi:type="dcterms:W3CDTF">2025-02-19T13:52:17Z</dcterms:modified>
</cp:coreProperties>
</file>