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B:\rfgutierrez\Estudios\admin microsoft\publicacion\"/>
    </mc:Choice>
  </mc:AlternateContent>
  <xr:revisionPtr revIDLastSave="0" documentId="13_ncr:1_{70F1A9BC-B939-464A-8E92-F3F4F9A96FCE}" xr6:coauthVersionLast="31" xr6:coauthVersionMax="31" xr10:uidLastSave="{00000000-0000-0000-0000-000000000000}"/>
  <bookViews>
    <workbookView xWindow="5760" yWindow="0" windowWidth="8640" windowHeight="6900" xr2:uid="{1781F09F-916A-4653-ABFA-947AAB42F2CD}"/>
  </bookViews>
  <sheets>
    <sheet name="Consolidado" sheetId="3" r:id="rId1"/>
    <sheet name="Evaluación" sheetId="1" r:id="rId2"/>
    <sheet name="Certificacion de experiencia" sheetId="2" r:id="rId3"/>
  </sheets>
  <definedNames>
    <definedName name="tdRepliesUniqueIdentifierCol_21_lnkRepliesUniqueIdentifierViewLink_0" localSheetId="1">Evaluación!#REF!</definedName>
    <definedName name="tdRepliesUniqueIdentifierCol_21_lnkRepliesUniqueIdentifierViewLink_1" localSheetId="1">Evaluación!#REF!</definedName>
    <definedName name="tdRepliesUniqueIdentifierCol_21_lnkRepliesUniqueIdentifierViewLink_10" localSheetId="1">Evaluación!#REF!</definedName>
    <definedName name="tdRepliesUniqueIdentifierCol_21_lnkRepliesUniqueIdentifierViewLink_11" localSheetId="1">Evaluación!#REF!</definedName>
    <definedName name="tdRepliesUniqueIdentifierCol_21_lnkRepliesUniqueIdentifierViewLink_12" localSheetId="1">Evaluación!#REF!</definedName>
    <definedName name="tdRepliesUniqueIdentifierCol_21_lnkRepliesUniqueIdentifierViewLink_13" localSheetId="1">Evaluación!#REF!</definedName>
    <definedName name="tdRepliesUniqueIdentifierCol_21_lnkRepliesUniqueIdentifierViewLink_14" localSheetId="1">Evaluación!#REF!</definedName>
    <definedName name="tdRepliesUniqueIdentifierCol_21_lnkRepliesUniqueIdentifierViewLink_15" localSheetId="1">Evaluación!#REF!</definedName>
    <definedName name="tdRepliesUniqueIdentifierCol_21_lnkRepliesUniqueIdentifierViewLink_16" localSheetId="1">Evaluación!#REF!</definedName>
    <definedName name="tdRepliesUniqueIdentifierCol_21_lnkRepliesUniqueIdentifierViewLink_17" localSheetId="1">Evaluación!#REF!</definedName>
    <definedName name="tdRepliesUniqueIdentifierCol_21_lnkRepliesUniqueIdentifierViewLink_2" localSheetId="1">Evaluación!#REF!</definedName>
    <definedName name="tdRepliesUniqueIdentifierCol_21_lnkRepliesUniqueIdentifierViewLink_3" localSheetId="1">Evaluación!#REF!</definedName>
    <definedName name="tdRepliesUniqueIdentifierCol_21_lnkRepliesUniqueIdentifierViewLink_4" localSheetId="1">Evaluación!#REF!</definedName>
    <definedName name="tdRepliesUniqueIdentifierCol_21_lnkRepliesUniqueIdentifierViewLink_5" localSheetId="1">Evaluación!#REF!</definedName>
    <definedName name="tdRepliesUniqueIdentifierCol_21_lnkRepliesUniqueIdentifierViewLink_6" localSheetId="1">Evaluación!#REF!</definedName>
    <definedName name="tdRepliesUniqueIdentifierCol_21_lnkRepliesUniqueIdentifierViewLink_7" localSheetId="1">Evaluación!#REF!</definedName>
    <definedName name="tdRepliesUniqueIdentifierCol_21_lnkRepliesUniqueIdentifierViewLink_8" localSheetId="1">Evaluación!#REF!</definedName>
    <definedName name="tdRepliesUniqueIdentifierCol_21_lnkRepliesUniqueIdentifierViewLink_9" localSheetId="1">Evaluación!#REF!</definedName>
  </definedNames>
  <calcPr calcId="179016"/>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 i="1" l="1"/>
  <c r="I8" i="1"/>
  <c r="I4" i="1" l="1"/>
  <c r="I6" i="1" l="1"/>
  <c r="I10" i="1" l="1"/>
</calcChain>
</file>

<file path=xl/sharedStrings.xml><?xml version="1.0" encoding="utf-8"?>
<sst xmlns="http://schemas.openxmlformats.org/spreadsheetml/2006/main" count="95" uniqueCount="86">
  <si>
    <t xml:space="preserve">Requisitos de Experiencia Específica </t>
  </si>
  <si>
    <t>HABILITADO
CUMPLE / NO CUMPLE</t>
  </si>
  <si>
    <t>SUBSANACION</t>
  </si>
  <si>
    <t>OFERENTE</t>
  </si>
  <si>
    <t>EMPRESA</t>
  </si>
  <si>
    <t>FECHA DE RECEPCION OFERTA</t>
  </si>
  <si>
    <t>CERTIFICACION</t>
  </si>
  <si>
    <t>ENTIDAD CONTRATANTE</t>
  </si>
  <si>
    <t>No DEL CONTRATO</t>
  </si>
  <si>
    <t>OBJETO DEL CONTRATO</t>
  </si>
  <si>
    <t>Precio</t>
  </si>
  <si>
    <t>FECHA INICIO</t>
  </si>
  <si>
    <t>FECHA TERMINACION</t>
  </si>
  <si>
    <t>PORCENTAJE DE PARTICIPACION</t>
  </si>
  <si>
    <t>NOMBRE Y CARGO DE QUIEN FIRMA LA CERTIFICACION</t>
  </si>
  <si>
    <t>FECHA DE EXPEDICIÓN</t>
  </si>
  <si>
    <t>SUMATORIA CERTIFICACIONES</t>
  </si>
  <si>
    <t>IG Services</t>
  </si>
  <si>
    <t xml:space="preserve">La sumatoria de los contratos debe ser igual o superior al 100% del valor del presupuesto oficial del presente proceso. </t>
  </si>
  <si>
    <t>En caso de requerirse aclaraciones sobre datos contenidos en las certificaciones de experiencia, el ICETEX podrá solicitárselas a los proponentes por escrito, quién contará con el término establecido en el cronograma del proceso para suministrarlas.</t>
  </si>
  <si>
    <t>No se aceptan auto certificaciones y/o certificaciones de contratos en ejecución, pues por la importancia del objeto del presente proceso, se requiere que los contratos estén concluidos, minimizando los riesgos de incumplimiento.</t>
  </si>
  <si>
    <t>Si la certificación incluye varios contratos adicionales a un contrato principal se contará como una sola certificación.</t>
  </si>
  <si>
    <t>Las certificaciones ilegibles, borrosas y/o que no contengan la información solicitada, no serán tenidas en cuenta. No obstante, la entidad, podrá solicitar en cualquier momento aclaraciones sobre las mismas.</t>
  </si>
  <si>
    <t>Las certificaciones de experiencia se consideran expedidas bajo la gravedad del juramento.</t>
  </si>
  <si>
    <t>La entidad se reserva el derecho de verificar la información suministrada por los oferentes.</t>
  </si>
  <si>
    <t>LAS COPIAS DE LOS CONTRATOS, ACTAS DE LIQUIDACIÓN, RELACIÓN DE CONTRATOS, REFERENCIAS COMERCIALES, ETC, SÓLO SE ACEPTARÁN COMO DOCUMENTOS ACLARATORIOS.</t>
  </si>
  <si>
    <t>Intergrupo-Icetex-2018</t>
  </si>
  <si>
    <t>PROPUESTA SERVICIOS PLATAFORMA MICROSOFT</t>
  </si>
  <si>
    <t>SOFTLINE</t>
  </si>
  <si>
    <t>ICETEX</t>
  </si>
  <si>
    <t>2015-052</t>
  </si>
  <si>
    <t>CONTRATAR EL SERVICIO DE SOPORTE ESPECIALIZADO A SERVIDORES MICROSOFT, DE CONFORMIDAD CON LO DISPUESTO EN EL PLIEGO DE CONDICIONES, LOS ESTUDIOS PREVIOS, Y LA OFERTA PRESENTADA POR EL CONTRATISTA.</t>
  </si>
  <si>
    <t>CHEC - CENTRAL HIDROELECTRICA DE CALDAS S.A. ESP</t>
  </si>
  <si>
    <t>AO 100000.070.13</t>
  </si>
  <si>
    <t>PRESTACION DE SERVICIO ESPECIALIZADO DE SOPORTE DE LA PLATAFORMA MICROSOFT CON EL FIN DE GARANTIZAR SU ADECUADO FUNCIONAMIENTO Y ALTA DISPONIBILIDAD</t>
  </si>
  <si>
    <t>N/A</t>
  </si>
  <si>
    <t>Se requiere que el proponente sea PARTNER de Microsoft, se debe presentar certificado expedido por el fabricante.</t>
  </si>
  <si>
    <t>Tipo de Criterio</t>
  </si>
  <si>
    <t>Descripción</t>
  </si>
  <si>
    <t>Carta emitida por el fabricante MICROSOFT donde certifique la calidad PARTNER, la carta deberá haber sido expedida máximo 45 días anteriores al cierre del presente proceso, acorde al cronograma del mismo.</t>
  </si>
  <si>
    <t>-Mínimo dos (2) y máximo (3) contratos ejecutados, a partir del 1 de enero 2013 y terminados antes de la fecha de cierre del presente proceso de contratación. El objeto debe ser igual o equivalente al objeto del presente estudio y que sumados obtengan valor igual o superior  al presupuesto oficial asignado para este proyecto.</t>
  </si>
  <si>
    <t xml:space="preserve">Las certificaciones deberán ser expedidas por la Entidad contratante, debidamente firmada por el representante legal, el supervisor del contrato o quien esté facultado para ello; </t>
  </si>
  <si>
    <t>Las certificaciones deberán contener como mínimo:</t>
  </si>
  <si>
    <t>• Razón social de la empresa o entidad contratante, con información básica como dirección, teléfono y nombre de la persona que expide la certificación.</t>
  </si>
  <si>
    <t>•Objeto del contrato.</t>
  </si>
  <si>
    <t>• Fecha de inicio, terminación y/o tiempo de ejecución del contrato.</t>
  </si>
  <si>
    <t>• Valor del contrato.</t>
  </si>
  <si>
    <t>•  La certificación debe indicar el cargo de quien firma la certificación.</t>
  </si>
  <si>
    <t>• No se aceptarán certificaciones suscritas por supervisores externos a la entidad contratante.</t>
  </si>
  <si>
    <t xml:space="preserve">• Si el contrato se suscribió en consorcio o en unión temporal se podrá acreditar el porcentaje de participación mediante copia del acuerdo de consorcio o de unión temporal. </t>
  </si>
  <si>
    <t xml:space="preserve">En caso de certificaciones de contratos ejecutados como integrante de una unión temporal o consorcio, se debe señalar el nombre de quienes lo conforman, adicionalmente se debe indicar el porcentaje de participación de cada uno de sus miembros y solamente se tendrá en cuenta el porcentaje de participación de la firma que está presentando la propuesta. </t>
  </si>
  <si>
    <t>Los aspectos que no sean incorporados en las certificaciones aportadas podrán ser objeto de aclaración por parte del ICETEX, las cuales según el caso deberán ser soportadas con documentos legales de carácter contractual que permitan tal cometido.</t>
  </si>
  <si>
    <t>Certificado 3 de abril de 2018 como Partner</t>
  </si>
  <si>
    <t>ANLA AUTORIDAD NACIONAL DE LICENCIAS AMBIENTALES</t>
  </si>
  <si>
    <t>002 DE 2015</t>
  </si>
  <si>
    <t>Contratar la adquisicion de la suscripcion de una solucion Office 365 en plan E3, que proporcione acceso en la nube a las herramientas climaticasy correo electronico para la Autoridad Nacional de Licencias Ambientales - ANLA, incluyendo la implementacion y puesta en marcha del mismo.</t>
  </si>
  <si>
    <t>Sandra Catalina Ayala Montalvo - COORDINADORA DEL GRUPO DE CONTRATOS</t>
  </si>
  <si>
    <t>n/a</t>
  </si>
  <si>
    <t>Certificado 28 de marzo de 2018 como Partner</t>
  </si>
  <si>
    <t>Pontificia Universidad Javeriana</t>
  </si>
  <si>
    <t>DJS-279-15</t>
  </si>
  <si>
    <t>RENOVACION ANUAL DE CONTRATO DE Licenciamiento EES Microsoft (12 Meses)</t>
  </si>
  <si>
    <t>LUIS FRANCISCO MARTINEZ - DIRECTOR DE TECNOLOGIAS DE INFORMACION</t>
  </si>
  <si>
    <t>Objeto: Contratar servicios de soporte y administración especializados para los servidores y servicios Microsoft del ICETEX.</t>
  </si>
  <si>
    <t>Al verificar la certificación de ICETEX, No se evidencia el cargo de quien firma la certificacion, informacion solicitada en los requisitos habilitantes: Contener como minimo "•  La certificación debe indicar el cargo de quien firma la certificación.". 
Por favor subsanar o aclarar la certificacion.</t>
  </si>
  <si>
    <t xml:space="preserve">Al verificar la las certificaciones de experiencia hallegadas, no se evidencia la relacion con el objeto del proceso en curso "Contratar servicios de soporte y administración especializados para los servidores y servicios Microsoft del ICETEX." según los solicitado en el pliego de condiciones que dice: "El objeto debe ser igual o equivalente al objeto del presente estudio y que sumados obtengan valor igual o superior  al presupuesto oficial asignado para este proyecto.".
Se solicita subsanacion de estas. </t>
  </si>
  <si>
    <t>Al verificar la certificación de CHEC, no se evidencia informacion que debe contener como minimo:  "dirección, teléfono"; La fecha de la certificacion esta antes de la fecha de terminacion del contrato, en el pliego de condiciones se indica "No se aceptan auto certificaciones y/o certificaciones de contratos en ejecución, pues por la importancia del objeto del presente proceso, se requiere que los contratos estén concluidos, minimizando los riesgos de incumplimiento."
Por favor Subsanar este requisito o presentar la liquidacion del contratos.</t>
  </si>
  <si>
    <t>LUIS FELIPE RIOS DIAZ - Profesional servicios de procesamiento de datos</t>
  </si>
  <si>
    <t>EMPRESA TELEFONICA DE PEREIRA - ETP</t>
  </si>
  <si>
    <t>SOPORTE A PLATAFORMA DE SERVIDORES MICROSOFT</t>
  </si>
  <si>
    <t>FREDY RUANO LOPEZ - ANALISTA DE SISTEMAS</t>
  </si>
  <si>
    <t>CUMPLE</t>
  </si>
  <si>
    <t>OBSERVACION</t>
  </si>
  <si>
    <t>El oferente envía subsanación, 13/04/2018 02:07:15 PM(UTC-05:00), en la validación del documento cumple con lo solicitado en el pliego de condiciones.</t>
  </si>
  <si>
    <t>La certificación cumple con lo solicitado en el pliego de condiciones.</t>
  </si>
  <si>
    <t>Mauricio Cajica Martinez - Coordinador de Infraestructura</t>
  </si>
  <si>
    <t xml:space="preserve">No. </t>
  </si>
  <si>
    <t>CUMPLE / NO CUMPLE</t>
  </si>
  <si>
    <t xml:space="preserve">En la documentacion anexa mediante mensaje en la plataforma de (17/04/2018 03:46:51 PM) en el cual anexa facturas relacionadas al contrato de la certificacion, no evidenciando la administracion especializada solicitada en el Objeto del pliego. No se acepta esta certificación. </t>
  </si>
  <si>
    <t>DEPARTAMENTO NACIONAL DE PLANEACION</t>
  </si>
  <si>
    <t>DNP - 545-15  SGR-046-15-2014</t>
  </si>
  <si>
    <t>Renovación de las licencias de uso de Bign Maps Enterprise Plataform, Microsoft Office 365, mediante la modalidad de licenciamiento Enterprise Agreement Subscription (EAS) y soporte especializado a nivel dos (2)</t>
  </si>
  <si>
    <t>ORLANDO MORENO - SUPERVISOR DE CONTRATO/PROF. ESPECIALIZADO GRADO 13</t>
  </si>
  <si>
    <t>La certificacion cumple con lo requerido en los requisitos habilitantes tecnicos.</t>
  </si>
  <si>
    <t xml:space="preserve">Al verificar las certificaciones de experiencia hallegadas, no se evidencia la relacion con el objeto del proceso en curso "Contratar servicios de soporte y administración especializados para los servidores y servicios Microsoft del ICETEX." según los solicitado en el pliego de condiciones que dice: "El objeto debe ser igual o equivalente al objeto del presente estudio y que sumados obtengan valor igual o superior  al presupuesto oficial asignado para este proyecto.".
Se solicita subsanacion de estas. </t>
  </si>
  <si>
    <t>Presenta valor de certificación en dólares,  usd 365688.02 valor del dólar para la fecha de firma del contrato 3,333.37, el valor en pesos es de  $1,218,973,475. 
En la documentación anexa mediante mensaje en la plataforma de (20/04/2018 08:05:24), despues de presentar el informe de requisitos habilitantes, el oferente adjunto documento donde menciona los servicios cubiertos a la plataforma microsoft.  Con este anexo se aclara el objeto, cumpliendo asi con este requisito.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</si>
</sst>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8" formatCode="&quot;$&quot;#,##0.00;[Red]\-&quot;$&quot;#,##0.00"/>
    <numFmt numFmtId="42" formatCode="_-&quot;$&quot;* #,##0_-;\-&quot;$&quot;* #,##0_-;_-&quot;$&quot;* &quot;-&quot;_-;_-@_-"/>
  </numFmts>
  <fonts count="13" x14ac:knownFonts="1">
    <font>
      <sz val="11"/>
      <color theme="1"/>
      <name val="Calibri"/>
      <family val="2"/>
      <scheme val="minor"/>
    </font>
    <font>
      <u/>
      <sz val="11"/>
      <color theme="10"/>
      <name val="Calibri"/>
      <family val="2"/>
      <scheme val="minor"/>
    </font>
    <font>
      <sz val="11"/>
      <color theme="1"/>
      <name val="Cambria"/>
      <family val="1"/>
    </font>
    <font>
      <b/>
      <sz val="10"/>
      <color theme="1"/>
      <name val="Arial"/>
      <family val="2"/>
    </font>
    <font>
      <sz val="10"/>
      <color theme="1"/>
      <name val="Arial"/>
      <family val="2"/>
    </font>
    <font>
      <sz val="11"/>
      <color theme="1"/>
      <name val="Calibri"/>
      <family val="2"/>
      <scheme val="minor"/>
    </font>
    <font>
      <b/>
      <sz val="11"/>
      <color rgb="FF000000"/>
      <name val="Arial"/>
      <family val="2"/>
    </font>
    <font>
      <b/>
      <sz val="11"/>
      <color rgb="FF000000"/>
      <name val="Cambria"/>
      <family val="1"/>
    </font>
    <font>
      <sz val="11"/>
      <color rgb="FF000000"/>
      <name val="Cambria"/>
      <family val="1"/>
    </font>
    <font>
      <sz val="12"/>
      <color theme="1"/>
      <name val="Arial"/>
      <family val="2"/>
    </font>
    <font>
      <sz val="11"/>
      <color rgb="FF000000"/>
      <name val="Calibri"/>
      <family val="2"/>
      <scheme val="minor"/>
    </font>
    <font>
      <b/>
      <sz val="14"/>
      <color theme="1"/>
      <name val="Arial"/>
      <family val="2"/>
    </font>
    <font>
      <sz val="14"/>
      <color theme="1"/>
      <name val="Arial"/>
      <family val="2"/>
    </font>
  </fonts>
  <fills count="2">
    <fill>
      <patternFill patternType="none"/>
    </fill>
    <fill>
      <patternFill patternType="gray125"/>
    </fill>
  </fills>
  <borders count="3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1" fillId="0" borderId="0" applyNumberFormat="0" applyFill="0" applyBorder="0" applyAlignment="0" applyProtection="0"/>
    <xf numFmtId="42" fontId="5" fillId="0" borderId="0" applyFont="0" applyFill="0" applyBorder="0" applyAlignment="0" applyProtection="0"/>
  </cellStyleXfs>
  <cellXfs count="103">
    <xf numFmtId="0" fontId="0" fillId="0" borderId="0" xfId="0"/>
    <xf numFmtId="0" fontId="2" fillId="0" borderId="0" xfId="0" applyFont="1"/>
    <xf numFmtId="0" fontId="2" fillId="0" borderId="0" xfId="0" applyFont="1" applyAlignment="1">
      <alignment horizontal="justify" vertical="center"/>
    </xf>
    <xf numFmtId="0" fontId="3" fillId="0" borderId="0" xfId="0" applyFont="1" applyAlignment="1">
      <alignment wrapText="1"/>
    </xf>
    <xf numFmtId="0" fontId="0" fillId="0" borderId="0" xfId="0" applyAlignment="1">
      <alignment wrapText="1"/>
    </xf>
    <xf numFmtId="0" fontId="0" fillId="0" borderId="0" xfId="0" applyAlignment="1">
      <alignment horizontal="center" vertical="center" wrapText="1"/>
    </xf>
    <xf numFmtId="42" fontId="0" fillId="0" borderId="8" xfId="2" applyFont="1" applyBorder="1" applyAlignment="1">
      <alignment horizontal="center" vertical="center" wrapText="1"/>
    </xf>
    <xf numFmtId="42" fontId="0" fillId="0" borderId="0" xfId="2" applyFont="1" applyBorder="1" applyAlignment="1">
      <alignment horizontal="center" vertical="center" wrapText="1"/>
    </xf>
    <xf numFmtId="0" fontId="0" fillId="0" borderId="0" xfId="0" applyBorder="1" applyAlignment="1">
      <alignment horizontal="center" vertical="center" wrapText="1"/>
    </xf>
    <xf numFmtId="0" fontId="0" fillId="0" borderId="8" xfId="0" applyBorder="1" applyAlignment="1">
      <alignment horizontal="center" vertical="center" wrapText="1"/>
    </xf>
    <xf numFmtId="42" fontId="0" fillId="0" borderId="0" xfId="2" applyFont="1" applyAlignment="1">
      <alignment horizontal="center" vertical="center" wrapText="1"/>
    </xf>
    <xf numFmtId="0" fontId="0" fillId="0" borderId="11" xfId="0" applyBorder="1" applyAlignment="1">
      <alignment wrapText="1"/>
    </xf>
    <xf numFmtId="0" fontId="0" fillId="0" borderId="12" xfId="0" applyBorder="1" applyAlignment="1">
      <alignment wrapText="1"/>
    </xf>
    <xf numFmtId="0" fontId="0" fillId="0" borderId="0" xfId="0" applyAlignment="1">
      <alignment vertical="center" wrapText="1"/>
    </xf>
    <xf numFmtId="6" fontId="6" fillId="0" borderId="0" xfId="0" applyNumberFormat="1" applyFont="1"/>
    <xf numFmtId="8" fontId="0" fillId="0" borderId="0" xfId="0" applyNumberFormat="1" applyAlignment="1">
      <alignment horizontal="center" vertical="center" wrapText="1"/>
    </xf>
    <xf numFmtId="0" fontId="7" fillId="0" borderId="1" xfId="0" applyFont="1" applyBorder="1" applyAlignment="1">
      <alignment vertical="center"/>
    </xf>
    <xf numFmtId="0" fontId="7" fillId="0" borderId="13" xfId="0" applyFont="1" applyBorder="1" applyAlignment="1">
      <alignment vertical="center"/>
    </xf>
    <xf numFmtId="0" fontId="8" fillId="0" borderId="12" xfId="0" applyFont="1" applyBorder="1" applyAlignment="1">
      <alignment horizontal="justify" vertical="center"/>
    </xf>
    <xf numFmtId="0" fontId="8" fillId="0" borderId="9" xfId="0" applyFont="1" applyBorder="1" applyAlignment="1">
      <alignment horizontal="justify" vertical="center"/>
    </xf>
    <xf numFmtId="0" fontId="8" fillId="0" borderId="11" xfId="0" applyFont="1" applyBorder="1" applyAlignment="1">
      <alignment horizontal="justify" vertical="center" wrapText="1"/>
    </xf>
    <xf numFmtId="0" fontId="8" fillId="0" borderId="6" xfId="0" applyFont="1" applyBorder="1" applyAlignment="1">
      <alignment vertical="center" wrapText="1"/>
    </xf>
    <xf numFmtId="0" fontId="8" fillId="0" borderId="9" xfId="0" applyFont="1" applyBorder="1" applyAlignment="1">
      <alignment vertical="center" wrapText="1"/>
    </xf>
    <xf numFmtId="0" fontId="2" fillId="0" borderId="0" xfId="0" applyFont="1" applyAlignment="1">
      <alignment horizontal="justify" vertical="center" wrapText="1"/>
    </xf>
    <xf numFmtId="42" fontId="0" fillId="0" borderId="0" xfId="2" applyFont="1" applyAlignment="1">
      <alignment wrapText="1"/>
    </xf>
    <xf numFmtId="0" fontId="4" fillId="0" borderId="14" xfId="0" applyFont="1" applyBorder="1" applyAlignment="1">
      <alignment horizontal="center" vertical="center" wrapText="1"/>
    </xf>
    <xf numFmtId="42" fontId="0" fillId="0" borderId="14" xfId="2" applyFont="1" applyBorder="1" applyAlignment="1">
      <alignment horizontal="center" vertical="center" wrapText="1"/>
    </xf>
    <xf numFmtId="15" fontId="0" fillId="0" borderId="14" xfId="0" applyNumberFormat="1" applyBorder="1" applyAlignment="1">
      <alignment horizontal="center" vertical="center" wrapText="1"/>
    </xf>
    <xf numFmtId="0" fontId="0" fillId="0" borderId="14" xfId="0"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42" fontId="0" fillId="0" borderId="16" xfId="2" applyFont="1" applyBorder="1" applyAlignment="1">
      <alignment horizontal="center" vertical="center" wrapText="1"/>
    </xf>
    <xf numFmtId="15" fontId="0" fillId="0" borderId="16" xfId="0" applyNumberFormat="1" applyBorder="1" applyAlignment="1">
      <alignment horizontal="center" vertical="center" wrapText="1"/>
    </xf>
    <xf numFmtId="0" fontId="0" fillId="0" borderId="16" xfId="0" applyBorder="1" applyAlignment="1">
      <alignment horizontal="center" vertical="center" wrapText="1"/>
    </xf>
    <xf numFmtId="15" fontId="0" fillId="0" borderId="17" xfId="0" applyNumberFormat="1" applyBorder="1" applyAlignment="1">
      <alignment horizontal="center" vertical="center" wrapText="1"/>
    </xf>
    <xf numFmtId="0" fontId="4" fillId="0" borderId="18" xfId="0" applyFont="1" applyBorder="1" applyAlignment="1">
      <alignment horizontal="center" vertical="center" wrapText="1"/>
    </xf>
    <xf numFmtId="15" fontId="0" fillId="0" borderId="19" xfId="0" applyNumberForma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42" fontId="0" fillId="0" borderId="21" xfId="2" applyFont="1" applyBorder="1" applyAlignment="1">
      <alignment horizontal="center" vertical="center" wrapText="1"/>
    </xf>
    <xf numFmtId="15" fontId="0" fillId="0" borderId="21" xfId="0" applyNumberFormat="1" applyBorder="1" applyAlignment="1">
      <alignment horizontal="center" vertical="center" wrapText="1"/>
    </xf>
    <xf numFmtId="0" fontId="0" fillId="0" borderId="21" xfId="0" applyBorder="1" applyAlignment="1">
      <alignment horizontal="center" vertical="center" wrapText="1"/>
    </xf>
    <xf numFmtId="15" fontId="0" fillId="0" borderId="22" xfId="0" applyNumberFormat="1" applyBorder="1" applyAlignment="1">
      <alignment horizontal="center" vertical="center" wrapText="1"/>
    </xf>
    <xf numFmtId="42" fontId="0" fillId="0" borderId="14" xfId="2" applyFont="1" applyBorder="1" applyAlignment="1">
      <alignment wrapText="1"/>
    </xf>
    <xf numFmtId="14" fontId="0" fillId="0" borderId="16" xfId="0" applyNumberFormat="1" applyBorder="1" applyAlignment="1">
      <alignment horizontal="center" vertical="center" wrapText="1"/>
    </xf>
    <xf numFmtId="0" fontId="0" fillId="0" borderId="14" xfId="0" applyBorder="1" applyAlignment="1">
      <alignment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42" fontId="0" fillId="0" borderId="25" xfId="2" applyFont="1" applyBorder="1" applyAlignment="1">
      <alignment horizontal="center" vertical="center" wrapText="1"/>
    </xf>
    <xf numFmtId="15" fontId="0" fillId="0" borderId="25" xfId="0" applyNumberFormat="1" applyBorder="1" applyAlignment="1">
      <alignment horizontal="center" vertical="center" wrapText="1"/>
    </xf>
    <xf numFmtId="9" fontId="0" fillId="0" borderId="25" xfId="0" applyNumberFormat="1" applyBorder="1" applyAlignment="1">
      <alignment horizontal="center" vertical="center" wrapText="1"/>
    </xf>
    <xf numFmtId="0" fontId="0" fillId="0" borderId="25" xfId="0" applyBorder="1" applyAlignment="1">
      <alignment horizontal="center" vertical="center" wrapText="1"/>
    </xf>
    <xf numFmtId="15" fontId="0" fillId="0" borderId="26" xfId="0" applyNumberFormat="1" applyBorder="1" applyAlignment="1">
      <alignment horizontal="center" vertical="center" wrapText="1"/>
    </xf>
    <xf numFmtId="42" fontId="0" fillId="0" borderId="17" xfId="2"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42" fontId="3" fillId="0" borderId="21" xfId="2" applyFont="1" applyBorder="1" applyAlignment="1">
      <alignment horizontal="center" vertical="center" wrapText="1"/>
    </xf>
    <xf numFmtId="0" fontId="3" fillId="0" borderId="22"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3" xfId="0" applyFont="1" applyBorder="1" applyAlignment="1">
      <alignment horizontal="center" vertical="center" wrapText="1"/>
    </xf>
    <xf numFmtId="0" fontId="0" fillId="0" borderId="25" xfId="0" applyBorder="1" applyAlignment="1">
      <alignment wrapText="1"/>
    </xf>
    <xf numFmtId="0" fontId="10" fillId="0" borderId="25" xfId="0" applyFont="1" applyBorder="1" applyAlignment="1">
      <alignment wrapText="1"/>
    </xf>
    <xf numFmtId="0" fontId="0" fillId="0" borderId="0" xfId="0" applyAlignment="1">
      <alignment horizontal="center" vertical="center"/>
    </xf>
    <xf numFmtId="14" fontId="0" fillId="0" borderId="21" xfId="0" applyNumberFormat="1" applyBorder="1" applyAlignment="1">
      <alignment horizontal="center" vertical="center" wrapText="1"/>
    </xf>
    <xf numFmtId="14" fontId="0" fillId="0" borderId="22" xfId="0" applyNumberFormat="1" applyBorder="1" applyAlignment="1">
      <alignment horizontal="center" vertical="center" wrapText="1"/>
    </xf>
    <xf numFmtId="0" fontId="0" fillId="0" borderId="14" xfId="0" applyBorder="1" applyAlignment="1">
      <alignment vertical="center" wrapText="1"/>
    </xf>
    <xf numFmtId="22" fontId="0" fillId="0" borderId="3" xfId="0" applyNumberFormat="1" applyBorder="1" applyAlignment="1">
      <alignment horizontal="center" vertical="center" wrapText="1"/>
    </xf>
    <xf numFmtId="22" fontId="0" fillId="0" borderId="0" xfId="0" applyNumberFormat="1" applyBorder="1" applyAlignment="1">
      <alignment horizontal="center" vertical="center" wrapText="1"/>
    </xf>
    <xf numFmtId="22" fontId="0" fillId="0" borderId="8" xfId="0" applyNumberFormat="1"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8" xfId="0"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7" xfId="0" applyBorder="1" applyAlignment="1">
      <alignment horizontal="center" vertical="center" wrapText="1"/>
    </xf>
    <xf numFmtId="0" fontId="1" fillId="0" borderId="2" xfId="1" applyBorder="1" applyAlignment="1">
      <alignment horizontal="center" vertical="center" wrapText="1"/>
    </xf>
    <xf numFmtId="0" fontId="1" fillId="0" borderId="5" xfId="1" applyBorder="1" applyAlignment="1">
      <alignment horizontal="center" vertical="center" wrapText="1"/>
    </xf>
    <xf numFmtId="0" fontId="1" fillId="0" borderId="7" xfId="1" applyBorder="1" applyAlignment="1">
      <alignment horizontal="center" vertical="center" wrapText="1"/>
    </xf>
    <xf numFmtId="0" fontId="3" fillId="0" borderId="7" xfId="1" applyFont="1" applyBorder="1" applyAlignment="1">
      <alignment horizontal="right" vertical="center" wrapText="1"/>
    </xf>
    <xf numFmtId="0" fontId="3" fillId="0" borderId="8" xfId="1" applyFont="1" applyBorder="1" applyAlignment="1">
      <alignment horizontal="right" vertical="center" wrapText="1"/>
    </xf>
    <xf numFmtId="0" fontId="3" fillId="0" borderId="0" xfId="1" applyFont="1" applyBorder="1" applyAlignment="1">
      <alignment horizontal="right"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22" fontId="0" fillId="0" borderId="4" xfId="0" applyNumberFormat="1" applyBorder="1" applyAlignment="1">
      <alignment horizontal="center" vertical="center" wrapText="1"/>
    </xf>
    <xf numFmtId="22" fontId="0" fillId="0" borderId="6" xfId="0" applyNumberFormat="1" applyBorder="1" applyAlignment="1">
      <alignment horizontal="center" vertical="center" wrapText="1"/>
    </xf>
    <xf numFmtId="22" fontId="0" fillId="0" borderId="9" xfId="0" applyNumberFormat="1" applyBorder="1" applyAlignment="1">
      <alignment horizontal="center" vertical="center" wrapText="1"/>
    </xf>
    <xf numFmtId="15" fontId="0" fillId="0" borderId="4" xfId="0" applyNumberFormat="1" applyBorder="1" applyAlignment="1">
      <alignment horizontal="center" vertical="center" wrapText="1"/>
    </xf>
    <xf numFmtId="15" fontId="0" fillId="0" borderId="6" xfId="0" applyNumberFormat="1" applyBorder="1" applyAlignment="1">
      <alignment horizontal="center" vertical="center" wrapText="1"/>
    </xf>
    <xf numFmtId="15" fontId="0" fillId="0" borderId="9" xfId="0" applyNumberFormat="1" applyBorder="1" applyAlignment="1">
      <alignment horizontal="center" vertical="center" wrapText="1"/>
    </xf>
    <xf numFmtId="0" fontId="9" fillId="0" borderId="0" xfId="0" applyFont="1" applyAlignment="1">
      <alignment horizontal="center" wrapText="1"/>
    </xf>
    <xf numFmtId="0" fontId="2" fillId="0" borderId="0" xfId="0" applyFont="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28"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0" xfId="0" applyFont="1" applyBorder="1" applyAlignment="1">
      <alignment horizontal="center" vertical="center"/>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cellXfs>
  <cellStyles count="3">
    <cellStyle name="Hipervínculo" xfId="1" builtinId="8"/>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javascript:void(0);" TargetMode="External"/><Relationship Id="rId1" Type="http://schemas.openxmlformats.org/officeDocument/2006/relationships/hyperlink" Target="javascript:void(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D62B8-5C80-4B46-957F-8D8444CA4A84}">
  <dimension ref="A1:C3"/>
  <sheetViews>
    <sheetView tabSelected="1" workbookViewId="0">
      <selection activeCell="C1" sqref="C1"/>
    </sheetView>
  </sheetViews>
  <sheetFormatPr baseColWidth="10" defaultColWidth="20.42578125" defaultRowHeight="15" x14ac:dyDescent="0.25"/>
  <cols>
    <col min="1" max="1" width="20.42578125" style="63"/>
    <col min="2" max="3" width="20.42578125" style="5"/>
    <col min="4" max="16384" width="20.42578125" style="63"/>
  </cols>
  <sheetData>
    <row r="1" spans="1:3" ht="36.75" thickBot="1" x14ac:dyDescent="0.3">
      <c r="A1" s="96" t="s">
        <v>76</v>
      </c>
      <c r="B1" s="94" t="s">
        <v>4</v>
      </c>
      <c r="C1" s="95" t="s">
        <v>77</v>
      </c>
    </row>
    <row r="2" spans="1:3" ht="15" customHeight="1" x14ac:dyDescent="0.25">
      <c r="A2" s="97">
        <v>1</v>
      </c>
      <c r="B2" s="98" t="s">
        <v>17</v>
      </c>
      <c r="C2" s="99" t="s">
        <v>71</v>
      </c>
    </row>
    <row r="3" spans="1:3" ht="15" customHeight="1" thickBot="1" x14ac:dyDescent="0.3">
      <c r="A3" s="100">
        <v>2</v>
      </c>
      <c r="B3" s="101" t="s">
        <v>28</v>
      </c>
      <c r="C3" s="102" t="s">
        <v>71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80F08-F21B-403B-8EF6-E7986124C68C}">
  <dimension ref="A1:R14"/>
  <sheetViews>
    <sheetView view="pageBreakPreview" zoomScale="60" zoomScaleNormal="55" workbookViewId="0">
      <pane xSplit="3" ySplit="2" topLeftCell="H3" activePane="bottomRight" state="frozen"/>
      <selection pane="topRight" activeCell="E1" sqref="E1"/>
      <selection pane="bottomLeft" activeCell="A3" sqref="A3"/>
      <selection pane="bottomRight" activeCell="P4" sqref="P4"/>
    </sheetView>
  </sheetViews>
  <sheetFormatPr baseColWidth="10" defaultColWidth="25.5703125" defaultRowHeight="15" x14ac:dyDescent="0.25"/>
  <cols>
    <col min="1" max="1" width="14.7109375" style="4" customWidth="1"/>
    <col min="2" max="2" width="12.5703125" style="4" customWidth="1"/>
    <col min="3" max="3" width="16.85546875" style="4" customWidth="1"/>
    <col min="4" max="4" width="17.140625" style="4" customWidth="1"/>
    <col min="5" max="5" width="5.7109375" style="5" customWidth="1"/>
    <col min="6" max="6" width="17.140625" style="5" customWidth="1"/>
    <col min="7" max="7" width="11.7109375" style="5" customWidth="1"/>
    <col min="8" max="8" width="37.7109375" style="5" customWidth="1"/>
    <col min="9" max="9" width="17.85546875" style="10" customWidth="1"/>
    <col min="10" max="10" width="12.5703125" style="5" customWidth="1"/>
    <col min="11" max="11" width="13.85546875" style="5" bestFit="1" customWidth="1"/>
    <col min="12" max="12" width="14.140625" style="5" customWidth="1"/>
    <col min="13" max="13" width="20.42578125" style="5" customWidth="1"/>
    <col min="14" max="14" width="11.140625" style="5" customWidth="1"/>
    <col min="15" max="15" width="11.7109375" style="5" customWidth="1"/>
    <col min="16" max="16" width="66.140625" style="4" customWidth="1"/>
    <col min="17" max="17" width="46.28515625" style="4" customWidth="1"/>
    <col min="18" max="16384" width="25.5703125" style="4"/>
  </cols>
  <sheetData>
    <row r="1" spans="1:18" ht="15" customHeight="1" thickBot="1" x14ac:dyDescent="0.3">
      <c r="A1" s="3"/>
      <c r="B1" s="3"/>
      <c r="C1" s="3"/>
      <c r="D1" s="3"/>
      <c r="E1" s="82" t="s">
        <v>0</v>
      </c>
      <c r="F1" s="83"/>
      <c r="G1" s="83"/>
      <c r="H1" s="83"/>
      <c r="I1" s="83"/>
      <c r="J1" s="83"/>
      <c r="K1" s="83"/>
      <c r="L1" s="83"/>
      <c r="M1" s="31"/>
      <c r="N1" s="53"/>
      <c r="O1" s="73" t="s">
        <v>1</v>
      </c>
      <c r="P1" s="73" t="s">
        <v>2</v>
      </c>
      <c r="Q1" s="73" t="s">
        <v>72</v>
      </c>
    </row>
    <row r="2" spans="1:18" ht="120.75" customHeight="1" thickBot="1" x14ac:dyDescent="0.3">
      <c r="A2" s="58" t="s">
        <v>3</v>
      </c>
      <c r="B2" s="59" t="s">
        <v>4</v>
      </c>
      <c r="C2" s="59" t="s">
        <v>5</v>
      </c>
      <c r="D2" s="60" t="s">
        <v>36</v>
      </c>
      <c r="E2" s="54" t="s">
        <v>6</v>
      </c>
      <c r="F2" s="55" t="s">
        <v>7</v>
      </c>
      <c r="G2" s="55" t="s">
        <v>8</v>
      </c>
      <c r="H2" s="55" t="s">
        <v>9</v>
      </c>
      <c r="I2" s="56" t="s">
        <v>10</v>
      </c>
      <c r="J2" s="55" t="s">
        <v>11</v>
      </c>
      <c r="K2" s="55" t="s">
        <v>12</v>
      </c>
      <c r="L2" s="55" t="s">
        <v>13</v>
      </c>
      <c r="M2" s="55" t="s">
        <v>14</v>
      </c>
      <c r="N2" s="57" t="s">
        <v>15</v>
      </c>
      <c r="O2" s="74"/>
      <c r="P2" s="74"/>
      <c r="Q2" s="74"/>
    </row>
    <row r="3" spans="1:18" ht="89.25" x14ac:dyDescent="0.25">
      <c r="A3" s="76" t="s">
        <v>26</v>
      </c>
      <c r="B3" s="70" t="s">
        <v>17</v>
      </c>
      <c r="C3" s="67">
        <v>43199.730555555558</v>
      </c>
      <c r="D3" s="84" t="s">
        <v>52</v>
      </c>
      <c r="E3" s="46">
        <v>1</v>
      </c>
      <c r="F3" s="47" t="s">
        <v>29</v>
      </c>
      <c r="G3" s="47" t="s">
        <v>30</v>
      </c>
      <c r="H3" s="47" t="s">
        <v>31</v>
      </c>
      <c r="I3" s="48">
        <f>337102863*0.6</f>
        <v>202261717.79999998</v>
      </c>
      <c r="J3" s="49">
        <v>42046</v>
      </c>
      <c r="K3" s="49">
        <v>42732</v>
      </c>
      <c r="L3" s="50">
        <v>0.6</v>
      </c>
      <c r="M3" s="51" t="s">
        <v>75</v>
      </c>
      <c r="N3" s="52">
        <v>43196</v>
      </c>
      <c r="O3" s="71" t="s">
        <v>71</v>
      </c>
      <c r="P3" s="61" t="s">
        <v>64</v>
      </c>
      <c r="Q3" s="62" t="s">
        <v>73</v>
      </c>
    </row>
    <row r="4" spans="1:18" ht="148.5" customHeight="1" x14ac:dyDescent="0.25">
      <c r="A4" s="77"/>
      <c r="B4" s="71"/>
      <c r="C4" s="68"/>
      <c r="D4" s="85"/>
      <c r="E4" s="35">
        <v>2</v>
      </c>
      <c r="F4" s="25" t="s">
        <v>32</v>
      </c>
      <c r="G4" s="25" t="s">
        <v>33</v>
      </c>
      <c r="H4" s="25" t="s">
        <v>34</v>
      </c>
      <c r="I4" s="26">
        <f>21612416+22031696.87</f>
        <v>43644112.870000005</v>
      </c>
      <c r="J4" s="27">
        <v>41733</v>
      </c>
      <c r="K4" s="27">
        <v>42097</v>
      </c>
      <c r="L4" s="28" t="s">
        <v>35</v>
      </c>
      <c r="M4" s="28" t="s">
        <v>67</v>
      </c>
      <c r="N4" s="36">
        <v>43202</v>
      </c>
      <c r="O4" s="71"/>
      <c r="P4" s="45" t="s">
        <v>66</v>
      </c>
      <c r="Q4" s="45" t="s">
        <v>73</v>
      </c>
    </row>
    <row r="5" spans="1:18" ht="69" customHeight="1" thickBot="1" x14ac:dyDescent="0.3">
      <c r="A5" s="78"/>
      <c r="B5" s="72"/>
      <c r="C5" s="69"/>
      <c r="D5" s="86"/>
      <c r="E5" s="37">
        <v>3</v>
      </c>
      <c r="F5" s="38" t="s">
        <v>68</v>
      </c>
      <c r="G5" s="38">
        <v>343</v>
      </c>
      <c r="H5" s="38" t="s">
        <v>69</v>
      </c>
      <c r="I5" s="39">
        <v>49092518</v>
      </c>
      <c r="J5" s="40">
        <v>41276</v>
      </c>
      <c r="K5" s="40">
        <v>42006</v>
      </c>
      <c r="L5" s="41">
        <v>100</v>
      </c>
      <c r="M5" s="41" t="s">
        <v>70</v>
      </c>
      <c r="N5" s="42">
        <v>42158</v>
      </c>
      <c r="O5" s="71"/>
      <c r="P5" s="45"/>
      <c r="Q5" s="45" t="s">
        <v>74</v>
      </c>
    </row>
    <row r="6" spans="1:18" ht="15.75" customHeight="1" thickBot="1" x14ac:dyDescent="0.3">
      <c r="A6" s="79" t="s">
        <v>16</v>
      </c>
      <c r="B6" s="80"/>
      <c r="C6" s="80"/>
      <c r="D6" s="80"/>
      <c r="E6" s="81"/>
      <c r="F6" s="81"/>
      <c r="G6" s="81"/>
      <c r="H6" s="81"/>
      <c r="I6" s="7">
        <f>SUM(I3:I5)</f>
        <v>294998348.66999996</v>
      </c>
      <c r="J6" s="8"/>
      <c r="K6" s="8"/>
      <c r="L6" s="8"/>
      <c r="M6" s="8"/>
      <c r="N6" s="8"/>
      <c r="O6" s="75"/>
      <c r="P6" s="11"/>
    </row>
    <row r="7" spans="1:18" ht="146.25" customHeight="1" x14ac:dyDescent="0.25">
      <c r="A7" s="76" t="s">
        <v>27</v>
      </c>
      <c r="B7" s="70" t="s">
        <v>28</v>
      </c>
      <c r="C7" s="67">
        <v>43199.431250000001</v>
      </c>
      <c r="D7" s="87" t="s">
        <v>58</v>
      </c>
      <c r="E7" s="29">
        <v>1</v>
      </c>
      <c r="F7" s="30" t="s">
        <v>53</v>
      </c>
      <c r="G7" s="30" t="s">
        <v>54</v>
      </c>
      <c r="H7" s="30" t="s">
        <v>55</v>
      </c>
      <c r="I7" s="31">
        <v>523336684</v>
      </c>
      <c r="J7" s="32">
        <v>42228</v>
      </c>
      <c r="K7" s="44">
        <v>42289</v>
      </c>
      <c r="L7" s="33" t="s">
        <v>57</v>
      </c>
      <c r="M7" s="33" t="s">
        <v>56</v>
      </c>
      <c r="N7" s="34">
        <v>42641</v>
      </c>
      <c r="O7" s="70" t="s">
        <v>71</v>
      </c>
      <c r="P7" s="66" t="s">
        <v>84</v>
      </c>
      <c r="Q7" s="45" t="s">
        <v>78</v>
      </c>
    </row>
    <row r="8" spans="1:18" ht="178.5" customHeight="1" x14ac:dyDescent="0.25">
      <c r="A8" s="77"/>
      <c r="B8" s="71"/>
      <c r="C8" s="68"/>
      <c r="D8" s="88"/>
      <c r="E8" s="35">
        <v>2</v>
      </c>
      <c r="F8" s="25" t="s">
        <v>59</v>
      </c>
      <c r="G8" s="25" t="s">
        <v>60</v>
      </c>
      <c r="H8" s="25" t="s">
        <v>61</v>
      </c>
      <c r="I8" s="43">
        <f>365688.02*3333.37</f>
        <v>1218973475.2274001</v>
      </c>
      <c r="J8" s="27">
        <v>42356</v>
      </c>
      <c r="K8" s="27">
        <v>42387</v>
      </c>
      <c r="L8" s="28">
        <v>100</v>
      </c>
      <c r="M8" s="28" t="s">
        <v>62</v>
      </c>
      <c r="N8" s="36">
        <v>42548</v>
      </c>
      <c r="O8" s="71"/>
      <c r="P8" s="66" t="s">
        <v>65</v>
      </c>
      <c r="Q8" s="45" t="s">
        <v>85</v>
      </c>
      <c r="R8" s="24"/>
    </row>
    <row r="9" spans="1:18" ht="77.25" thickBot="1" x14ac:dyDescent="0.3">
      <c r="A9" s="78"/>
      <c r="B9" s="72"/>
      <c r="C9" s="69"/>
      <c r="D9" s="89"/>
      <c r="E9" s="37">
        <v>3</v>
      </c>
      <c r="F9" s="38" t="s">
        <v>79</v>
      </c>
      <c r="G9" s="38" t="s">
        <v>80</v>
      </c>
      <c r="H9" s="38" t="s">
        <v>81</v>
      </c>
      <c r="I9" s="39">
        <v>845122437</v>
      </c>
      <c r="J9" s="64">
        <v>42217</v>
      </c>
      <c r="K9" s="64">
        <v>42369</v>
      </c>
      <c r="L9" s="41">
        <v>100</v>
      </c>
      <c r="M9" s="41" t="s">
        <v>82</v>
      </c>
      <c r="N9" s="65">
        <v>42404</v>
      </c>
      <c r="O9" s="71"/>
      <c r="P9" s="66"/>
      <c r="Q9" s="45" t="s">
        <v>83</v>
      </c>
    </row>
    <row r="10" spans="1:18" ht="15.75" thickBot="1" x14ac:dyDescent="0.3">
      <c r="A10" s="79" t="s">
        <v>16</v>
      </c>
      <c r="B10" s="80"/>
      <c r="C10" s="80"/>
      <c r="D10" s="80"/>
      <c r="E10" s="80"/>
      <c r="F10" s="80"/>
      <c r="G10" s="80"/>
      <c r="H10" s="80"/>
      <c r="I10" s="6">
        <f>SUM(I7:I9)</f>
        <v>2587432596.2273998</v>
      </c>
      <c r="J10" s="9"/>
      <c r="K10" s="9"/>
      <c r="L10" s="9"/>
      <c r="M10" s="9"/>
      <c r="N10" s="9"/>
      <c r="O10" s="75"/>
      <c r="P10" s="12"/>
    </row>
    <row r="13" spans="1:18" x14ac:dyDescent="0.25">
      <c r="E13" s="13"/>
      <c r="F13" s="14"/>
      <c r="G13" s="15"/>
      <c r="H13" s="15"/>
    </row>
    <row r="14" spans="1:18" x14ac:dyDescent="0.25">
      <c r="E14" s="13"/>
      <c r="G14" s="15"/>
    </row>
  </sheetData>
  <mergeCells count="16">
    <mergeCell ref="C7:C9"/>
    <mergeCell ref="B7:B9"/>
    <mergeCell ref="Q1:Q2"/>
    <mergeCell ref="O7:O10"/>
    <mergeCell ref="A7:A9"/>
    <mergeCell ref="A6:H6"/>
    <mergeCell ref="A10:H10"/>
    <mergeCell ref="A3:A5"/>
    <mergeCell ref="O1:O2"/>
    <mergeCell ref="P1:P2"/>
    <mergeCell ref="E1:L1"/>
    <mergeCell ref="O3:O6"/>
    <mergeCell ref="D3:D5"/>
    <mergeCell ref="D7:D9"/>
    <mergeCell ref="B3:B5"/>
    <mergeCell ref="C3:C5"/>
  </mergeCells>
  <hyperlinks>
    <hyperlink ref="A3" r:id="rId1" display="javascript:void(0);" xr:uid="{414BAB54-FD8A-4D0E-99DB-A19CED486A09}"/>
    <hyperlink ref="A7" r:id="rId2" display="javascript:void(0);" xr:uid="{E85A9B43-E581-429C-8B54-BF73D28A6B92}"/>
  </hyperlinks>
  <pageMargins left="0.7" right="0.7" top="0.75" bottom="0.75" header="0.3" footer="0.3"/>
  <pageSetup paperSize="9" scale="36" orientation="landscap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3C436-0628-404B-9238-614EF1319194}">
  <dimension ref="A2:B43"/>
  <sheetViews>
    <sheetView zoomScale="70" zoomScaleNormal="70" workbookViewId="0">
      <selection activeCell="A2" sqref="A2:B2"/>
    </sheetView>
  </sheetViews>
  <sheetFormatPr baseColWidth="10" defaultColWidth="11.42578125" defaultRowHeight="15" x14ac:dyDescent="0.25"/>
  <cols>
    <col min="1" max="1" width="54.7109375" customWidth="1"/>
    <col min="2" max="2" width="55.140625" customWidth="1"/>
  </cols>
  <sheetData>
    <row r="2" spans="1:2" ht="47.25" customHeight="1" x14ac:dyDescent="0.25">
      <c r="A2" s="90" t="s">
        <v>63</v>
      </c>
      <c r="B2" s="90"/>
    </row>
    <row r="3" spans="1:2" ht="15.75" thickBot="1" x14ac:dyDescent="0.3"/>
    <row r="4" spans="1:2" ht="15.75" thickBot="1" x14ac:dyDescent="0.3">
      <c r="A4" s="16" t="s">
        <v>37</v>
      </c>
      <c r="B4" s="17" t="s">
        <v>38</v>
      </c>
    </row>
    <row r="5" spans="1:2" ht="57.75" thickBot="1" x14ac:dyDescent="0.3">
      <c r="A5" s="18" t="s">
        <v>36</v>
      </c>
      <c r="B5" s="19" t="s">
        <v>39</v>
      </c>
    </row>
    <row r="6" spans="1:2" ht="85.5" x14ac:dyDescent="0.25">
      <c r="A6" s="20" t="s">
        <v>40</v>
      </c>
      <c r="B6" s="21" t="s">
        <v>41</v>
      </c>
    </row>
    <row r="7" spans="1:2" x14ac:dyDescent="0.25">
      <c r="A7" s="20"/>
      <c r="B7" s="21"/>
    </row>
    <row r="8" spans="1:2" ht="42.75" customHeight="1" x14ac:dyDescent="0.25">
      <c r="A8" s="92" t="s">
        <v>18</v>
      </c>
      <c r="B8" s="21" t="s">
        <v>42</v>
      </c>
    </row>
    <row r="9" spans="1:2" ht="42.75" x14ac:dyDescent="0.25">
      <c r="A9" s="92"/>
      <c r="B9" s="21" t="s">
        <v>43</v>
      </c>
    </row>
    <row r="10" spans="1:2" x14ac:dyDescent="0.25">
      <c r="A10" s="92"/>
      <c r="B10" s="21" t="s">
        <v>44</v>
      </c>
    </row>
    <row r="11" spans="1:2" ht="28.5" x14ac:dyDescent="0.25">
      <c r="A11" s="92"/>
      <c r="B11" s="21" t="s">
        <v>45</v>
      </c>
    </row>
    <row r="12" spans="1:2" x14ac:dyDescent="0.25">
      <c r="A12" s="92"/>
      <c r="B12" s="21" t="s">
        <v>46</v>
      </c>
    </row>
    <row r="13" spans="1:2" ht="28.5" x14ac:dyDescent="0.25">
      <c r="A13" s="92"/>
      <c r="B13" s="21" t="s">
        <v>47</v>
      </c>
    </row>
    <row r="14" spans="1:2" ht="28.5" x14ac:dyDescent="0.25">
      <c r="A14" s="92"/>
      <c r="B14" s="21" t="s">
        <v>48</v>
      </c>
    </row>
    <row r="15" spans="1:2" ht="57.75" thickBot="1" x14ac:dyDescent="0.3">
      <c r="A15" s="93"/>
      <c r="B15" s="22" t="s">
        <v>49</v>
      </c>
    </row>
    <row r="16" spans="1:2" x14ac:dyDescent="0.25">
      <c r="A16" s="2"/>
    </row>
    <row r="17" spans="1:2" ht="64.5" customHeight="1" x14ac:dyDescent="0.25">
      <c r="A17" s="91" t="s">
        <v>50</v>
      </c>
      <c r="B17" s="91"/>
    </row>
    <row r="18" spans="1:2" x14ac:dyDescent="0.25">
      <c r="A18" s="23"/>
      <c r="B18" s="4"/>
    </row>
    <row r="19" spans="1:2" ht="52.5" customHeight="1" x14ac:dyDescent="0.25">
      <c r="A19" s="91" t="s">
        <v>19</v>
      </c>
      <c r="B19" s="91"/>
    </row>
    <row r="20" spans="1:2" x14ac:dyDescent="0.25">
      <c r="A20" s="23"/>
      <c r="B20" s="4"/>
    </row>
    <row r="21" spans="1:2" ht="55.5" customHeight="1" x14ac:dyDescent="0.25">
      <c r="A21" s="91" t="s">
        <v>20</v>
      </c>
      <c r="B21" s="91"/>
    </row>
    <row r="22" spans="1:2" x14ac:dyDescent="0.25">
      <c r="A22" s="23"/>
      <c r="B22" s="4"/>
    </row>
    <row r="23" spans="1:2" ht="48" customHeight="1" x14ac:dyDescent="0.25">
      <c r="A23" s="91" t="s">
        <v>21</v>
      </c>
      <c r="B23" s="91"/>
    </row>
    <row r="24" spans="1:2" x14ac:dyDescent="0.25">
      <c r="A24" s="23"/>
      <c r="B24" s="4"/>
    </row>
    <row r="25" spans="1:2" ht="52.5" customHeight="1" x14ac:dyDescent="0.25">
      <c r="A25" s="91" t="s">
        <v>22</v>
      </c>
      <c r="B25" s="91"/>
    </row>
    <row r="26" spans="1:2" x14ac:dyDescent="0.25">
      <c r="A26" s="23"/>
      <c r="B26" s="4"/>
    </row>
    <row r="27" spans="1:2" ht="52.5" customHeight="1" x14ac:dyDescent="0.25">
      <c r="A27" s="91" t="s">
        <v>51</v>
      </c>
      <c r="B27" s="91"/>
    </row>
    <row r="28" spans="1:2" x14ac:dyDescent="0.25">
      <c r="A28" s="23"/>
      <c r="B28" s="4"/>
    </row>
    <row r="29" spans="1:2" ht="30.75" customHeight="1" x14ac:dyDescent="0.25">
      <c r="A29" s="91" t="s">
        <v>23</v>
      </c>
      <c r="B29" s="91"/>
    </row>
    <row r="30" spans="1:2" x14ac:dyDescent="0.25">
      <c r="A30" s="23"/>
      <c r="B30" s="4"/>
    </row>
    <row r="31" spans="1:2" ht="27" customHeight="1" x14ac:dyDescent="0.25">
      <c r="A31" s="91" t="s">
        <v>24</v>
      </c>
      <c r="B31" s="91"/>
    </row>
    <row r="32" spans="1:2" x14ac:dyDescent="0.25">
      <c r="A32" s="23"/>
      <c r="B32" s="4"/>
    </row>
    <row r="33" spans="1:2" ht="49.5" customHeight="1" x14ac:dyDescent="0.25">
      <c r="A33" s="91" t="s">
        <v>25</v>
      </c>
      <c r="B33" s="91"/>
    </row>
    <row r="34" spans="1:2" x14ac:dyDescent="0.25">
      <c r="A34" s="23"/>
      <c r="B34" s="4"/>
    </row>
    <row r="35" spans="1:2" x14ac:dyDescent="0.25">
      <c r="A35" s="23"/>
      <c r="B35" s="4"/>
    </row>
    <row r="36" spans="1:2" x14ac:dyDescent="0.25">
      <c r="A36" s="23"/>
      <c r="B36" s="4"/>
    </row>
    <row r="37" spans="1:2" x14ac:dyDescent="0.25">
      <c r="A37" s="2"/>
    </row>
    <row r="38" spans="1:2" x14ac:dyDescent="0.25">
      <c r="A38" s="2"/>
    </row>
    <row r="39" spans="1:2" x14ac:dyDescent="0.25">
      <c r="A39" s="2"/>
    </row>
    <row r="40" spans="1:2" x14ac:dyDescent="0.25">
      <c r="A40" s="2"/>
    </row>
    <row r="41" spans="1:2" x14ac:dyDescent="0.25">
      <c r="A41" s="2"/>
    </row>
    <row r="42" spans="1:2" x14ac:dyDescent="0.25">
      <c r="A42" s="2"/>
    </row>
    <row r="43" spans="1:2" x14ac:dyDescent="0.25">
      <c r="A43" s="1"/>
    </row>
  </sheetData>
  <mergeCells count="11">
    <mergeCell ref="A2:B2"/>
    <mergeCell ref="A27:B27"/>
    <mergeCell ref="A29:B29"/>
    <mergeCell ref="A31:B31"/>
    <mergeCell ref="A33:B33"/>
    <mergeCell ref="A8:A15"/>
    <mergeCell ref="A17:B17"/>
    <mergeCell ref="A19:B19"/>
    <mergeCell ref="A21:B21"/>
    <mergeCell ref="A23:B23"/>
    <mergeCell ref="A25:B2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Consolidado</vt:lpstr>
      <vt:lpstr>Evaluación</vt:lpstr>
      <vt:lpstr>Certificacion de experiencia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Raul Fernando Gutierrez Tecano</dc:creator>
  <cp:keywords/>
  <dc:description/>
  <cp:lastModifiedBy>Raul Fernando Gutierrez Tecano</cp:lastModifiedBy>
  <cp:revision/>
  <dcterms:created xsi:type="dcterms:W3CDTF">2018-04-09T18:41:38Z</dcterms:created>
  <dcterms:modified xsi:type="dcterms:W3CDTF">2018-04-27T01:04:34Z</dcterms:modified>
  <cp:category/>
  <cp:contentStatus/>
</cp:coreProperties>
</file>