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defaultThemeVersion="124226"/>
  <mc:AlternateContent xmlns:mc="http://schemas.openxmlformats.org/markup-compatibility/2006">
    <mc:Choice Requires="x15">
      <x15ac:absPath xmlns:x15ac="http://schemas.microsoft.com/office/spreadsheetml/2010/11/ac" url="C:\Users\INNOVACIÓN\Documents\PAULA\2025\CONTRATO\GOBIERNO EN LINEA\"/>
    </mc:Choice>
  </mc:AlternateContent>
  <xr:revisionPtr revIDLastSave="0" documentId="13_ncr:1_{0FEF3BD9-C736-498D-9F94-DC85C4810E94}" xr6:coauthVersionLast="47" xr6:coauthVersionMax="47" xr10:uidLastSave="{00000000-0000-0000-0000-000000000000}"/>
  <bookViews>
    <workbookView xWindow="28680" yWindow="-120" windowWidth="29040" windowHeight="15720" activeTab="1" xr2:uid="{00000000-000D-0000-FFFF-FFFF00000000}"/>
  </bookViews>
  <sheets>
    <sheet name="INSUMOS" sheetId="3" r:id="rId1"/>
    <sheet name="FICHA" sheetId="4"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 i="3" l="1"/>
  <c r="E6" i="3"/>
  <c r="E7" i="3"/>
  <c r="E8" i="3"/>
  <c r="E9" i="3"/>
  <c r="E10" i="3"/>
  <c r="E11" i="3"/>
  <c r="E12" i="3"/>
  <c r="E13" i="3"/>
  <c r="E14" i="3"/>
  <c r="E15" i="3"/>
  <c r="E16" i="3"/>
  <c r="E17" i="3"/>
  <c r="E18" i="3"/>
  <c r="E19" i="3"/>
  <c r="E20" i="3"/>
  <c r="E21" i="3"/>
  <c r="E22" i="3"/>
  <c r="E23" i="3"/>
  <c r="E24" i="3"/>
  <c r="E25" i="3"/>
  <c r="E26" i="3"/>
  <c r="E27" i="3"/>
  <c r="E28" i="3"/>
  <c r="E29" i="3"/>
  <c r="E30" i="3"/>
  <c r="E31" i="3"/>
  <c r="E32" i="3"/>
  <c r="E33" i="3"/>
  <c r="E34" i="3"/>
  <c r="E35" i="3"/>
  <c r="E4" i="3"/>
  <c r="E36" i="3" s="1"/>
  <c r="E14" i="4" l="1"/>
  <c r="E15" i="4"/>
  <c r="E16" i="4"/>
  <c r="E17" i="4"/>
  <c r="E18" i="4"/>
  <c r="E19" i="4"/>
  <c r="E20" i="4"/>
  <c r="E21" i="4"/>
  <c r="E22" i="4"/>
  <c r="E13" i="4"/>
  <c r="E23" i="4" l="1"/>
</calcChain>
</file>

<file path=xl/sharedStrings.xml><?xml version="1.0" encoding="utf-8"?>
<sst xmlns="http://schemas.openxmlformats.org/spreadsheetml/2006/main" count="124" uniqueCount="85">
  <si>
    <r>
      <rPr>
        <b/>
        <sz val="9"/>
        <color theme="1"/>
        <rFont val="Century Gothic"/>
        <family val="2"/>
      </rPr>
      <t>PROCEDIMIENTO:</t>
    </r>
    <r>
      <rPr>
        <sz val="9"/>
        <color theme="1"/>
        <rFont val="Century Gothic"/>
        <family val="2"/>
      </rPr>
      <t xml:space="preserve"> BANCO DE PROGRAMAS Y PROYECTOS
                          </t>
    </r>
    <r>
      <rPr>
        <b/>
        <sz val="9"/>
        <color theme="1"/>
        <rFont val="Century Gothic"/>
        <family val="2"/>
      </rPr>
      <t xml:space="preserve"> PERFIL DE PROYECTO</t>
    </r>
  </si>
  <si>
    <t>Secretario de Despacho</t>
  </si>
  <si>
    <t xml:space="preserve">NOMBRE DEL PROYECTO : </t>
  </si>
  <si>
    <t xml:space="preserve">COMPONENTES </t>
  </si>
  <si>
    <t xml:space="preserve">UND </t>
  </si>
  <si>
    <t>CANT</t>
  </si>
  <si>
    <t>VR. UNIT</t>
  </si>
  <si>
    <t xml:space="preserve">VR TOTAL </t>
  </si>
  <si>
    <t xml:space="preserve">TOTAL </t>
  </si>
  <si>
    <t xml:space="preserve">A. DATOS PLAN DE DESARROLLO </t>
  </si>
  <si>
    <t>ANEXO 2</t>
  </si>
  <si>
    <r>
      <rPr>
        <b/>
        <sz val="9"/>
        <color indexed="8"/>
        <rFont val="Century Gothic"/>
        <family val="2"/>
      </rPr>
      <t>PROCEDIMIENTO:</t>
    </r>
    <r>
      <rPr>
        <sz val="9"/>
        <color indexed="8"/>
        <rFont val="Century Gothic"/>
        <family val="2"/>
      </rPr>
      <t xml:space="preserve"> BANCO DE PROGRAMAS Y PROYECTOS
                     FICHA TECNICA </t>
    </r>
    <r>
      <rPr>
        <sz val="9"/>
        <color indexed="8"/>
        <rFont val="Century Gothic"/>
        <family val="2"/>
      </rPr>
      <t xml:space="preserve"> PROYECTO</t>
    </r>
  </si>
  <si>
    <t xml:space="preserve">FUENTES DE FINANCIACIÓN </t>
  </si>
  <si>
    <t xml:space="preserve">Rubro </t>
  </si>
  <si>
    <t xml:space="preserve">Tipo de Recurso </t>
  </si>
  <si>
    <t xml:space="preserve">Valor </t>
  </si>
  <si>
    <t>Actividad principal</t>
  </si>
  <si>
    <t xml:space="preserve">Actividades secundarias </t>
  </si>
  <si>
    <t>INDICADOR DE  PRODUCTO: (Nombre - Código)</t>
  </si>
  <si>
    <t>Código: 110-02.2.9
Versión: 004
Fecha: 18.05.2024</t>
  </si>
  <si>
    <t>ACOPLE SANITARIO LAVAMANOS</t>
  </si>
  <si>
    <t xml:space="preserve">ACOPLE TANQUE SANITARIO </t>
  </si>
  <si>
    <t>AGUA STOP CAUCHO</t>
  </si>
  <si>
    <t>ARBOL ENTRADA</t>
  </si>
  <si>
    <t xml:space="preserve">ARBOL SALIDA </t>
  </si>
  <si>
    <t>BROCHA MONA 2</t>
  </si>
  <si>
    <t>ESTUCO PLASTICO</t>
  </si>
  <si>
    <t>MANIJA TANQUE SANITARIO</t>
  </si>
  <si>
    <t>RODILLO DE FELPA 9"</t>
  </si>
  <si>
    <t>TOMAS DE SOBREPONER</t>
  </si>
  <si>
    <t>CABLE DUPLEX 2X14</t>
  </si>
  <si>
    <t xml:space="preserve">CABLE 7 HILOS </t>
  </si>
  <si>
    <t xml:space="preserve">CAJA DE SOBREPONER </t>
  </si>
  <si>
    <t>UND</t>
  </si>
  <si>
    <t>GALON</t>
  </si>
  <si>
    <t>PINTURA AMARILLA PARA TRAFICO</t>
  </si>
  <si>
    <t>M2</t>
  </si>
  <si>
    <t>CHAPAS PARA PUERTAS</t>
  </si>
  <si>
    <t>CUÑETE DE PINTURA VINILO TIPO 1</t>
  </si>
  <si>
    <t>LAMPARA ANTIPOLVO DE 36 W</t>
  </si>
  <si>
    <t>BOMBILLO</t>
  </si>
  <si>
    <t xml:space="preserve">LLAVE TERMINAL </t>
  </si>
  <si>
    <t>TEJA DE ETERNIT 1,80 M</t>
  </si>
  <si>
    <t>CABLE UTP CATEGORIA 6 INTERIOR</t>
  </si>
  <si>
    <t>CINTA IMPERMEABLE MULTISEL AUTOADHESIVA</t>
  </si>
  <si>
    <t xml:space="preserve">PINTURA ANTICORROSIVA EN AEROSOL </t>
  </si>
  <si>
    <t>PLACA SUPERBOARD</t>
  </si>
  <si>
    <t>CHAZO PUNTILLA DE 1/4</t>
  </si>
  <si>
    <t xml:space="preserve">CANAL 90 </t>
  </si>
  <si>
    <t>PARAL 89</t>
  </si>
  <si>
    <t>TORNILLO ESTRUCTURA</t>
  </si>
  <si>
    <t>TORNILLO DE PLACA</t>
  </si>
  <si>
    <t xml:space="preserve">CINTA MALLA </t>
  </si>
  <si>
    <t>LIJA 120</t>
  </si>
  <si>
    <t>VIDRIO 4MM BRONCEADO</t>
  </si>
  <si>
    <t>METROS</t>
  </si>
  <si>
    <t>CTE</t>
  </si>
  <si>
    <t>GL</t>
  </si>
  <si>
    <t>CARRETE</t>
  </si>
  <si>
    <t>ROLLO</t>
  </si>
  <si>
    <t>FRASCO</t>
  </si>
  <si>
    <t>ICLD</t>
  </si>
  <si>
    <r>
      <t>OBJETIVO GENERAL :</t>
    </r>
    <r>
      <rPr>
        <sz val="10"/>
        <color indexed="8"/>
        <rFont val="Century Gothic"/>
        <family val="2"/>
      </rPr>
      <t>.Reflejar un gobierno descentralizado y eficiente, al servicio permanente de la ciudadanía para contribuir a su buen vivir promoviendo la armonía, la cultura ciudadana y el orden en el municipio.</t>
    </r>
  </si>
  <si>
    <r>
      <rPr>
        <b/>
        <sz val="10"/>
        <color indexed="8"/>
        <rFont val="Century Gothic"/>
        <family val="2"/>
      </rPr>
      <t>LÍNEA ESTARTÉGICA:</t>
    </r>
    <r>
      <rPr>
        <sz val="10"/>
        <color indexed="8"/>
        <rFont val="Century Gothic"/>
        <family val="2"/>
      </rPr>
      <t xml:space="preserve"> 2. GOBIERNO VISIBLE Y EFICIENTE</t>
    </r>
  </si>
  <si>
    <t>INDICADOR DE RESULTADO: Medidas de atención implementadas del municipio</t>
  </si>
  <si>
    <t>NOMBRE DEL PROYECTO : Asistencia Técnica para el desarrollo de la política de gobierno digital en el Municipio de Caicedonia</t>
  </si>
  <si>
    <t>BPIN: 202500000002975</t>
  </si>
  <si>
    <t>2.3.2.02.02.009230202491134</t>
  </si>
  <si>
    <t xml:space="preserve">Asistencia técnica para el desarrollo de la política de Gobierno Digital en el Municipio de Caicedonia.
</t>
  </si>
  <si>
    <t xml:space="preserve">unidad </t>
  </si>
  <si>
    <t>SECTOR: (Nombre - Código) TECNOLOGÍAS DE LA INFORMACIÓN Y LAS COMUNICACIONES</t>
  </si>
  <si>
    <r>
      <t>PROGRAMA: (Nombre - Código)Fomento del desarrollo de aplicaciones, software y contenidos para impulsar la apropiación de las Tecnologías de la Información y las Comunicaciones (TIC)</t>
    </r>
    <r>
      <rPr>
        <sz val="10"/>
        <color indexed="8"/>
        <rFont val="Century Gothic"/>
        <family val="2"/>
      </rPr>
      <t xml:space="preserve">
</t>
    </r>
  </si>
  <si>
    <r>
      <t>PRODUCTO:</t>
    </r>
    <r>
      <rPr>
        <sz val="10"/>
        <color indexed="8"/>
        <rFont val="Century Gothic"/>
        <family val="2"/>
      </rPr>
      <t xml:space="preserve"> </t>
    </r>
    <r>
      <rPr>
        <b/>
        <sz val="10"/>
        <color indexed="8"/>
        <rFont val="Century Gothic"/>
        <family val="2"/>
      </rPr>
      <t>(Nombre - Código)Servicio de asistencia técnica para la implementación de la Estrategia de Gobierno digital</t>
    </r>
  </si>
  <si>
    <t>INDICADOR DE  PRODUCTO: (Nombre - Código)Entidades asistidas técnicamente</t>
  </si>
  <si>
    <t xml:space="preserve">Elaborar un diagnóstico que responda al estado actual de cumplimiento de la página web en relación a la Resolución 1519 de 2020, con sus respectivos anexos, en el cual se informe a la Entidad Territorial que acciones adelantar para subsanar las observaciones dejadas por la auditoría realizada por la Procuraduría en relación al informe de Índice de Transparencia Actividad ITA </t>
  </si>
  <si>
    <t>Adelantar las gestiones necesarias ante el MINTIC para subsanar las observaciones, siempre y cuenta sean de capacidad técnica y conceptualización de web</t>
  </si>
  <si>
    <t xml:space="preserve">Elaborar y presentar un cronograma de trabajo con la totalidad de criterios establecidos en la Resolución 1519 de 2020, en cual debe especificar la responsabilidad de la Entidad (secretarias) para el reporte oportuno de la información y establecer la periodicidad en que se debe rendir la información </t>
  </si>
  <si>
    <t>Publicar la información conforme a la ley 1712 de 2014 y los Anexos 1, 2, 3 y 4 de la Resolución 001519 de agosto 24 de 2020-MINTIC: Página actualizada y entregar de manera trimestral el estado de cumplimiento de la Entidad en relación a los anexos  1, 2, 3 y 4 de la Resolución 001519 de agosto 24 de 2020-MINTIC</t>
  </si>
  <si>
    <t xml:space="preserve">Habilitar y divulgar los canales electrónicos institucionales, incluidas las redes sociales, de acuerdo con el plan de participación: Cumplir con el plan de participación </t>
  </si>
  <si>
    <t xml:space="preserve">Habilitar y mantener a través del sitio web un canal de atención para contacto, peticiones, quejas, reclamos y denuncias (PQRD): Página actualizada </t>
  </si>
  <si>
    <t xml:space="preserve">Realizar tres (3) de campañas donde la ciudadanía conozca que es la política de gobierno digital y la pagina web de la entidad (Continuar con la presentación de la estrategia GELT a los operadores de café internet, salas de internet, zonas wi-fi e instituciones educativas: Estrategia presentada)  </t>
  </si>
  <si>
    <t>Habilitar los canales electrónicos de manera permanente para conocer las opiniones, sugerencias, y demás aportes de los usuarios, ciudadanos y grupos de interés en todas las etapas necesarias para la rendición de cuentas: Canales electrónicos actualizados (3).</t>
  </si>
  <si>
    <t>und</t>
  </si>
  <si>
    <t>Entregar informe ejecutivo final del estado de las acciones durante la vigencia del contrato, incluyendo recomendaciones para la Entidad en relación a la Política de Gobierno Digital</t>
  </si>
  <si>
    <t>Brindar apoyo a las diferentes dependencias de la Alcaldía Municipal de Caicedonia en la creación de piezas gráficas con fines comunicacionales: (35) Piezas gráficas creadas.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</si>
</sst>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3" formatCode="_-* #,##0.00_-;\-* #,##0.00_-;_-* &quot;-&quot;??_-;_-@_-"/>
    <numFmt numFmtId="164" formatCode="_(* #,##0_);_(* \(#,##0\);_(* &quot;-&quot;??_);_(@_)"/>
  </numFmts>
  <fonts count="12" x14ac:knownFonts="1">
    <font>
      <sz val="11"/>
      <color theme="1"/>
      <name val="Calibri"/>
      <family val="2"/>
      <scheme val="minor"/>
    </font>
    <font>
      <sz val="9"/>
      <color theme="1"/>
      <name val="Century Gothic"/>
      <family val="2"/>
    </font>
    <font>
      <b/>
      <sz val="9"/>
      <color theme="1"/>
      <name val="Century Gothic"/>
      <family val="2"/>
    </font>
    <font>
      <sz val="11"/>
      <color theme="1"/>
      <name val="Calibri"/>
      <family val="2"/>
      <scheme val="minor"/>
    </font>
    <font>
      <sz val="11"/>
      <color theme="1"/>
      <name val="Century Gothic"/>
      <family val="2"/>
    </font>
    <font>
      <sz val="10"/>
      <color theme="1"/>
      <name val="Century Gothic"/>
      <family val="2"/>
    </font>
    <font>
      <b/>
      <sz val="10"/>
      <color indexed="8"/>
      <name val="Century Gothic"/>
      <family val="2"/>
    </font>
    <font>
      <sz val="10"/>
      <color indexed="8"/>
      <name val="Century Gothic"/>
      <family val="2"/>
    </font>
    <font>
      <sz val="8"/>
      <color theme="1"/>
      <name val="Century Gothic"/>
      <family val="2"/>
    </font>
    <font>
      <b/>
      <sz val="9"/>
      <color indexed="8"/>
      <name val="Century Gothic"/>
      <family val="2"/>
    </font>
    <font>
      <sz val="9"/>
      <color indexed="8"/>
      <name val="Century Gothic"/>
      <family val="2"/>
    </font>
    <font>
      <b/>
      <i/>
      <sz val="10"/>
      <color theme="1"/>
      <name val="Century Gothic"/>
      <family val="2"/>
    </font>
  </fonts>
  <fills count="4">
    <fill>
      <patternFill patternType="none"/>
    </fill>
    <fill>
      <patternFill patternType="gray125"/>
    </fill>
    <fill>
      <patternFill patternType="solid">
        <fgColor rgb="FF92D050"/>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43" fontId="3" fillId="0" borderId="0" applyFont="0" applyFill="0" applyBorder="0" applyAlignment="0" applyProtection="0"/>
  </cellStyleXfs>
  <cellXfs count="73">
    <xf numFmtId="0" fontId="0" fillId="0" borderId="0" xfId="0"/>
    <xf numFmtId="0" fontId="1" fillId="0" borderId="0" xfId="0" applyFont="1"/>
    <xf numFmtId="0" fontId="4" fillId="0" borderId="0" xfId="0" applyFont="1"/>
    <xf numFmtId="2" fontId="6" fillId="0" borderId="1" xfId="0" applyNumberFormat="1" applyFont="1" applyBorder="1" applyAlignment="1">
      <alignment horizontal="center" vertical="center" wrapText="1"/>
    </xf>
    <xf numFmtId="43" fontId="6" fillId="0" borderId="1" xfId="1" applyFont="1" applyBorder="1" applyAlignment="1">
      <alignment horizontal="center" vertical="center" wrapText="1"/>
    </xf>
    <xf numFmtId="164" fontId="6" fillId="0" borderId="1" xfId="1" applyNumberFormat="1" applyFont="1" applyBorder="1" applyAlignment="1">
      <alignment horizontal="center" vertical="center" wrapText="1"/>
    </xf>
    <xf numFmtId="164" fontId="6" fillId="0" borderId="4" xfId="1" applyNumberFormat="1" applyFont="1" applyBorder="1" applyAlignment="1">
      <alignment horizontal="center" vertical="center"/>
    </xf>
    <xf numFmtId="43" fontId="7" fillId="2" borderId="0" xfId="1" applyFont="1" applyFill="1" applyAlignment="1"/>
    <xf numFmtId="164" fontId="7" fillId="2" borderId="0" xfId="1" applyNumberFormat="1" applyFont="1" applyFill="1" applyAlignment="1"/>
    <xf numFmtId="0" fontId="8" fillId="3" borderId="7" xfId="0" applyFont="1" applyFill="1" applyBorder="1" applyAlignment="1">
      <alignment wrapText="1"/>
    </xf>
    <xf numFmtId="0" fontId="5" fillId="3" borderId="0" xfId="0" applyFont="1" applyFill="1"/>
    <xf numFmtId="43" fontId="5" fillId="3" borderId="0" xfId="1" applyFont="1" applyFill="1" applyBorder="1"/>
    <xf numFmtId="164" fontId="5" fillId="3" borderId="8" xfId="1" applyNumberFormat="1" applyFont="1" applyFill="1" applyBorder="1"/>
    <xf numFmtId="0" fontId="2" fillId="0" borderId="1" xfId="0" applyFont="1" applyBorder="1" applyAlignment="1">
      <alignment horizontal="center" vertical="center" wrapText="1"/>
    </xf>
    <xf numFmtId="0" fontId="6" fillId="3" borderId="5" xfId="0" applyFont="1" applyFill="1" applyBorder="1" applyAlignment="1">
      <alignment horizontal="left" vertical="center" wrapText="1"/>
    </xf>
    <xf numFmtId="0" fontId="6" fillId="3" borderId="6" xfId="0" applyFont="1" applyFill="1" applyBorder="1" applyAlignment="1">
      <alignment horizontal="left" vertical="center" wrapText="1"/>
    </xf>
    <xf numFmtId="0" fontId="6" fillId="2" borderId="5" xfId="0" applyFont="1" applyFill="1" applyBorder="1" applyAlignment="1">
      <alignment horizontal="justify" vertical="top" wrapText="1"/>
    </xf>
    <xf numFmtId="0" fontId="6" fillId="2" borderId="6" xfId="0" applyFont="1" applyFill="1" applyBorder="1" applyAlignment="1">
      <alignment horizontal="justify" vertical="top" wrapText="1"/>
    </xf>
    <xf numFmtId="0" fontId="6" fillId="2" borderId="4" xfId="0" applyFont="1" applyFill="1" applyBorder="1" applyAlignment="1">
      <alignment horizontal="justify" vertical="top" wrapText="1"/>
    </xf>
    <xf numFmtId="0" fontId="1" fillId="0" borderId="4" xfId="0" applyFont="1" applyBorder="1" applyAlignment="1">
      <alignment vertical="top" wrapText="1"/>
    </xf>
    <xf numFmtId="0" fontId="11" fillId="2" borderId="1" xfId="0" applyFont="1" applyFill="1" applyBorder="1" applyAlignment="1">
      <alignment horizontal="center" vertical="center" wrapText="1"/>
    </xf>
    <xf numFmtId="2" fontId="6" fillId="0" borderId="10" xfId="0" applyNumberFormat="1" applyFont="1" applyBorder="1" applyAlignment="1">
      <alignment horizontal="center" vertical="center" wrapText="1"/>
    </xf>
    <xf numFmtId="43" fontId="6" fillId="0" borderId="10" xfId="1" applyFont="1" applyBorder="1" applyAlignment="1">
      <alignment horizontal="center" vertical="center" wrapText="1"/>
    </xf>
    <xf numFmtId="164" fontId="6" fillId="0" borderId="10" xfId="1" applyNumberFormat="1" applyFont="1" applyBorder="1" applyAlignment="1">
      <alignment horizontal="center" vertical="center" wrapText="1"/>
    </xf>
    <xf numFmtId="2" fontId="6" fillId="0" borderId="1" xfId="0" applyNumberFormat="1" applyFont="1" applyBorder="1" applyAlignment="1">
      <alignment horizontal="left" vertical="center" wrapText="1"/>
    </xf>
    <xf numFmtId="2" fontId="7" fillId="0" borderId="1" xfId="0" applyNumberFormat="1" applyFont="1" applyBorder="1" applyAlignment="1">
      <alignment horizontal="center" wrapText="1"/>
    </xf>
    <xf numFmtId="43" fontId="7" fillId="0" borderId="1" xfId="1" applyFont="1" applyFill="1" applyBorder="1" applyAlignment="1">
      <alignment horizontal="center" wrapText="1"/>
    </xf>
    <xf numFmtId="164" fontId="6" fillId="0" borderId="1" xfId="1" applyNumberFormat="1" applyFont="1" applyFill="1" applyBorder="1" applyAlignment="1">
      <alignment horizontal="center" vertical="center" wrapText="1"/>
    </xf>
    <xf numFmtId="2" fontId="7" fillId="0" borderId="1" xfId="0" applyNumberFormat="1" applyFont="1" applyBorder="1" applyAlignment="1">
      <alignment horizontal="center" vertical="center" wrapText="1"/>
    </xf>
    <xf numFmtId="43" fontId="7" fillId="0" borderId="1" xfId="1" applyFont="1" applyFill="1" applyBorder="1" applyAlignment="1">
      <alignment horizontal="center" vertical="center" wrapText="1"/>
    </xf>
    <xf numFmtId="164" fontId="7" fillId="0" borderId="1" xfId="1" applyNumberFormat="1" applyFont="1" applyFill="1" applyBorder="1" applyAlignment="1">
      <alignment horizontal="center" vertical="center" wrapText="1"/>
    </xf>
    <xf numFmtId="0" fontId="6" fillId="2" borderId="0" xfId="0" applyFont="1" applyFill="1" applyAlignment="1">
      <alignment vertical="top"/>
    </xf>
    <xf numFmtId="0" fontId="7" fillId="2" borderId="0" xfId="0" applyFont="1" applyFill="1"/>
    <xf numFmtId="0" fontId="5" fillId="0" borderId="1" xfId="0" applyFont="1" applyBorder="1" applyAlignment="1">
      <alignment vertical="center"/>
    </xf>
    <xf numFmtId="0" fontId="5" fillId="0" borderId="1" xfId="0" applyFont="1" applyBorder="1"/>
    <xf numFmtId="0" fontId="0" fillId="0" borderId="1" xfId="0" applyBorder="1" applyAlignment="1">
      <alignment horizontal="center"/>
    </xf>
    <xf numFmtId="0" fontId="0" fillId="0" borderId="1" xfId="0" applyBorder="1"/>
    <xf numFmtId="0" fontId="5" fillId="0" borderId="5" xfId="0" applyFont="1" applyBorder="1"/>
    <xf numFmtId="0" fontId="0" fillId="0" borderId="6" xfId="0" applyBorder="1" applyAlignment="1">
      <alignment horizontal="center"/>
    </xf>
    <xf numFmtId="43" fontId="7" fillId="0" borderId="6" xfId="1" applyFont="1" applyFill="1" applyBorder="1" applyAlignment="1">
      <alignment horizontal="center" wrapText="1"/>
    </xf>
    <xf numFmtId="0" fontId="0" fillId="0" borderId="6" xfId="0" applyBorder="1"/>
    <xf numFmtId="164" fontId="6" fillId="0" borderId="4" xfId="1" applyNumberFormat="1" applyFont="1" applyFill="1"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applyAlignment="1">
      <alignment horizontal="center" vertical="center"/>
    </xf>
    <xf numFmtId="0" fontId="7" fillId="0" borderId="1" xfId="1" applyNumberFormat="1" applyFont="1" applyFill="1" applyBorder="1" applyAlignment="1">
      <alignment horizontal="center" vertical="center" wrapText="1"/>
    </xf>
    <xf numFmtId="0" fontId="0" fillId="0" borderId="1" xfId="0" applyBorder="1" applyAlignment="1">
      <alignment vertical="center"/>
    </xf>
    <xf numFmtId="43" fontId="6" fillId="0" borderId="1" xfId="1"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1" fillId="0" borderId="5" xfId="0" applyFont="1" applyBorder="1" applyAlignment="1">
      <alignment horizontal="right" vertical="center" wrapText="1"/>
    </xf>
    <xf numFmtId="0" fontId="1" fillId="0" borderId="6" xfId="0" applyFont="1" applyBorder="1" applyAlignment="1">
      <alignment horizontal="right" vertical="center" wrapText="1"/>
    </xf>
    <xf numFmtId="0" fontId="1" fillId="0" borderId="4" xfId="0" applyFont="1" applyBorder="1" applyAlignment="1">
      <alignment horizontal="right" vertical="center" wrapText="1"/>
    </xf>
    <xf numFmtId="0" fontId="6" fillId="2" borderId="5" xfId="0" applyFont="1" applyFill="1" applyBorder="1" applyAlignment="1">
      <alignment horizontal="justify" vertical="top" wrapText="1"/>
    </xf>
    <xf numFmtId="0" fontId="6" fillId="2" borderId="6" xfId="0" applyFont="1" applyFill="1" applyBorder="1" applyAlignment="1">
      <alignment horizontal="justify" vertical="top" wrapText="1"/>
    </xf>
    <xf numFmtId="0" fontId="6" fillId="2" borderId="4" xfId="0" applyFont="1" applyFill="1" applyBorder="1" applyAlignment="1">
      <alignment horizontal="justify" vertical="top" wrapText="1"/>
    </xf>
    <xf numFmtId="0" fontId="6" fillId="0" borderId="5" xfId="0" applyFont="1" applyBorder="1" applyAlignment="1">
      <alignment vertical="top" wrapText="1"/>
    </xf>
    <xf numFmtId="0" fontId="6" fillId="0" borderId="6" xfId="0" applyFont="1" applyBorder="1" applyAlignment="1">
      <alignment vertical="top" wrapText="1"/>
    </xf>
    <xf numFmtId="0" fontId="6" fillId="0" borderId="4" xfId="0" applyFont="1" applyBorder="1" applyAlignment="1">
      <alignment vertical="top" wrapText="1"/>
    </xf>
    <xf numFmtId="0" fontId="11" fillId="2" borderId="5" xfId="0" applyFont="1" applyFill="1" applyBorder="1" applyAlignment="1">
      <alignment horizontal="center" vertical="center" wrapText="1"/>
    </xf>
    <xf numFmtId="0" fontId="11" fillId="2" borderId="4" xfId="0" applyFont="1" applyFill="1" applyBorder="1" applyAlignment="1">
      <alignment horizontal="center" vertical="center" wrapText="1"/>
    </xf>
    <xf numFmtId="6" fontId="6" fillId="2" borderId="5" xfId="0" applyNumberFormat="1" applyFont="1" applyFill="1" applyBorder="1" applyAlignment="1">
      <alignment horizontal="center" vertical="top" wrapText="1"/>
    </xf>
    <xf numFmtId="0" fontId="6" fillId="2" borderId="4" xfId="0" applyFont="1" applyFill="1" applyBorder="1" applyAlignment="1">
      <alignment horizontal="center" vertical="top" wrapText="1"/>
    </xf>
    <xf numFmtId="0" fontId="6" fillId="2" borderId="5" xfId="0" applyFont="1" applyFill="1" applyBorder="1" applyAlignment="1">
      <alignment horizontal="center" vertical="top"/>
    </xf>
    <xf numFmtId="0" fontId="6" fillId="2" borderId="4" xfId="0" applyFont="1" applyFill="1" applyBorder="1" applyAlignment="1">
      <alignment horizontal="center" vertical="top"/>
    </xf>
    <xf numFmtId="0" fontId="7" fillId="0" borderId="5" xfId="0" applyFont="1" applyBorder="1" applyAlignment="1">
      <alignment horizontal="left" vertical="top"/>
    </xf>
    <xf numFmtId="0" fontId="7" fillId="0" borderId="6" xfId="0" applyFont="1" applyBorder="1" applyAlignment="1">
      <alignment horizontal="left" vertical="top"/>
    </xf>
    <xf numFmtId="0" fontId="7" fillId="0" borderId="4" xfId="0" applyFont="1" applyBorder="1" applyAlignment="1">
      <alignment horizontal="left" vertical="top"/>
    </xf>
    <xf numFmtId="0" fontId="1" fillId="3" borderId="5" xfId="0" applyFont="1" applyFill="1" applyBorder="1" applyAlignment="1">
      <alignment horizontal="right" vertical="center" wrapText="1"/>
    </xf>
    <xf numFmtId="0" fontId="1" fillId="3" borderId="6" xfId="0" applyFont="1" applyFill="1" applyBorder="1" applyAlignment="1">
      <alignment horizontal="right" vertical="center" wrapText="1"/>
    </xf>
    <xf numFmtId="0" fontId="1" fillId="3" borderId="4" xfId="0" applyFont="1" applyFill="1" applyBorder="1" applyAlignment="1">
      <alignment horizontal="right" vertical="center" wrapText="1"/>
    </xf>
    <xf numFmtId="0" fontId="6" fillId="2" borderId="1" xfId="0" applyFont="1" applyFill="1" applyBorder="1" applyAlignment="1">
      <alignment horizontal="justify" vertical="top" wrapText="1"/>
    </xf>
    <xf numFmtId="0" fontId="11" fillId="2" borderId="6"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142876</xdr:rowOff>
    </xdr:from>
    <xdr:to>
      <xdr:col>0</xdr:col>
      <xdr:colOff>1647568</xdr:colOff>
      <xdr:row>0</xdr:row>
      <xdr:rowOff>619126</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42876"/>
          <a:ext cx="1647568" cy="4762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28575</xdr:colOff>
      <xdr:row>0</xdr:row>
      <xdr:rowOff>47625</xdr:rowOff>
    </xdr:from>
    <xdr:to>
      <xdr:col>0</xdr:col>
      <xdr:colOff>1676143</xdr:colOff>
      <xdr:row>1</xdr:row>
      <xdr:rowOff>0</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 y="47625"/>
          <a:ext cx="1647568" cy="47625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9"/>
  <sheetViews>
    <sheetView zoomScale="90" zoomScaleNormal="90" workbookViewId="0">
      <selection activeCell="A37" sqref="A37:E37"/>
    </sheetView>
  </sheetViews>
  <sheetFormatPr baseColWidth="10" defaultColWidth="11.44140625" defaultRowHeight="13.8" x14ac:dyDescent="0.25"/>
  <cols>
    <col min="1" max="1" width="44.109375" style="2" customWidth="1"/>
    <col min="2" max="4" width="11.44140625" style="2"/>
    <col min="5" max="5" width="22.6640625" style="2" customWidth="1"/>
    <col min="6" max="16384" width="11.44140625" style="2"/>
  </cols>
  <sheetData>
    <row r="1" spans="1:5" s="1" customFormat="1" ht="57.75" customHeight="1" x14ac:dyDescent="0.3">
      <c r="A1" s="50" t="s">
        <v>0</v>
      </c>
      <c r="B1" s="51"/>
      <c r="C1" s="51"/>
      <c r="D1" s="52"/>
      <c r="E1" s="13" t="s">
        <v>10</v>
      </c>
    </row>
    <row r="2" spans="1:5" ht="31.5" customHeight="1" x14ac:dyDescent="0.25">
      <c r="A2" s="53" t="s">
        <v>2</v>
      </c>
      <c r="B2" s="54"/>
      <c r="C2" s="54"/>
      <c r="D2" s="54"/>
      <c r="E2" s="55"/>
    </row>
    <row r="3" spans="1:5" x14ac:dyDescent="0.25">
      <c r="A3" s="3" t="s">
        <v>3</v>
      </c>
      <c r="B3" s="3" t="s">
        <v>4</v>
      </c>
      <c r="C3" s="4" t="s">
        <v>5</v>
      </c>
      <c r="D3" s="4" t="s">
        <v>6</v>
      </c>
      <c r="E3" s="5" t="s">
        <v>7</v>
      </c>
    </row>
    <row r="4" spans="1:5" ht="14.4" x14ac:dyDescent="0.3">
      <c r="A4" s="33" t="s">
        <v>20</v>
      </c>
      <c r="B4" s="35" t="s">
        <v>33</v>
      </c>
      <c r="C4" s="26">
        <v>8</v>
      </c>
      <c r="D4" s="36">
        <v>6500</v>
      </c>
      <c r="E4" s="27">
        <f>C4*D4</f>
        <v>52000</v>
      </c>
    </row>
    <row r="5" spans="1:5" ht="14.4" x14ac:dyDescent="0.3">
      <c r="A5" s="33" t="s">
        <v>21</v>
      </c>
      <c r="B5" s="35" t="s">
        <v>33</v>
      </c>
      <c r="C5" s="26">
        <v>8</v>
      </c>
      <c r="D5" s="36">
        <v>6500</v>
      </c>
      <c r="E5" s="27">
        <f t="shared" ref="E5:E35" si="0">C5*D5</f>
        <v>52000</v>
      </c>
    </row>
    <row r="6" spans="1:5" ht="14.4" x14ac:dyDescent="0.3">
      <c r="A6" s="33" t="s">
        <v>22</v>
      </c>
      <c r="B6" s="35" t="s">
        <v>33</v>
      </c>
      <c r="C6" s="26">
        <v>8</v>
      </c>
      <c r="D6" s="36">
        <v>25300</v>
      </c>
      <c r="E6" s="27">
        <f t="shared" si="0"/>
        <v>202400</v>
      </c>
    </row>
    <row r="7" spans="1:5" ht="14.4" x14ac:dyDescent="0.3">
      <c r="A7" s="33" t="s">
        <v>23</v>
      </c>
      <c r="B7" s="35" t="s">
        <v>33</v>
      </c>
      <c r="C7" s="26">
        <v>9</v>
      </c>
      <c r="D7" s="36">
        <v>65800</v>
      </c>
      <c r="E7" s="27">
        <f t="shared" si="0"/>
        <v>592200</v>
      </c>
    </row>
    <row r="8" spans="1:5" ht="14.4" x14ac:dyDescent="0.3">
      <c r="A8" s="33" t="s">
        <v>24</v>
      </c>
      <c r="B8" s="35" t="s">
        <v>33</v>
      </c>
      <c r="C8" s="26">
        <v>8</v>
      </c>
      <c r="D8" s="36">
        <v>66200</v>
      </c>
      <c r="E8" s="27">
        <f t="shared" si="0"/>
        <v>529600</v>
      </c>
    </row>
    <row r="9" spans="1:5" ht="14.4" x14ac:dyDescent="0.3">
      <c r="A9" s="33" t="s">
        <v>25</v>
      </c>
      <c r="B9" s="35" t="s">
        <v>33</v>
      </c>
      <c r="C9" s="26">
        <v>8</v>
      </c>
      <c r="D9" s="36">
        <v>6100</v>
      </c>
      <c r="E9" s="27">
        <f t="shared" si="0"/>
        <v>48800</v>
      </c>
    </row>
    <row r="10" spans="1:5" ht="14.4" x14ac:dyDescent="0.3">
      <c r="A10" s="33" t="s">
        <v>31</v>
      </c>
      <c r="B10" s="35" t="s">
        <v>55</v>
      </c>
      <c r="C10" s="26">
        <v>50</v>
      </c>
      <c r="D10" s="36">
        <v>14400</v>
      </c>
      <c r="E10" s="27">
        <f t="shared" si="0"/>
        <v>720000</v>
      </c>
    </row>
    <row r="11" spans="1:5" ht="14.4" x14ac:dyDescent="0.3">
      <c r="A11" s="34" t="s">
        <v>30</v>
      </c>
      <c r="B11" s="35" t="s">
        <v>55</v>
      </c>
      <c r="C11" s="26">
        <v>50</v>
      </c>
      <c r="D11" s="36">
        <v>7300</v>
      </c>
      <c r="E11" s="27">
        <f t="shared" si="0"/>
        <v>365000</v>
      </c>
    </row>
    <row r="12" spans="1:5" ht="14.4" x14ac:dyDescent="0.3">
      <c r="A12" s="34" t="s">
        <v>32</v>
      </c>
      <c r="B12" s="35" t="s">
        <v>33</v>
      </c>
      <c r="C12" s="26">
        <v>10</v>
      </c>
      <c r="D12" s="36">
        <v>5700</v>
      </c>
      <c r="E12" s="27">
        <f t="shared" si="0"/>
        <v>57000</v>
      </c>
    </row>
    <row r="13" spans="1:5" ht="14.4" x14ac:dyDescent="0.3">
      <c r="A13" s="33" t="s">
        <v>37</v>
      </c>
      <c r="B13" s="35" t="s">
        <v>33</v>
      </c>
      <c r="C13" s="26">
        <v>6</v>
      </c>
      <c r="D13" s="36">
        <v>33200</v>
      </c>
      <c r="E13" s="27">
        <f t="shared" si="0"/>
        <v>199200</v>
      </c>
    </row>
    <row r="14" spans="1:5" ht="14.4" x14ac:dyDescent="0.3">
      <c r="A14" s="33" t="s">
        <v>38</v>
      </c>
      <c r="B14" s="35" t="s">
        <v>56</v>
      </c>
      <c r="C14" s="26">
        <v>4</v>
      </c>
      <c r="D14" s="36">
        <v>570800</v>
      </c>
      <c r="E14" s="27">
        <f t="shared" si="0"/>
        <v>2283200</v>
      </c>
    </row>
    <row r="15" spans="1:5" ht="14.4" x14ac:dyDescent="0.3">
      <c r="A15" s="33" t="s">
        <v>26</v>
      </c>
      <c r="B15" s="35" t="s">
        <v>57</v>
      </c>
      <c r="C15" s="26">
        <v>10</v>
      </c>
      <c r="D15" s="36">
        <v>56500</v>
      </c>
      <c r="E15" s="27">
        <f t="shared" si="0"/>
        <v>565000</v>
      </c>
    </row>
    <row r="16" spans="1:5" ht="14.4" x14ac:dyDescent="0.3">
      <c r="A16" s="33" t="s">
        <v>39</v>
      </c>
      <c r="B16" s="35" t="s">
        <v>33</v>
      </c>
      <c r="C16" s="26">
        <v>20</v>
      </c>
      <c r="D16" s="36">
        <v>45800</v>
      </c>
      <c r="E16" s="27">
        <f t="shared" si="0"/>
        <v>916000</v>
      </c>
    </row>
    <row r="17" spans="1:5" ht="14.4" x14ac:dyDescent="0.3">
      <c r="A17" s="33" t="s">
        <v>40</v>
      </c>
      <c r="B17" s="35" t="s">
        <v>33</v>
      </c>
      <c r="C17" s="26">
        <v>20</v>
      </c>
      <c r="D17" s="36">
        <v>23900</v>
      </c>
      <c r="E17" s="27">
        <f t="shared" si="0"/>
        <v>478000</v>
      </c>
    </row>
    <row r="18" spans="1:5" ht="14.4" x14ac:dyDescent="0.3">
      <c r="A18" s="33" t="s">
        <v>41</v>
      </c>
      <c r="B18" s="35" t="s">
        <v>33</v>
      </c>
      <c r="C18" s="26">
        <v>10</v>
      </c>
      <c r="D18" s="36">
        <v>33800</v>
      </c>
      <c r="E18" s="27">
        <f t="shared" si="0"/>
        <v>338000</v>
      </c>
    </row>
    <row r="19" spans="1:5" ht="14.4" x14ac:dyDescent="0.3">
      <c r="A19" s="33" t="s">
        <v>27</v>
      </c>
      <c r="B19" s="35" t="s">
        <v>33</v>
      </c>
      <c r="C19" s="26">
        <v>10</v>
      </c>
      <c r="D19" s="36">
        <v>21000</v>
      </c>
      <c r="E19" s="27">
        <f t="shared" si="0"/>
        <v>210000</v>
      </c>
    </row>
    <row r="20" spans="1:5" ht="14.4" x14ac:dyDescent="0.3">
      <c r="A20" s="33" t="s">
        <v>28</v>
      </c>
      <c r="B20" s="35" t="s">
        <v>33</v>
      </c>
      <c r="C20" s="26">
        <v>11</v>
      </c>
      <c r="D20" s="36">
        <v>13600</v>
      </c>
      <c r="E20" s="27">
        <f t="shared" si="0"/>
        <v>149600</v>
      </c>
    </row>
    <row r="21" spans="1:5" ht="14.4" x14ac:dyDescent="0.3">
      <c r="A21" s="33" t="s">
        <v>42</v>
      </c>
      <c r="B21" s="35" t="s">
        <v>33</v>
      </c>
      <c r="C21" s="26">
        <v>6</v>
      </c>
      <c r="D21" s="36">
        <v>43500</v>
      </c>
      <c r="E21" s="27">
        <f t="shared" si="0"/>
        <v>261000</v>
      </c>
    </row>
    <row r="22" spans="1:5" ht="14.4" x14ac:dyDescent="0.3">
      <c r="A22" s="33" t="s">
        <v>29</v>
      </c>
      <c r="B22" s="35" t="s">
        <v>33</v>
      </c>
      <c r="C22" s="26">
        <v>10</v>
      </c>
      <c r="D22" s="36">
        <v>8200</v>
      </c>
      <c r="E22" s="27">
        <f t="shared" si="0"/>
        <v>82000</v>
      </c>
    </row>
    <row r="23" spans="1:5" ht="14.4" x14ac:dyDescent="0.3">
      <c r="A23" s="33" t="s">
        <v>43</v>
      </c>
      <c r="B23" s="35" t="s">
        <v>58</v>
      </c>
      <c r="C23" s="26">
        <v>1</v>
      </c>
      <c r="D23" s="36">
        <v>1029500</v>
      </c>
      <c r="E23" s="27">
        <f t="shared" si="0"/>
        <v>1029500</v>
      </c>
    </row>
    <row r="24" spans="1:5" ht="14.4" x14ac:dyDescent="0.3">
      <c r="A24" s="33" t="s">
        <v>44</v>
      </c>
      <c r="B24" s="35" t="s">
        <v>59</v>
      </c>
      <c r="C24" s="26">
        <v>4</v>
      </c>
      <c r="D24" s="36">
        <v>146100</v>
      </c>
      <c r="E24" s="27">
        <f t="shared" si="0"/>
        <v>584400</v>
      </c>
    </row>
    <row r="25" spans="1:5" ht="14.4" x14ac:dyDescent="0.3">
      <c r="A25" s="33" t="s">
        <v>45</v>
      </c>
      <c r="B25" s="35" t="s">
        <v>60</v>
      </c>
      <c r="C25" s="26">
        <v>10</v>
      </c>
      <c r="D25" s="36">
        <v>10000</v>
      </c>
      <c r="E25" s="27">
        <f t="shared" si="0"/>
        <v>100000</v>
      </c>
    </row>
    <row r="26" spans="1:5" ht="14.4" x14ac:dyDescent="0.3">
      <c r="A26" s="33" t="s">
        <v>46</v>
      </c>
      <c r="B26" s="35" t="s">
        <v>33</v>
      </c>
      <c r="C26" s="26">
        <v>20</v>
      </c>
      <c r="D26" s="36">
        <v>105300</v>
      </c>
      <c r="E26" s="27">
        <f t="shared" si="0"/>
        <v>2106000</v>
      </c>
    </row>
    <row r="27" spans="1:5" ht="14.4" x14ac:dyDescent="0.3">
      <c r="A27" s="33" t="s">
        <v>47</v>
      </c>
      <c r="B27" s="35" t="s">
        <v>33</v>
      </c>
      <c r="C27" s="26">
        <v>1000</v>
      </c>
      <c r="D27" s="36">
        <v>370</v>
      </c>
      <c r="E27" s="27">
        <f t="shared" si="0"/>
        <v>370000</v>
      </c>
    </row>
    <row r="28" spans="1:5" ht="14.4" x14ac:dyDescent="0.3">
      <c r="A28" s="33" t="s">
        <v>48</v>
      </c>
      <c r="B28" s="35" t="s">
        <v>33</v>
      </c>
      <c r="C28" s="26">
        <v>30</v>
      </c>
      <c r="D28" s="36">
        <v>14000</v>
      </c>
      <c r="E28" s="27">
        <f t="shared" si="0"/>
        <v>420000</v>
      </c>
    </row>
    <row r="29" spans="1:5" ht="16.5" customHeight="1" x14ac:dyDescent="0.3">
      <c r="A29" s="34" t="s">
        <v>49</v>
      </c>
      <c r="B29" s="35" t="s">
        <v>33</v>
      </c>
      <c r="C29" s="26">
        <v>30</v>
      </c>
      <c r="D29" s="36">
        <v>14400</v>
      </c>
      <c r="E29" s="27">
        <f t="shared" si="0"/>
        <v>432000</v>
      </c>
    </row>
    <row r="30" spans="1:5" ht="14.4" x14ac:dyDescent="0.3">
      <c r="A30" s="34" t="s">
        <v>50</v>
      </c>
      <c r="B30" s="35" t="s">
        <v>33</v>
      </c>
      <c r="C30" s="26">
        <v>999</v>
      </c>
      <c r="D30" s="36">
        <v>100</v>
      </c>
      <c r="E30" s="27">
        <f t="shared" si="0"/>
        <v>99900</v>
      </c>
    </row>
    <row r="31" spans="1:5" ht="14.4" x14ac:dyDescent="0.3">
      <c r="A31" s="37" t="s">
        <v>51</v>
      </c>
      <c r="B31" s="38" t="s">
        <v>33</v>
      </c>
      <c r="C31" s="39">
        <v>992</v>
      </c>
      <c r="D31" s="40">
        <v>100</v>
      </c>
      <c r="E31" s="27">
        <f t="shared" si="0"/>
        <v>99200</v>
      </c>
    </row>
    <row r="32" spans="1:5" ht="14.4" x14ac:dyDescent="0.3">
      <c r="A32" s="37" t="s">
        <v>52</v>
      </c>
      <c r="B32" s="38" t="s">
        <v>33</v>
      </c>
      <c r="C32" s="39">
        <v>5</v>
      </c>
      <c r="D32" s="40">
        <v>10200</v>
      </c>
      <c r="E32" s="27">
        <f t="shared" si="0"/>
        <v>51000</v>
      </c>
    </row>
    <row r="33" spans="1:5" ht="14.4" x14ac:dyDescent="0.3">
      <c r="A33" s="37" t="s">
        <v>53</v>
      </c>
      <c r="B33" s="38" t="s">
        <v>33</v>
      </c>
      <c r="C33" s="39">
        <v>20</v>
      </c>
      <c r="D33" s="40">
        <v>2300</v>
      </c>
      <c r="E33" s="27">
        <f t="shared" si="0"/>
        <v>46000</v>
      </c>
    </row>
    <row r="34" spans="1:5" ht="14.4" x14ac:dyDescent="0.3">
      <c r="A34" s="37" t="s">
        <v>35</v>
      </c>
      <c r="B34" s="38" t="s">
        <v>34</v>
      </c>
      <c r="C34" s="39">
        <v>3</v>
      </c>
      <c r="D34" s="40">
        <v>178200</v>
      </c>
      <c r="E34" s="27">
        <f t="shared" si="0"/>
        <v>534600</v>
      </c>
    </row>
    <row r="35" spans="1:5" ht="14.4" x14ac:dyDescent="0.3">
      <c r="A35" s="37" t="s">
        <v>54</v>
      </c>
      <c r="B35" s="38" t="s">
        <v>36</v>
      </c>
      <c r="C35" s="39">
        <v>8</v>
      </c>
      <c r="D35" s="40">
        <v>128300</v>
      </c>
      <c r="E35" s="27">
        <f t="shared" si="0"/>
        <v>1026400</v>
      </c>
    </row>
    <row r="36" spans="1:5" ht="14.4" x14ac:dyDescent="0.3">
      <c r="A36" s="37" t="s">
        <v>8</v>
      </c>
      <c r="B36" s="38"/>
      <c r="C36" s="39"/>
      <c r="D36" s="40"/>
      <c r="E36" s="41">
        <f>SUM(E4:E35)</f>
        <v>15000000</v>
      </c>
    </row>
    <row r="37" spans="1:5" x14ac:dyDescent="0.25">
      <c r="A37" s="56" t="s">
        <v>18</v>
      </c>
      <c r="B37" s="57"/>
      <c r="C37" s="57"/>
      <c r="D37" s="57"/>
      <c r="E37" s="58"/>
    </row>
    <row r="38" spans="1:5" ht="15" customHeight="1" x14ac:dyDescent="0.25">
      <c r="A38" s="9"/>
      <c r="B38" s="10"/>
      <c r="C38" s="11"/>
      <c r="D38" s="11"/>
      <c r="E38" s="12"/>
    </row>
    <row r="39" spans="1:5" x14ac:dyDescent="0.25">
      <c r="A39" s="47" t="s">
        <v>1</v>
      </c>
      <c r="B39" s="48"/>
      <c r="C39" s="48"/>
      <c r="D39" s="48"/>
      <c r="E39" s="49"/>
    </row>
  </sheetData>
  <mergeCells count="4">
    <mergeCell ref="A39:E39"/>
    <mergeCell ref="A1:D1"/>
    <mergeCell ref="A2:E2"/>
    <mergeCell ref="A37:E37"/>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3"/>
  <sheetViews>
    <sheetView tabSelected="1" topLeftCell="A17" workbookViewId="0">
      <selection activeCell="H21" sqref="H21"/>
    </sheetView>
  </sheetViews>
  <sheetFormatPr baseColWidth="10" defaultRowHeight="14.4" x14ac:dyDescent="0.3"/>
  <cols>
    <col min="1" max="1" width="45.88671875" style="2" customWidth="1"/>
    <col min="2" max="2" width="13.6640625" style="2" customWidth="1"/>
    <col min="3" max="3" width="14.6640625" style="2" customWidth="1"/>
    <col min="4" max="4" width="18.6640625" style="2" customWidth="1"/>
    <col min="5" max="5" width="22.6640625" style="2" customWidth="1"/>
  </cols>
  <sheetData>
    <row r="1" spans="1:5" ht="39.6" x14ac:dyDescent="0.3">
      <c r="A1" s="68" t="s">
        <v>11</v>
      </c>
      <c r="B1" s="69"/>
      <c r="C1" s="69"/>
      <c r="D1" s="70"/>
      <c r="E1" s="19" t="s">
        <v>19</v>
      </c>
    </row>
    <row r="2" spans="1:5" ht="30.6" customHeight="1" x14ac:dyDescent="0.3">
      <c r="A2" s="71" t="s">
        <v>65</v>
      </c>
      <c r="B2" s="71"/>
      <c r="C2" s="71"/>
      <c r="D2" s="71"/>
      <c r="E2" s="71"/>
    </row>
    <row r="3" spans="1:5" x14ac:dyDescent="0.3">
      <c r="A3" s="16" t="s">
        <v>66</v>
      </c>
      <c r="B3" s="17"/>
      <c r="C3" s="17"/>
      <c r="D3" s="17"/>
      <c r="E3" s="18"/>
    </row>
    <row r="4" spans="1:5" x14ac:dyDescent="0.3">
      <c r="A4" s="59" t="s">
        <v>12</v>
      </c>
      <c r="B4" s="72"/>
      <c r="C4" s="72"/>
      <c r="D4" s="72"/>
      <c r="E4" s="60"/>
    </row>
    <row r="5" spans="1:5" x14ac:dyDescent="0.3">
      <c r="A5" s="20" t="s">
        <v>13</v>
      </c>
      <c r="B5" s="59" t="s">
        <v>14</v>
      </c>
      <c r="C5" s="60"/>
      <c r="D5" s="59" t="s">
        <v>15</v>
      </c>
      <c r="E5" s="60"/>
    </row>
    <row r="6" spans="1:5" x14ac:dyDescent="0.3">
      <c r="A6" s="20" t="s">
        <v>67</v>
      </c>
      <c r="B6" s="59" t="s">
        <v>61</v>
      </c>
      <c r="C6" s="60"/>
      <c r="D6" s="61">
        <v>30000000</v>
      </c>
      <c r="E6" s="62"/>
    </row>
    <row r="7" spans="1:5" x14ac:dyDescent="0.3">
      <c r="A7" s="20"/>
      <c r="B7" s="59"/>
      <c r="C7" s="60"/>
      <c r="D7" s="63"/>
      <c r="E7" s="64"/>
    </row>
    <row r="8" spans="1:5" x14ac:dyDescent="0.3">
      <c r="A8" s="21" t="s">
        <v>3</v>
      </c>
      <c r="B8" s="21" t="s">
        <v>4</v>
      </c>
      <c r="C8" s="22" t="s">
        <v>5</v>
      </c>
      <c r="D8" s="22" t="s">
        <v>6</v>
      </c>
      <c r="E8" s="23" t="s">
        <v>7</v>
      </c>
    </row>
    <row r="9" spans="1:5" x14ac:dyDescent="0.3">
      <c r="A9" s="24"/>
      <c r="B9" s="25"/>
      <c r="C9" s="26"/>
      <c r="D9" s="26"/>
      <c r="E9" s="27"/>
    </row>
    <row r="10" spans="1:5" x14ac:dyDescent="0.3">
      <c r="A10" s="24" t="s">
        <v>16</v>
      </c>
      <c r="B10" s="28"/>
      <c r="C10" s="29"/>
      <c r="D10" s="29"/>
      <c r="E10" s="30"/>
    </row>
    <row r="11" spans="1:5" ht="51.6" customHeight="1" x14ac:dyDescent="0.3">
      <c r="A11" s="28" t="s">
        <v>68</v>
      </c>
      <c r="B11" s="28" t="s">
        <v>69</v>
      </c>
      <c r="C11" s="29">
        <v>1</v>
      </c>
      <c r="D11" s="29">
        <v>30000000</v>
      </c>
      <c r="E11" s="46">
        <v>30000000</v>
      </c>
    </row>
    <row r="12" spans="1:5" x14ac:dyDescent="0.3">
      <c r="A12" s="24" t="s">
        <v>17</v>
      </c>
      <c r="B12" s="28"/>
      <c r="C12" s="29"/>
      <c r="D12" s="29"/>
      <c r="E12" s="30"/>
    </row>
    <row r="13" spans="1:5" ht="125.4" customHeight="1" x14ac:dyDescent="0.3">
      <c r="A13" s="42" t="s">
        <v>74</v>
      </c>
      <c r="B13" s="43" t="s">
        <v>33</v>
      </c>
      <c r="C13" s="44">
        <v>1</v>
      </c>
      <c r="D13" s="45">
        <v>810000</v>
      </c>
      <c r="E13" s="27">
        <f>C13*D13</f>
        <v>810000</v>
      </c>
    </row>
    <row r="14" spans="1:5" ht="52.8" x14ac:dyDescent="0.3">
      <c r="A14" s="42" t="s">
        <v>75</v>
      </c>
      <c r="B14" s="43" t="s">
        <v>33</v>
      </c>
      <c r="C14" s="44">
        <v>6</v>
      </c>
      <c r="D14" s="45">
        <v>580000</v>
      </c>
      <c r="E14" s="27">
        <f t="shared" ref="E14:E22" si="0">C14*D14</f>
        <v>3480000</v>
      </c>
    </row>
    <row r="15" spans="1:5" ht="92.4" x14ac:dyDescent="0.3">
      <c r="A15" s="42" t="s">
        <v>76</v>
      </c>
      <c r="B15" s="43" t="s">
        <v>33</v>
      </c>
      <c r="C15" s="44">
        <v>1</v>
      </c>
      <c r="D15" s="45">
        <v>3000000</v>
      </c>
      <c r="E15" s="27">
        <f t="shared" si="0"/>
        <v>3000000</v>
      </c>
    </row>
    <row r="16" spans="1:5" ht="105.6" x14ac:dyDescent="0.3">
      <c r="A16" s="42" t="s">
        <v>77</v>
      </c>
      <c r="B16" s="43" t="s">
        <v>33</v>
      </c>
      <c r="C16" s="44">
        <v>2</v>
      </c>
      <c r="D16" s="45">
        <v>1600000</v>
      </c>
      <c r="E16" s="27">
        <f t="shared" si="0"/>
        <v>3200000</v>
      </c>
    </row>
    <row r="17" spans="1:5" ht="59.4" customHeight="1" x14ac:dyDescent="0.3">
      <c r="A17" s="42" t="s">
        <v>78</v>
      </c>
      <c r="B17" s="43" t="s">
        <v>33</v>
      </c>
      <c r="C17" s="44">
        <v>6</v>
      </c>
      <c r="D17" s="45">
        <v>580000</v>
      </c>
      <c r="E17" s="27">
        <f t="shared" si="0"/>
        <v>3480000</v>
      </c>
    </row>
    <row r="18" spans="1:5" ht="52.8" x14ac:dyDescent="0.3">
      <c r="A18" s="42" t="s">
        <v>79</v>
      </c>
      <c r="B18" s="43" t="s">
        <v>33</v>
      </c>
      <c r="C18" s="44">
        <v>6</v>
      </c>
      <c r="D18" s="45">
        <v>580000</v>
      </c>
      <c r="E18" s="27">
        <f t="shared" si="0"/>
        <v>3480000</v>
      </c>
    </row>
    <row r="19" spans="1:5" ht="97.2" customHeight="1" x14ac:dyDescent="0.3">
      <c r="A19" s="42" t="s">
        <v>80</v>
      </c>
      <c r="B19" s="43" t="s">
        <v>33</v>
      </c>
      <c r="C19" s="44">
        <v>3</v>
      </c>
      <c r="D19" s="45">
        <v>1100000</v>
      </c>
      <c r="E19" s="27">
        <f t="shared" si="0"/>
        <v>3300000</v>
      </c>
    </row>
    <row r="20" spans="1:5" ht="92.4" x14ac:dyDescent="0.3">
      <c r="A20" s="42" t="s">
        <v>81</v>
      </c>
      <c r="B20" s="43" t="s">
        <v>82</v>
      </c>
      <c r="C20" s="44">
        <v>3</v>
      </c>
      <c r="D20" s="45">
        <v>1100000</v>
      </c>
      <c r="E20" s="27">
        <f t="shared" si="0"/>
        <v>3300000</v>
      </c>
    </row>
    <row r="21" spans="1:5" ht="66" x14ac:dyDescent="0.3">
      <c r="A21" s="42" t="s">
        <v>84</v>
      </c>
      <c r="B21" s="43" t="s">
        <v>33</v>
      </c>
      <c r="C21" s="44">
        <v>35</v>
      </c>
      <c r="D21" s="45">
        <v>70000</v>
      </c>
      <c r="E21" s="27">
        <f t="shared" si="0"/>
        <v>2450000</v>
      </c>
    </row>
    <row r="22" spans="1:5" ht="52.8" x14ac:dyDescent="0.3">
      <c r="A22" s="42" t="s">
        <v>83</v>
      </c>
      <c r="B22" s="43" t="s">
        <v>33</v>
      </c>
      <c r="C22" s="44">
        <v>1</v>
      </c>
      <c r="D22" s="45">
        <v>3500000</v>
      </c>
      <c r="E22" s="27">
        <f t="shared" si="0"/>
        <v>3500000</v>
      </c>
    </row>
    <row r="23" spans="1:5" x14ac:dyDescent="0.3">
      <c r="A23" s="14" t="s">
        <v>8</v>
      </c>
      <c r="B23" s="15"/>
      <c r="C23" s="15"/>
      <c r="D23" s="15"/>
      <c r="E23" s="6">
        <f>SUM(E13:E22)</f>
        <v>30000000</v>
      </c>
    </row>
    <row r="24" spans="1:5" x14ac:dyDescent="0.3">
      <c r="A24" s="31" t="s">
        <v>9</v>
      </c>
      <c r="B24" s="32"/>
      <c r="C24" s="7"/>
      <c r="D24" s="7"/>
      <c r="E24" s="8"/>
    </row>
    <row r="25" spans="1:5" x14ac:dyDescent="0.3">
      <c r="A25" s="65" t="s">
        <v>63</v>
      </c>
      <c r="B25" s="66"/>
      <c r="C25" s="66"/>
      <c r="D25" s="66"/>
      <c r="E25" s="67"/>
    </row>
    <row r="26" spans="1:5" ht="30" customHeight="1" x14ac:dyDescent="0.3">
      <c r="A26" s="56" t="s">
        <v>62</v>
      </c>
      <c r="B26" s="57"/>
      <c r="C26" s="57"/>
      <c r="D26" s="57"/>
      <c r="E26" s="58"/>
    </row>
    <row r="27" spans="1:5" ht="15" customHeight="1" x14ac:dyDescent="0.3">
      <c r="A27" s="56" t="s">
        <v>64</v>
      </c>
      <c r="B27" s="57"/>
      <c r="C27" s="57"/>
      <c r="D27" s="57"/>
      <c r="E27" s="58"/>
    </row>
    <row r="28" spans="1:5" x14ac:dyDescent="0.3">
      <c r="A28" s="56" t="s">
        <v>70</v>
      </c>
      <c r="B28" s="57"/>
      <c r="C28" s="57"/>
      <c r="D28" s="57"/>
      <c r="E28" s="58"/>
    </row>
    <row r="29" spans="1:5" ht="29.4" customHeight="1" x14ac:dyDescent="0.3">
      <c r="A29" s="56" t="s">
        <v>71</v>
      </c>
      <c r="B29" s="57"/>
      <c r="C29" s="57"/>
      <c r="D29" s="57"/>
      <c r="E29" s="58"/>
    </row>
    <row r="30" spans="1:5" x14ac:dyDescent="0.3">
      <c r="A30" s="56" t="s">
        <v>72</v>
      </c>
      <c r="B30" s="57"/>
      <c r="C30" s="57"/>
      <c r="D30" s="57"/>
      <c r="E30" s="58"/>
    </row>
    <row r="31" spans="1:5" ht="15" customHeight="1" x14ac:dyDescent="0.3">
      <c r="A31" s="56" t="s">
        <v>73</v>
      </c>
      <c r="B31" s="57"/>
      <c r="C31" s="57"/>
      <c r="D31" s="57"/>
      <c r="E31" s="58"/>
    </row>
    <row r="32" spans="1:5" x14ac:dyDescent="0.3">
      <c r="A32" s="9"/>
      <c r="B32" s="10"/>
      <c r="C32" s="11"/>
      <c r="D32" s="11"/>
      <c r="E32" s="12"/>
    </row>
    <row r="33" spans="1:5" x14ac:dyDescent="0.3">
      <c r="A33" s="47" t="s">
        <v>1</v>
      </c>
      <c r="B33" s="48"/>
      <c r="C33" s="48"/>
      <c r="D33" s="48"/>
      <c r="E33" s="49"/>
    </row>
  </sheetData>
  <mergeCells count="17">
    <mergeCell ref="A1:D1"/>
    <mergeCell ref="A2:E2"/>
    <mergeCell ref="A4:E4"/>
    <mergeCell ref="B5:C5"/>
    <mergeCell ref="D5:E5"/>
    <mergeCell ref="A28:E28"/>
    <mergeCell ref="B6:C6"/>
    <mergeCell ref="D6:E6"/>
    <mergeCell ref="A31:E31"/>
    <mergeCell ref="A33:E33"/>
    <mergeCell ref="A29:E29"/>
    <mergeCell ref="A30:E30"/>
    <mergeCell ref="B7:C7"/>
    <mergeCell ref="D7:E7"/>
    <mergeCell ref="A25:E25"/>
    <mergeCell ref="A26:E26"/>
    <mergeCell ref="A27:E27"/>
  </mergeCells>
  <pageMargins left="0.70866141732283472" right="0.70866141732283472" top="0.74803149606299213" bottom="0.74803149606299213" header="0.31496062992125984" footer="0.31496062992125984"/>
  <pageSetup paperSize="9" scale="75"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INSUMOS</vt:lpstr>
      <vt:lpstr>FICHA</vt:lpstr>
    </vt:vector>
  </TitlesOfParts>
  <Company>CAICEDONIA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ALCALDIA</dc:creator>
  <cp:lastModifiedBy>INNOVACIÓN</cp:lastModifiedBy>
  <cp:lastPrinted>2025-03-05T21:10:02Z</cp:lastPrinted>
  <dcterms:created xsi:type="dcterms:W3CDTF">2013-09-11T15:06:10Z</dcterms:created>
  <dcterms:modified xsi:type="dcterms:W3CDTF">2025-03-07T14:54:12Z</dcterms:modified>
</cp:coreProperties>
</file>