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quipo\Downloads\DOCUMENTOS PROCESO\"/>
    </mc:Choice>
  </mc:AlternateContent>
  <xr:revisionPtr revIDLastSave="0" documentId="13_ncr:1_{B699C296-0BB3-4EA2-81A4-D60EF682BBA4}" xr6:coauthVersionLast="47" xr6:coauthVersionMax="47" xr10:uidLastSave="{00000000-0000-0000-0000-000000000000}"/>
  <bookViews>
    <workbookView xWindow="-120" yWindow="-120" windowWidth="20730" windowHeight="11040" xr2:uid="{865F0298-4C2D-443C-AFEB-D6057DEED131}"/>
  </bookViews>
  <sheets>
    <sheet name="ANEXO 2 REGULAR 2" sheetId="1" r:id="rId1"/>
  </sheets>
  <definedNames>
    <definedName name="_xlnm._FilterDatabase" localSheetId="0" hidden="1">'ANEXO 2 REGULAR 2'!$A$13:$Y$17</definedName>
    <definedName name="_xlnm.Print_Area" localSheetId="0">'ANEXO 2 REGULAR 2'!$A$1:$O$25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7" i="1" l="1"/>
  <c r="K16" i="1"/>
  <c r="K17" i="1" s="1"/>
  <c r="D10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<sst xmlns="http://schemas.openxmlformats.org/spreadsheetml/2006/main" count="43" uniqueCount="40">
  <si>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</si>
  <si>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</si>
  <si>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</si>
  <si>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</si>
  <si>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1ª, 2ª, 3ª  y 4ª OFERTA 2025</t>
  </si>
  <si>
    <t>PERIODO : AÑO 2025</t>
  </si>
  <si>
    <t>TOPE GLOBAL PROGRAMADO</t>
  </si>
  <si>
    <t xml:space="preserve">SALDO: </t>
  </si>
  <si>
    <t xml:space="preserve">ELABORADO POR:  </t>
  </si>
  <si>
    <t xml:space="preserve">% UTILIZADO: </t>
  </si>
  <si>
    <t>Nombre:</t>
  </si>
  <si>
    <t>CESAR AUGUSTO SERRANO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</si>
  <si>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</si>
  <si>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</si>
  <si>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</si>
  <si>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</si>
  <si>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</si>
  <si>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</si>
  <si>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</si>
  <si>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</si>
  <si>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</si>
  <si>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</si>
  <si>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 MESES</t>
  </si>
  <si>
    <t>OBSERVACIONES</t>
  </si>
  <si>
    <t>COORD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</si>
  <si>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</si>
  <si>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</si>
  <si>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</si>
  <si>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</si>
  <si>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</si>
  <si>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</si>
  <si>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</si>
  <si>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VIRTUAL</t>
  </si>
  <si>
    <t>TECNOLOGO</t>
  </si>
  <si>
    <t>DESARROLLO MULTIMEDIA Y WEB Cód 217320</t>
  </si>
  <si>
    <t>Requisitos académicos: PROFESIONAL O TECNÓLOGO EN PRODUCCIÓN DE MULTIMEDIA, DESARROLLO MULTIMEDIA Y WEB, DISEÑO GRÁFICO, DISEÑO VISUAL, COMUNICACIÓN VISUAL, PUBLICIDAD, PUBLICIDAD Y MERCADEO, ARTES PLÁSTICAS, ARTES VISUALES, BELLAS ARTES, LICENCIADOS EN DISEÑO TECNOLÓGICO, INGENIEROS MULTIMEDIA, INGENIEROS DE SISTEMAS, TECNÓLOGOS EN ANIMACIÓN 3D O DIGITAL Y ÁREAS AFINES, PREFERIBLEMENTE CON CERTIFICACIÓN INTERNACIONAL DE ADOBE O AUTODESK.
Experiencia laboral y/o especialización: VEINTICUATRO (24) MESES DE EXPERIENCIA: DE LOS CUALES DIECIOCHO (18) MESES ESTARÁN RELACIONADOS CON EL EJERCICIO DE LA PROFESIÓN U OFICIO OBJETO DE LA FORMACIÓN PROFESIONAL Y SEIS (6) MESES EN LABORES DE DOCENCIA.</t>
  </si>
  <si>
    <t>MIXTA</t>
  </si>
  <si>
    <t>Subdirectora (E) Centro de Industria y Servicios del Meta</t>
  </si>
  <si>
    <t>Coordinador Académico de la Jornada Mixta</t>
  </si>
  <si>
    <t>GENY ASTRID LEON CURREA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</si>
</sst>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.0_-;\-&quot;$&quot;\ * #,##0.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0.00000%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6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6" fontId="6" fillId="0" borderId="1" xfId="5" applyNumberFormat="1" applyFont="1" applyFill="1" applyBorder="1" applyAlignment="1">
      <alignment horizontal="left" vertical="center"/>
    </xf>
    <xf numFmtId="166" fontId="6" fillId="0" borderId="9" xfId="5" applyNumberFormat="1" applyFont="1" applyFill="1" applyBorder="1" applyAlignment="1">
      <alignment horizontal="center" vertical="center"/>
    </xf>
    <xf numFmtId="3" fontId="6" fillId="2" borderId="1" xfId="4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6" fillId="2" borderId="11" xfId="4" applyNumberFormat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3" fontId="3" fillId="3" borderId="1" xfId="4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3" fontId="3" fillId="0" borderId="1" xfId="4" applyNumberFormat="1" applyFont="1" applyBorder="1" applyAlignment="1">
      <alignment horizontal="center" vertical="center" wrapText="1"/>
    </xf>
    <xf numFmtId="3" fontId="3" fillId="0" borderId="2" xfId="4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2" fillId="0" borderId="0" xfId="0" applyFont="1" applyAlignment="1">
      <alignment wrapText="1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0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3" fontId="6" fillId="3" borderId="2" xfId="4" applyNumberFormat="1" applyFont="1" applyFill="1" applyBorder="1" applyAlignment="1">
      <alignment horizontal="center" vertical="center"/>
    </xf>
    <xf numFmtId="3" fontId="6" fillId="3" borderId="2" xfId="4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6" fillId="2" borderId="1" xfId="4" applyNumberFormat="1" applyFont="1" applyFill="1" applyBorder="1" applyAlignment="1">
      <alignment horizontal="center" vertical="center" wrapText="1"/>
    </xf>
    <xf numFmtId="3" fontId="6" fillId="2" borderId="11" xfId="4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/>
    </xf>
    <xf numFmtId="167" fontId="3" fillId="0" borderId="1" xfId="3" applyNumberFormat="1" applyFont="1" applyBorder="1" applyAlignment="1">
      <alignment horizontal="center" vertical="center"/>
    </xf>
    <xf numFmtId="166" fontId="6" fillId="0" borderId="1" xfId="5" applyNumberFormat="1" applyFont="1" applyFill="1" applyBorder="1" applyAlignment="1">
      <alignment horizontal="left" vertical="center"/>
    </xf>
    <xf numFmtId="1" fontId="6" fillId="0" borderId="9" xfId="5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 wrapText="1"/>
    </xf>
    <xf numFmtId="166" fontId="6" fillId="2" borderId="1" xfId="5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166" fontId="6" fillId="0" borderId="5" xfId="5" applyNumberFormat="1" applyFont="1" applyFill="1" applyBorder="1" applyAlignment="1">
      <alignment horizontal="center" vertical="center"/>
    </xf>
    <xf numFmtId="166" fontId="6" fillId="0" borderId="6" xfId="5" applyNumberFormat="1" applyFont="1" applyFill="1" applyBorder="1" applyAlignment="1">
      <alignment horizontal="center" vertical="center"/>
    </xf>
    <xf numFmtId="166" fontId="6" fillId="0" borderId="7" xfId="5" applyNumberFormat="1" applyFont="1" applyFill="1" applyBorder="1" applyAlignment="1">
      <alignment horizontal="center" vertical="center"/>
    </xf>
    <xf numFmtId="166" fontId="6" fillId="0" borderId="8" xfId="5" applyNumberFormat="1" applyFont="1" applyFill="1" applyBorder="1" applyAlignment="1">
      <alignment horizontal="center" vertical="center"/>
    </xf>
    <xf numFmtId="166" fontId="6" fillId="0" borderId="2" xfId="5" applyNumberFormat="1" applyFont="1" applyFill="1" applyBorder="1" applyAlignment="1">
      <alignment horizontal="center" vertical="center"/>
    </xf>
    <xf numFmtId="166" fontId="6" fillId="0" borderId="3" xfId="5" applyNumberFormat="1" applyFont="1" applyFill="1" applyBorder="1" applyAlignment="1">
      <alignment horizontal="center" vertical="center"/>
    </xf>
    <xf numFmtId="166" fontId="6" fillId="0" borderId="4" xfId="5" applyNumberFormat="1" applyFont="1" applyFill="1" applyBorder="1" applyAlignment="1">
      <alignment horizontal="center" vertical="center"/>
    </xf>
  </cellXfs>
  <cellStyles count="6">
    <cellStyle name="Millares [0]" xfId="1" builtinId="6"/>
    <cellStyle name="Millares 10" xfId="5" xr:uid="{8B81E0FC-519D-49E0-B82D-F022F661167D}"/>
    <cellStyle name="Moneda" xfId="2" builtinId="4"/>
    <cellStyle name="Normal" xfId="0" builtinId="0"/>
    <cellStyle name="Normal 14" xfId="4" xr:uid="{35E299F4-71D5-4CEF-B615-DAC3090457B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716644</xdr:colOff>
      <xdr:row>0</xdr:row>
      <xdr:rowOff>0</xdr:rowOff>
    </xdr:from>
    <xdr:to>
      <xdr:col>9</xdr:col>
      <xdr:colOff>263072</xdr:colOff>
      <xdr:row>1</xdr:row>
      <xdr:rowOff>294429</xdr:rowOff>
    </xdr:to>
    <xdr:pic>
      <xdr:nvPicPr>
        <xdr:cNvPr id="2" name="Imagen 1" descr="Servicio Nacional de Aprendizaje | SENA">
          <a:extLst>
            <a:ext uri="{FF2B5EF4-FFF2-40B4-BE49-F238E27FC236}">
              <a16:creationId xmlns:a16="http://schemas.microsoft.com/office/drawing/2014/main" id="{79AF64E2-3241-4D46-8898-F93A2BDA7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2294" y="0"/>
          <a:ext cx="511628" cy="491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2055091</xdr:colOff>
      <xdr:row>18</xdr:row>
      <xdr:rowOff>891687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A7BAF8-253E-D3C2-B590-D6DD85CD5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909" y="6996545"/>
          <a:ext cx="2055091" cy="89168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9E890-397F-4510-B421-17A0E57D21AD}">
  <sheetPr codeName="Hoja1">
    <pageSetUpPr fitToPage="1"/>
  </sheetPr>
  <dimension ref="A1:Y26"/>
  <sheetViews>
    <sheetView showGridLines="0" tabSelected="1" zoomScale="55" zoomScaleNormal="55" workbookViewId="0">
      <pane ySplit="15" topLeftCell="A16" activePane="bottomLeft" state="frozen"/>
      <selection pane="bottomLeft" activeCell="D10" sqref="D10:G10"/>
    </sheetView>
  </sheetViews>
  <sheetFormatPr baseColWidth="10" defaultColWidth="11.5" defaultRowHeight="15"/>
  <cols>
    <col min="1" max="2" width="7.125" style="2" customWidth="1"/>
    <col min="3" max="3" width="62.5" style="2" customWidth="1"/>
    <col min="4" max="4" width="6.125" style="2" customWidth="1"/>
    <col min="5" max="5" width="8.5" style="2" customWidth="1"/>
    <col min="6" max="6" width="8.5" style="2" bestFit="1" customWidth="1"/>
    <col min="7" max="7" width="5.875" style="2" bestFit="1" customWidth="1"/>
    <col min="8" max="8" width="14.5" style="2" customWidth="1"/>
    <col min="9" max="9" width="13.875" style="2" customWidth="1"/>
    <col min="10" max="10" width="20.25" style="2" customWidth="1"/>
    <col min="11" max="11" width="19.5" style="2" customWidth="1"/>
    <col min="12" max="12" width="14.5" style="2" customWidth="1"/>
    <col min="13" max="13" width="16.5" style="2" customWidth="1"/>
    <col min="14" max="14" width="11.125" style="2" customWidth="1"/>
    <col min="15" max="15" width="85.5" style="2" customWidth="1"/>
    <col min="16" max="16" width="13.25" style="2" customWidth="1"/>
    <col min="17" max="17" width="4" style="2" customWidth="1"/>
    <col min="18" max="23" width="11.5" style="2"/>
    <col min="24" max="24" width="44" style="2" customWidth="1"/>
    <col min="25" max="25" width="18.75" style="2" customWidth="1"/>
    <col min="26" max="16384" width="11.5" style="2"/>
  </cols>
  <sheetData>
    <row r="1" spans="1:19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" t="s">
        <v>0</v>
      </c>
    </row>
    <row r="2" spans="1:19" ht="24.6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3" t="s">
        <v>1</v>
      </c>
    </row>
    <row r="3" spans="1:19" ht="15.7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9" ht="15.7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9" ht="5.45" customHeight="1">
      <c r="A5" s="48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</row>
    <row r="6" spans="1:19" ht="15.75">
      <c r="A6" s="53" t="s">
        <v>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19" ht="5.45" customHeight="1">
      <c r="A7" s="48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</row>
    <row r="8" spans="1:19" ht="15.75">
      <c r="A8" s="40" t="s">
        <v>5</v>
      </c>
      <c r="B8" s="40"/>
      <c r="C8" s="40"/>
      <c r="D8" s="40"/>
      <c r="E8" s="40"/>
      <c r="F8" s="40"/>
      <c r="G8" s="40"/>
      <c r="H8" s="40"/>
      <c r="I8" s="40"/>
      <c r="J8" s="40"/>
      <c r="K8" s="54"/>
      <c r="L8" s="55"/>
      <c r="M8" s="55"/>
      <c r="N8" s="55"/>
      <c r="O8" s="56"/>
    </row>
    <row r="9" spans="1:19" ht="15.75">
      <c r="A9" s="40" t="s">
        <v>6</v>
      </c>
      <c r="B9" s="40"/>
      <c r="C9" s="40"/>
      <c r="D9" s="57"/>
      <c r="E9" s="57"/>
      <c r="F9" s="57"/>
      <c r="G9" s="57"/>
      <c r="H9" s="58"/>
      <c r="I9" s="59"/>
      <c r="J9" s="62"/>
      <c r="K9" s="63"/>
      <c r="L9" s="63"/>
      <c r="M9" s="63"/>
      <c r="N9" s="63"/>
      <c r="O9" s="64"/>
    </row>
    <row r="10" spans="1:19" ht="15.75">
      <c r="A10" s="40" t="s">
        <v>7</v>
      </c>
      <c r="B10" s="40"/>
      <c r="C10" s="40"/>
      <c r="D10" s="57">
        <f>+D9-K17-M17</f>
        <v>-41548916.033333331</v>
      </c>
      <c r="E10" s="57"/>
      <c r="F10" s="57"/>
      <c r="G10" s="57"/>
      <c r="H10" s="60"/>
      <c r="I10" s="61"/>
      <c r="J10" s="42" t="s">
        <v>8</v>
      </c>
      <c r="K10" s="42"/>
      <c r="L10" s="42"/>
      <c r="M10" s="42"/>
      <c r="N10" s="42"/>
      <c r="O10" s="42"/>
    </row>
    <row r="11" spans="1:19" ht="15.75">
      <c r="A11" s="40" t="s">
        <v>9</v>
      </c>
      <c r="B11" s="40"/>
      <c r="C11" s="40"/>
      <c r="D11" s="41"/>
      <c r="E11" s="41"/>
      <c r="F11" s="41"/>
      <c r="G11" s="41"/>
      <c r="H11" s="60"/>
      <c r="I11" s="61"/>
      <c r="J11" s="4" t="s">
        <v>10</v>
      </c>
      <c r="K11" s="42" t="s">
        <v>11</v>
      </c>
      <c r="L11" s="42"/>
      <c r="M11" s="42"/>
      <c r="N11" s="42"/>
      <c r="O11" s="42"/>
    </row>
    <row r="12" spans="1:19" ht="15.75">
      <c r="H12" s="60"/>
      <c r="I12" s="61"/>
      <c r="J12" s="5" t="s">
        <v>12</v>
      </c>
      <c r="K12" s="43">
        <v>3157384726</v>
      </c>
      <c r="L12" s="43"/>
      <c r="M12" s="43"/>
      <c r="N12" s="43"/>
      <c r="O12" s="43"/>
    </row>
    <row r="13" spans="1:19" s="7" customFormat="1" ht="107.1" customHeight="1">
      <c r="A13" s="44" t="s">
        <v>13</v>
      </c>
      <c r="B13" s="45" t="s">
        <v>14</v>
      </c>
      <c r="C13" s="45" t="s">
        <v>15</v>
      </c>
      <c r="D13" s="34" t="s">
        <v>16</v>
      </c>
      <c r="E13" s="34" t="s">
        <v>17</v>
      </c>
      <c r="F13" s="46" t="s">
        <v>18</v>
      </c>
      <c r="G13" s="46"/>
      <c r="H13" s="47" t="s">
        <v>19</v>
      </c>
      <c r="I13" s="47"/>
      <c r="J13" s="38" t="s">
        <v>20</v>
      </c>
      <c r="K13" s="38" t="s">
        <v>21</v>
      </c>
      <c r="L13" s="38" t="s">
        <v>20</v>
      </c>
      <c r="M13" s="38" t="s">
        <v>21</v>
      </c>
      <c r="N13" s="6" t="s">
        <v>22</v>
      </c>
      <c r="O13" s="31" t="s">
        <v>23</v>
      </c>
      <c r="P13" s="31" t="s">
        <v>24</v>
      </c>
      <c r="S13" s="31"/>
    </row>
    <row r="14" spans="1:19" ht="15.75">
      <c r="A14" s="44"/>
      <c r="B14" s="45"/>
      <c r="C14" s="45"/>
      <c r="D14" s="34"/>
      <c r="E14" s="34"/>
      <c r="F14" s="46"/>
      <c r="G14" s="46"/>
      <c r="H14" s="33" t="s">
        <v>25</v>
      </c>
      <c r="I14" s="33" t="s">
        <v>26</v>
      </c>
      <c r="J14" s="39"/>
      <c r="K14" s="39"/>
      <c r="L14" s="39"/>
      <c r="M14" s="39"/>
      <c r="N14" s="8" t="s">
        <v>27</v>
      </c>
      <c r="O14" s="32"/>
      <c r="P14" s="32"/>
      <c r="S14" s="32"/>
    </row>
    <row r="15" spans="1:19" ht="36.6" customHeight="1">
      <c r="A15" s="44"/>
      <c r="B15" s="45"/>
      <c r="C15" s="45"/>
      <c r="D15" s="34"/>
      <c r="E15" s="34"/>
      <c r="F15" s="9" t="s">
        <v>28</v>
      </c>
      <c r="G15" s="9" t="s">
        <v>29</v>
      </c>
      <c r="H15" s="34"/>
      <c r="I15" s="34"/>
      <c r="J15" s="35" t="s">
        <v>30</v>
      </c>
      <c r="K15" s="35"/>
      <c r="L15" s="36" t="s">
        <v>31</v>
      </c>
      <c r="M15" s="36"/>
      <c r="N15" s="10"/>
      <c r="O15" s="11"/>
      <c r="P15" s="31"/>
      <c r="S15" s="31"/>
    </row>
    <row r="16" spans="1:19" s="7" customFormat="1" ht="165">
      <c r="A16" s="12" t="s">
        <v>32</v>
      </c>
      <c r="B16" s="12" t="s">
        <v>33</v>
      </c>
      <c r="C16" s="12" t="s">
        <v>34</v>
      </c>
      <c r="D16" s="12"/>
      <c r="E16" s="13">
        <v>1</v>
      </c>
      <c r="F16" s="14">
        <v>9</v>
      </c>
      <c r="G16" s="14">
        <v>1</v>
      </c>
      <c r="H16" s="15">
        <v>45740</v>
      </c>
      <c r="I16" s="15">
        <v>46014</v>
      </c>
      <c r="J16" s="16">
        <v>4599511</v>
      </c>
      <c r="K16" s="17">
        <f>((J16*F16)+((J16/30)*G16))*E16</f>
        <v>41548916.033333331</v>
      </c>
      <c r="L16" s="17"/>
      <c r="M16" s="17"/>
      <c r="N16" s="18">
        <v>18</v>
      </c>
      <c r="O16" s="19" t="s">
        <v>35</v>
      </c>
      <c r="P16" s="20" t="s">
        <v>36</v>
      </c>
    </row>
    <row r="17" spans="2:25" ht="15.75">
      <c r="E17" s="21">
        <v>1</v>
      </c>
      <c r="K17" s="22">
        <f>SUM(K16:K16)</f>
        <v>41548916.033333331</v>
      </c>
      <c r="L17" s="23"/>
      <c r="M17" s="22">
        <f>SUM(M16:M16)</f>
        <v>0</v>
      </c>
    </row>
    <row r="18" spans="2:25">
      <c r="X18" s="24"/>
      <c r="Y18" s="24"/>
    </row>
    <row r="19" spans="2:25" ht="75.599999999999994" customHeight="1">
      <c r="G19" s="37" t="e" vm="1">
        <v>#VALUE!</v>
      </c>
      <c r="H19" s="37"/>
      <c r="I19" s="37"/>
    </row>
    <row r="20" spans="2:25" ht="15.75">
      <c r="B20" s="25" t="s">
        <v>39</v>
      </c>
      <c r="G20" s="26" t="s">
        <v>11</v>
      </c>
      <c r="X20" s="24"/>
      <c r="Y20" s="24"/>
    </row>
    <row r="21" spans="2:25" ht="15.75">
      <c r="B21" s="25" t="s">
        <v>37</v>
      </c>
      <c r="G21" s="27" t="s">
        <v>38</v>
      </c>
      <c r="K21" s="28"/>
    </row>
    <row r="22" spans="2:25" ht="15.75">
      <c r="B22" s="29"/>
      <c r="K22" s="28"/>
      <c r="X22" s="24"/>
      <c r="Y22" s="24"/>
    </row>
    <row r="23" spans="2:25" ht="15.75">
      <c r="B23" s="29"/>
      <c r="K23" s="22"/>
    </row>
    <row r="24" spans="2:25" ht="15.75">
      <c r="B24" s="29"/>
      <c r="E24" s="27"/>
      <c r="I24" s="37"/>
      <c r="K24" s="27"/>
      <c r="O24" s="27"/>
      <c r="X24" s="24"/>
      <c r="Y24" s="24"/>
    </row>
    <row r="25" spans="2:25" ht="15.75">
      <c r="B25" s="27"/>
      <c r="C25" s="30"/>
      <c r="E25" s="27"/>
      <c r="I25" s="37"/>
      <c r="O25" s="27"/>
    </row>
    <row r="26" spans="2:25">
      <c r="K26" s="28"/>
      <c r="X26" s="24"/>
      <c r="Y26" s="24"/>
    </row>
  </sheetData>
  <autoFilter ref="A13:Y17" xr:uid="{00000000-0001-0000-0000-000000000000}">
    <filterColumn colId="5" showButton="0"/>
    <filterColumn colId="7" showButton="0"/>
  </autoFilter>
  <mergeCells count="39">
    <mergeCell ref="A7:O7"/>
    <mergeCell ref="G19:I19"/>
    <mergeCell ref="A1:N2"/>
    <mergeCell ref="A3:O3"/>
    <mergeCell ref="A4:O4"/>
    <mergeCell ref="A5:O5"/>
    <mergeCell ref="A6:O6"/>
    <mergeCell ref="A8:J8"/>
    <mergeCell ref="K8:O8"/>
    <mergeCell ref="A9:C9"/>
    <mergeCell ref="D9:G9"/>
    <mergeCell ref="H9:I12"/>
    <mergeCell ref="J9:O9"/>
    <mergeCell ref="A10:C10"/>
    <mergeCell ref="D10:G10"/>
    <mergeCell ref="J10:O10"/>
    <mergeCell ref="A11:C11"/>
    <mergeCell ref="D11:G11"/>
    <mergeCell ref="K11:O11"/>
    <mergeCell ref="K12:O12"/>
    <mergeCell ref="A13:A15"/>
    <mergeCell ref="B13:B15"/>
    <mergeCell ref="C13:C15"/>
    <mergeCell ref="D13:D15"/>
    <mergeCell ref="E13:E15"/>
    <mergeCell ref="F13:G14"/>
    <mergeCell ref="H13:I13"/>
    <mergeCell ref="I24:I25"/>
    <mergeCell ref="J13:J14"/>
    <mergeCell ref="K13:K14"/>
    <mergeCell ref="L13:L14"/>
    <mergeCell ref="M13:M14"/>
    <mergeCell ref="S13:S15"/>
    <mergeCell ref="H14:H15"/>
    <mergeCell ref="I14:I15"/>
    <mergeCell ref="J15:K15"/>
    <mergeCell ref="L15:M15"/>
    <mergeCell ref="O13:O14"/>
    <mergeCell ref="P13:P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47" fitToHeight="0" orientation="landscape" verticalDpi="1200" r:id="rId1"/>
  <headerFooter>
    <oddFooter>&amp;CANEXO 2 - REGULAR
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REGULAR 2</vt:lpstr>
      <vt:lpstr>'ANEXO 2 REGULAR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Claudia Bossa Silva</dc:creator>
  <cp:lastModifiedBy>equipo</cp:lastModifiedBy>
  <dcterms:created xsi:type="dcterms:W3CDTF">2025-02-14T20:56:21Z</dcterms:created>
  <dcterms:modified xsi:type="dcterms:W3CDTF">2025-03-21T06:25:33Z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2025-02-14T20:56:52Z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0fd4f10f-fa99-4018-96a9-79ad66948944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