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ohn.noguera\Desktop\PROCESO SILVIA LA DELICIAS\"/>
    </mc:Choice>
  </mc:AlternateContent>
  <bookViews>
    <workbookView xWindow="0" yWindow="0" windowWidth="23775" windowHeight="9750" tabRatio="906"/>
  </bookViews>
  <sheets>
    <sheet name="PRESUPUESTO OFICIAL (Entidad)" sheetId="265" r:id="rId1"/>
    <sheet name="PROPUESTA ECONOMICA(Proponente" sheetId="273"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(Entidad)'!$I$11:$I$67</definedName>
    <definedName name="_xlnm._FilterDatabase" localSheetId="1" hidden="1">'PROPUESTA ECONOMICA(Proponente'!$I$11:$I$67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(Entidad)'!$A$1:$M$80</definedName>
    <definedName name="_xlnm.Print_Area" localSheetId="1">'PROPUESTA ECONOMICA(Proponente'!$A$1:$M$83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(Entidad)'!$K$77</definedName>
    <definedName name="solver_lhs1" localSheetId="1" hidden="1">'PROPUESTA ECONOMICA(Proponente'!$K$77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(Entidad)'!$K$77</definedName>
    <definedName name="solver_opt" localSheetId="1" hidden="1">'PROPUESTA ECONOMICA(Proponente'!$K$77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(Entidad)'!$K$78</definedName>
    <definedName name="solver_rhs1" localSheetId="1" hidden="1">'PROPUESTA ECONOMICA(Proponente'!$K$78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4" i="265" l="1"/>
  <c r="K66" i="265" s="1"/>
  <c r="K55" i="265"/>
  <c r="K54" i="265"/>
  <c r="K53" i="265"/>
  <c r="K52" i="265"/>
  <c r="K51" i="265"/>
  <c r="K50" i="265"/>
  <c r="K49" i="265"/>
  <c r="K48" i="265"/>
  <c r="K47" i="265"/>
  <c r="K46" i="265"/>
  <c r="K42" i="265"/>
  <c r="K40" i="265"/>
  <c r="K39" i="265"/>
  <c r="K38" i="265"/>
  <c r="K36" i="265"/>
  <c r="K32" i="265"/>
  <c r="K43" i="265"/>
  <c r="K41" i="265"/>
  <c r="K29" i="265"/>
  <c r="K27" i="265"/>
  <c r="K24" i="265"/>
  <c r="K20" i="265"/>
  <c r="K16" i="265"/>
  <c r="K15" i="265"/>
  <c r="K14" i="265"/>
  <c r="K65" i="265"/>
  <c r="K35" i="265"/>
  <c r="K37" i="265"/>
  <c r="K34" i="265"/>
  <c r="K33" i="265"/>
  <c r="K28" i="265"/>
  <c r="K79" i="265"/>
  <c r="K56" i="265" l="1"/>
  <c r="K44" i="265"/>
  <c r="K17" i="265"/>
  <c r="K30" i="265"/>
  <c r="K61" i="265" l="1"/>
  <c r="K60" i="265"/>
  <c r="K59" i="265"/>
  <c r="K58" i="265"/>
  <c r="K23" i="265"/>
  <c r="K19" i="265"/>
  <c r="K62" i="265" l="1"/>
  <c r="K25" i="265"/>
  <c r="K21" i="265"/>
  <c r="K67" i="265" l="1"/>
  <c r="K69" i="265" l="1"/>
  <c r="K72" i="265" s="1"/>
</calcChain>
</file>

<file path=xl/sharedStrings.xml><?xml version="1.0" encoding="utf-8"?>
<sst xmlns="http://schemas.openxmlformats.org/spreadsheetml/2006/main" count="507" uniqueCount="227">
  <si>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</si>
  <si>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</si>
  <si>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</si>
  <si>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</si>
  <si>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</si>
  <si>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</si>
  <si>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</si>
  <si>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</si>
  <si>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</si>
  <si>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</si>
  <si>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</si>
  <si>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 xml:space="preserve">SUBTOTAL OBRAS </t>
  </si>
  <si>
    <t>VALOR TOTAL</t>
  </si>
  <si>
    <t>DESCRIPCION</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</si>
  <si>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</si>
  <si>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</si>
  <si>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</si>
  <si>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</si>
  <si>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</si>
  <si>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</si>
  <si>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</si>
  <si>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</si>
  <si>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</si>
  <si>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</si>
  <si>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</si>
  <si>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</si>
  <si>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</si>
  <si>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</si>
  <si>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</si>
  <si>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</si>
  <si>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</si>
  <si>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</si>
  <si>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</si>
  <si>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</si>
  <si>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</si>
  <si>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</si>
  <si>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</si>
  <si>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</si>
  <si>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</si>
  <si>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</si>
  <si>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</si>
  <si>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</si>
  <si>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</si>
  <si>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</si>
  <si>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</si>
  <si>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</si>
  <si>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</si>
  <si>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</si>
  <si>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</si>
  <si>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</si>
  <si>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</si>
  <si>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</si>
  <si>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</si>
  <si>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</si>
  <si>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</si>
  <si>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</si>
  <si>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</si>
  <si>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</si>
  <si>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</si>
  <si>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</si>
  <si>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</si>
  <si>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</si>
  <si>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</si>
  <si>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</si>
  <si>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</si>
  <si>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</si>
  <si>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</si>
  <si>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</si>
  <si>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</si>
  <si>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</si>
  <si>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</si>
  <si>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</si>
  <si>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</si>
  <si>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</si>
  <si>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</si>
  <si>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</si>
  <si>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</si>
  <si>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</si>
  <si>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</si>
  <si>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</si>
  <si>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</si>
  <si>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</si>
  <si>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</si>
  <si>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</si>
  <si>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</si>
  <si>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</si>
  <si>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</si>
  <si>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1. </t>
  </si>
  <si>
    <t>PRELIMINARES</t>
  </si>
  <si>
    <t>1.1</t>
  </si>
  <si>
    <t>1.2</t>
  </si>
  <si>
    <r>
      <t>m</t>
    </r>
    <r>
      <rPr>
        <vertAlign val="superscript"/>
        <sz val="11"/>
        <rFont val="Arial"/>
        <family val="2"/>
      </rPr>
      <t>2</t>
    </r>
  </si>
  <si>
    <r>
      <t>m</t>
    </r>
    <r>
      <rPr>
        <vertAlign val="superscript"/>
        <sz val="11"/>
        <rFont val="Arial"/>
        <family val="2"/>
      </rPr>
      <t>3</t>
    </r>
  </si>
  <si>
    <t>2.</t>
  </si>
  <si>
    <t>2.1</t>
  </si>
  <si>
    <t>2.2</t>
  </si>
  <si>
    <t>3.</t>
  </si>
  <si>
    <t>3.1</t>
  </si>
  <si>
    <t>3.2</t>
  </si>
  <si>
    <t>4.</t>
  </si>
  <si>
    <t>4.1</t>
  </si>
  <si>
    <t>4.2</t>
  </si>
  <si>
    <t>4.3</t>
  </si>
  <si>
    <t>5.1</t>
  </si>
  <si>
    <t>Kg</t>
  </si>
  <si>
    <t>Und</t>
  </si>
  <si>
    <t>SUBTOTAL OBRAS</t>
  </si>
  <si>
    <t>IMPREVISTO</t>
  </si>
  <si>
    <t>VR UNIT</t>
  </si>
  <si>
    <t xml:space="preserve">VR TOTAL                                </t>
  </si>
  <si>
    <t>630.4</t>
  </si>
  <si>
    <t>630.7</t>
  </si>
  <si>
    <t>5.</t>
  </si>
  <si>
    <t>5.2</t>
  </si>
  <si>
    <t>5.3</t>
  </si>
  <si>
    <t>5.4</t>
  </si>
  <si>
    <t>5.5</t>
  </si>
  <si>
    <t>5.6</t>
  </si>
  <si>
    <t>5.7</t>
  </si>
  <si>
    <t>5.8</t>
  </si>
  <si>
    <t>ml</t>
  </si>
  <si>
    <t>6.1</t>
  </si>
  <si>
    <t>6.2</t>
  </si>
  <si>
    <t>6.3</t>
  </si>
  <si>
    <t>6.4</t>
  </si>
  <si>
    <t>6.5</t>
  </si>
  <si>
    <t>6.6</t>
  </si>
  <si>
    <t>6.7</t>
  </si>
  <si>
    <t>6.8</t>
  </si>
  <si>
    <t>6.9</t>
  </si>
  <si>
    <t>6.10</t>
  </si>
  <si>
    <t>6.</t>
  </si>
  <si>
    <t>SEÑALIZACION Y SEGURIDAD</t>
  </si>
  <si>
    <t>7.</t>
  </si>
  <si>
    <t>7.1</t>
  </si>
  <si>
    <t>7.2</t>
  </si>
  <si>
    <t>7.3</t>
  </si>
  <si>
    <t>7.4</t>
  </si>
  <si>
    <t>8.</t>
  </si>
  <si>
    <t>8.1</t>
  </si>
  <si>
    <t>8.2</t>
  </si>
  <si>
    <t>PAVIMENTACIÓN DE LA VIA 26CC09 EN EL TRAMO COMPRENDIDO ENTRE SILVIA Y LAS DELICIAS, DEPARTAMENTO DEL CAUCA</t>
  </si>
  <si>
    <t>1.3</t>
  </si>
  <si>
    <t>INV 201.7</t>
  </si>
  <si>
    <t>INV 200P</t>
  </si>
  <si>
    <t>INV 310.1</t>
  </si>
  <si>
    <t xml:space="preserve">Demolición de Estructuras </t>
  </si>
  <si>
    <t>Localización-Replanteo de Vias</t>
  </si>
  <si>
    <t>Conformacion de Calzada sin Compactar</t>
  </si>
  <si>
    <t>m</t>
  </si>
  <si>
    <t>MOVIMIENTOS DE TIERRA</t>
  </si>
  <si>
    <t>SUBTOTAL 1.PRELIMINARES</t>
  </si>
  <si>
    <t>SUBTOTAL 2.MOVIMIENTOS DE TIERRA</t>
  </si>
  <si>
    <t>INV 210.2.2</t>
  </si>
  <si>
    <t>INV 230.1</t>
  </si>
  <si>
    <t>Excavacion en material comun de la explanación y canales</t>
  </si>
  <si>
    <t xml:space="preserve">Mejoramiento de la Subrasante con Adicion de Materiales </t>
  </si>
  <si>
    <t>SUBBASES, BASES Y AFIRMADOS</t>
  </si>
  <si>
    <t>SUBTOTAL 3.SUBBASES, BASES Y AFIRMADOS</t>
  </si>
  <si>
    <t>INV 320.2</t>
  </si>
  <si>
    <t>INV 330.2</t>
  </si>
  <si>
    <t>Subbase Granular Clase B</t>
  </si>
  <si>
    <t>Base Granular Clase B</t>
  </si>
  <si>
    <t>PAVIMENTOS ASFALTICOS</t>
  </si>
  <si>
    <t>SUBTOTAL 4.PAVIMENTOS ASFALTICOS</t>
  </si>
  <si>
    <t>Riego de Imprimacion con Emulsion  Asfaltica CRL-1H</t>
  </si>
  <si>
    <t>Riego de Liga con Emulsion Asfaltica CRR-1</t>
  </si>
  <si>
    <t>Mezcla Densa en Caliente tipo MDC-19</t>
  </si>
  <si>
    <t>OBRAS DE DRENAJE</t>
  </si>
  <si>
    <t>SUBTOTAL 5.OBRAS DE DRENAJE</t>
  </si>
  <si>
    <t>5.9</t>
  </si>
  <si>
    <t>5.10</t>
  </si>
  <si>
    <t>5.11</t>
  </si>
  <si>
    <t>5.12</t>
  </si>
  <si>
    <t>INV 201.15</t>
  </si>
  <si>
    <t>INV 210.1.2</t>
  </si>
  <si>
    <t>INV 610.2</t>
  </si>
  <si>
    <t>INV 661.1</t>
  </si>
  <si>
    <t>INV 630.6</t>
  </si>
  <si>
    <t>INV 671.3</t>
  </si>
  <si>
    <t>INV 640.1</t>
  </si>
  <si>
    <t>INV 673.1.1</t>
  </si>
  <si>
    <t>INV 663.1.2</t>
  </si>
  <si>
    <t>INV 673.2</t>
  </si>
  <si>
    <t>P2</t>
  </si>
  <si>
    <t>INV 630.4</t>
  </si>
  <si>
    <t>Remoción de Alcantarillas</t>
  </si>
  <si>
    <t>Excavacion a máquina</t>
  </si>
  <si>
    <t>Rellenos Para Estructuras con Recebo</t>
  </si>
  <si>
    <t>Tubería de Concreto Reforzado  21 Mpa de 900 mm de diametro interior</t>
  </si>
  <si>
    <t>Concreto Resistencia 14MPa  (F) (Concreto para solado de Limpieza)</t>
  </si>
  <si>
    <t>Cuneta de Concreto Vaciada In Situ (21 Mpa); incluye la conformacion de la superficie de apoyo</t>
  </si>
  <si>
    <t>Suministro, Figurado y amarre, acero de refuerzo FY=4200 MPa (4200 KG/CM2, G60)</t>
  </si>
  <si>
    <t>Geotextil Tipo NT-2500 o similar no tejido</t>
  </si>
  <si>
    <t>Tubo perforado para drenaje en PVC sin filtro 4"</t>
  </si>
  <si>
    <t>Material Granular Drenante</t>
  </si>
  <si>
    <t>Junta de dilatación según diseño para muros.</t>
  </si>
  <si>
    <t>Concreto Resistencia 21MPa (D) (Concreto para Cimentacion, Alcantarillas y Sardineles)</t>
  </si>
  <si>
    <t>MUROS: K28+127 K28+145- K28+523 K28+598- K28+872 K28+906- K28+355 K28+396     BOX: K28+204</t>
  </si>
  <si>
    <t>INV 630.3</t>
  </si>
  <si>
    <t>Excavación a máquina</t>
  </si>
  <si>
    <t>Concreto Resistencia 28MPa (C ) (Vigas de Concreto, tablero, vigas de diafragma)</t>
  </si>
  <si>
    <t>Concreto Resistencia 21MPa (C ) (Muros, estribo, aletas, Losa de Aproximacion)</t>
  </si>
  <si>
    <t>GEODREN</t>
  </si>
  <si>
    <t>Tubo perforado para drenaje en PVC sin filtro 4" (Muros)</t>
  </si>
  <si>
    <t xml:space="preserve">Geodren Vial TB 100mm </t>
  </si>
  <si>
    <t>SUBTOTAL 6.MUROS: K28+127 K28+145- K28+523 K28+598- K28+872 K28+906- K28+355 K28+396     BOX: K28+204</t>
  </si>
  <si>
    <t>SUBTOTAL 7.SEÑALIZACION Y SEGURIDAD</t>
  </si>
  <si>
    <t>INV 700.1</t>
  </si>
  <si>
    <t>INV 701.1</t>
  </si>
  <si>
    <t>INV 710.1.1</t>
  </si>
  <si>
    <t>INV 741.1</t>
  </si>
  <si>
    <t>Línea de demarcación con pintura en frío</t>
  </si>
  <si>
    <t>Tacha Reflectiva</t>
  </si>
  <si>
    <t>Señal Vertical de Transito tipo 1 con lamina retrorreflectiva tipo III (75 x 75 ) cm</t>
  </si>
  <si>
    <t>Delineador de Corona</t>
  </si>
  <si>
    <t>INV 900.2</t>
  </si>
  <si>
    <t>TRANSPORTES</t>
  </si>
  <si>
    <t>SUBTOTAL 8.TRANSPORTES</t>
  </si>
  <si>
    <t>Transporte de Materiales Provenientes de la Excavación de la Explanación, Canales y Préstamos para distancias mayores de mil metros (1.000 m) Medidos a partir de cien metros (100 m) (Volumen a ZODMES)</t>
  </si>
  <si>
    <t>Transporte de Materiales Provenientes de la Remoción y Demoliciones de la Explanación, Canales y Préstamos para distancias mayores de mil metros (1.000 m) Medidos a partir de cien metros (100 m)</t>
  </si>
  <si>
    <r>
      <t>m</t>
    </r>
    <r>
      <rPr>
        <vertAlign val="superscript"/>
        <sz val="11"/>
        <rFont val="Arial"/>
        <family val="2"/>
      </rPr>
      <t>3</t>
    </r>
    <r>
      <rPr>
        <sz val="11"/>
        <rFont val="Arial"/>
        <family val="2"/>
      </rPr>
      <t>-Km</t>
    </r>
  </si>
  <si>
    <t>ACTIVIDADES PMT (PR27+600 - PR29+100)</t>
  </si>
  <si>
    <t>ACTIVIDADES PAGA (PR27+600 - PR29+100)</t>
  </si>
  <si>
    <t>Concreto Resistencia 28MPa (C) (Vigas de Concreto, tablero, vigas de diafragma)</t>
  </si>
  <si>
    <t>Concreto Resistencia 21MPa (C) (Muros, estribo, aletas, Losa de Aproximacion)</t>
  </si>
  <si>
    <t>Formulario 1 - Propuesta económica  - Documento tipo de licitación de obra pública de infraestructura de transporte - versión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</si>
</sst>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s>
  <fonts count="5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style="medium">
        <color indexed="64"/>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3">
      <alignment horizontal="right"/>
    </xf>
    <xf numFmtId="184" fontId="6" fillId="0" borderId="53">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3">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6"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8">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6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79" fontId="32" fillId="0" borderId="39" xfId="90" applyNumberFormat="1" applyFont="1" applyBorder="1"/>
    <xf numFmtId="181"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2" fontId="32" fillId="0" borderId="37" xfId="34" applyNumberFormat="1" applyFont="1" applyBorder="1"/>
    <xf numFmtId="0" fontId="32" fillId="0" borderId="43"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2" fontId="30" fillId="0" borderId="39" xfId="34" applyFont="1" applyFill="1" applyBorder="1"/>
    <xf numFmtId="172" fontId="30" fillId="0" borderId="39" xfId="0" applyNumberFormat="1" applyFont="1" applyBorder="1"/>
    <xf numFmtId="0" fontId="42" fillId="0" borderId="39" xfId="0" applyFont="1" applyBorder="1" applyAlignment="1">
      <alignment horizontal="center" wrapText="1"/>
    </xf>
    <xf numFmtId="172" fontId="30" fillId="0" borderId="39" xfId="34" applyFont="1" applyFill="1" applyBorder="1" applyAlignment="1">
      <alignment horizontal="center" wrapText="1"/>
    </xf>
    <xf numFmtId="165"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2" fontId="48" fillId="0" borderId="68" xfId="34" applyFont="1" applyBorder="1"/>
    <xf numFmtId="172"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6" xfId="34" applyFont="1" applyBorder="1"/>
    <xf numFmtId="172"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8" xfId="0" applyFont="1" applyBorder="1"/>
    <xf numFmtId="0" fontId="48" fillId="0" borderId="14" xfId="0" applyFont="1" applyBorder="1"/>
    <xf numFmtId="172"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5" fontId="48" fillId="0" borderId="25" xfId="0" applyNumberFormat="1" applyFont="1" applyBorder="1" applyAlignment="1">
      <alignment horizontal="center" wrapText="1"/>
    </xf>
    <xf numFmtId="172" fontId="48" fillId="0" borderId="51" xfId="34" applyFont="1" applyBorder="1" applyAlignment="1">
      <alignment horizontal="center" wrapText="1"/>
    </xf>
    <xf numFmtId="165" fontId="48" fillId="24" borderId="65"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5" xfId="0" applyNumberFormat="1" applyFont="1" applyBorder="1"/>
    <xf numFmtId="43"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6"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3" fontId="50" fillId="26" borderId="51" xfId="60" applyNumberFormat="1" applyFont="1" applyFill="1" applyBorder="1" applyAlignment="1">
      <alignment horizontal="center" vertical="center"/>
    </xf>
    <xf numFmtId="183"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9" xfId="130" applyFont="1" applyFill="1" applyBorder="1" applyAlignment="1">
      <alignment horizontal="center" vertical="center" wrapText="1"/>
    </xf>
    <xf numFmtId="0" fontId="52" fillId="0" borderId="91" xfId="0" applyFont="1" applyBorder="1" applyAlignment="1">
      <alignment horizontal="left" vertical="center"/>
    </xf>
    <xf numFmtId="0" fontId="52" fillId="0" borderId="90" xfId="0" applyFont="1" applyBorder="1" applyAlignment="1">
      <alignment horizontal="left" vertical="center"/>
    </xf>
    <xf numFmtId="0" fontId="53"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25" borderId="63" xfId="130" applyFont="1" applyFill="1" applyBorder="1" applyAlignment="1">
      <alignment horizontal="center"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0" fontId="50" fillId="24" borderId="65" xfId="73" applyFont="1" applyFill="1" applyBorder="1" applyAlignment="1">
      <alignment horizontal="center" vertical="center"/>
    </xf>
    <xf numFmtId="0" fontId="48" fillId="0" borderId="29" xfId="0" applyFont="1" applyBorder="1" applyAlignment="1" applyProtection="1">
      <alignment horizontal="center" vertical="center" wrapText="1"/>
      <protection locked="0" hidden="1"/>
    </xf>
    <xf numFmtId="0" fontId="48" fillId="0" borderId="18" xfId="0" applyFont="1" applyBorder="1" applyAlignment="1" applyProtection="1">
      <alignment horizontal="center" vertical="center" wrapText="1"/>
      <protection locked="0" hidden="1"/>
    </xf>
    <xf numFmtId="0" fontId="53" fillId="0" borderId="91" xfId="0" applyFont="1" applyBorder="1" applyAlignment="1">
      <alignment horizontal="center" vertical="center"/>
    </xf>
    <xf numFmtId="0" fontId="48" fillId="0" borderId="32" xfId="73" applyFont="1" applyBorder="1" applyAlignment="1">
      <alignment horizontal="center" vertical="center"/>
    </xf>
    <xf numFmtId="0" fontId="48" fillId="0" borderId="29" xfId="74" applyFont="1" applyBorder="1" applyAlignment="1">
      <alignment horizontal="center" vertical="center"/>
    </xf>
    <xf numFmtId="0" fontId="48" fillId="0" borderId="18" xfId="74" applyFont="1" applyBorder="1" applyAlignment="1">
      <alignment horizontal="justify" vertical="center" wrapText="1"/>
    </xf>
    <xf numFmtId="200" fontId="48" fillId="0" borderId="29" xfId="257" applyNumberFormat="1" applyFont="1" applyBorder="1" applyAlignment="1">
      <alignment horizontal="right" vertical="center" wrapText="1"/>
    </xf>
    <xf numFmtId="200" fontId="48" fillId="0" borderId="18" xfId="257" applyNumberFormat="1" applyFont="1" applyBorder="1" applyAlignment="1">
      <alignment horizontal="right" vertical="center" wrapText="1"/>
    </xf>
    <xf numFmtId="4" fontId="48" fillId="0" borderId="29" xfId="39" applyNumberFormat="1" applyFont="1" applyBorder="1" applyAlignment="1">
      <alignment horizontal="center" vertical="center" wrapText="1"/>
    </xf>
    <xf numFmtId="4" fontId="48" fillId="0" borderId="18" xfId="39" applyNumberFormat="1" applyFont="1" applyBorder="1" applyAlignment="1">
      <alignment horizontal="center" vertical="center" wrapText="1"/>
    </xf>
    <xf numFmtId="200" fontId="48" fillId="0" borderId="51" xfId="257" applyNumberFormat="1" applyFont="1" applyBorder="1" applyAlignment="1">
      <alignment horizontal="right" vertical="center" wrapText="1"/>
    </xf>
    <xf numFmtId="200" fontId="50" fillId="0" borderId="65" xfId="257" applyNumberFormat="1" applyFont="1" applyBorder="1" applyAlignment="1">
      <alignment horizontal="right" vertical="center"/>
    </xf>
    <xf numFmtId="0" fontId="48" fillId="0" borderId="25" xfId="74" applyFont="1" applyBorder="1" applyAlignment="1">
      <alignment horizontal="center" vertical="center"/>
    </xf>
    <xf numFmtId="200" fontId="48" fillId="0" borderId="18" xfId="257" applyNumberFormat="1" applyFont="1" applyBorder="1" applyAlignment="1" applyProtection="1">
      <alignment horizontal="right" vertical="center"/>
      <protection hidden="1"/>
    </xf>
    <xf numFmtId="201" fontId="50" fillId="24" borderId="48" xfId="73" applyNumberFormat="1" applyFont="1" applyFill="1" applyBorder="1" applyAlignment="1">
      <alignment vertical="center"/>
    </xf>
    <xf numFmtId="179" fontId="50" fillId="0" borderId="30" xfId="129" applyNumberFormat="1" applyFont="1" applyBorder="1" applyAlignment="1">
      <alignment vertical="center"/>
    </xf>
    <xf numFmtId="179" fontId="50" fillId="0" borderId="35" xfId="129" applyNumberFormat="1" applyFont="1" applyBorder="1" applyAlignment="1">
      <alignment vertical="center"/>
    </xf>
    <xf numFmtId="10" fontId="48" fillId="27" borderId="30"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6" xfId="95" applyNumberFormat="1" applyFont="1" applyFill="1" applyBorder="1" applyAlignment="1">
      <alignment horizontal="center" vertical="center"/>
    </xf>
    <xf numFmtId="200" fontId="48" fillId="0" borderId="76" xfId="257" applyNumberFormat="1" applyFont="1" applyBorder="1" applyAlignment="1">
      <alignment horizontal="right" vertical="center" wrapText="1"/>
    </xf>
    <xf numFmtId="200" fontId="48" fillId="0" borderId="25" xfId="257" applyNumberFormat="1" applyFont="1" applyBorder="1" applyAlignment="1">
      <alignment horizontal="right" vertical="center" wrapText="1"/>
    </xf>
    <xf numFmtId="0" fontId="48" fillId="0" borderId="18" xfId="74" applyFont="1" applyBorder="1" applyAlignment="1">
      <alignment horizontal="justify" vertical="center"/>
    </xf>
    <xf numFmtId="201" fontId="50" fillId="27" borderId="48" xfId="73" applyNumberFormat="1" applyFont="1" applyFill="1" applyBorder="1" applyAlignment="1">
      <alignment vertical="center"/>
    </xf>
    <xf numFmtId="0" fontId="48" fillId="0" borderId="25" xfId="0" applyFont="1" applyBorder="1" applyAlignment="1" applyProtection="1">
      <alignment horizontal="center" vertical="center" wrapText="1"/>
      <protection locked="0" hidden="1"/>
    </xf>
    <xf numFmtId="4" fontId="48" fillId="0" borderId="25" xfId="39" applyNumberFormat="1" applyFont="1" applyBorder="1" applyAlignment="1">
      <alignment horizontal="center" vertical="center" wrapText="1"/>
    </xf>
    <xf numFmtId="201" fontId="31" fillId="0" borderId="0" xfId="90" applyNumberFormat="1" applyFont="1"/>
    <xf numFmtId="4" fontId="48" fillId="0" borderId="18" xfId="39" applyNumberFormat="1" applyFont="1" applyFill="1" applyBorder="1" applyAlignment="1">
      <alignment horizontal="center" vertical="center" wrapText="1"/>
    </xf>
    <xf numFmtId="200" fontId="48" fillId="0" borderId="18" xfId="257" applyNumberFormat="1" applyFont="1" applyFill="1" applyBorder="1" applyAlignment="1" applyProtection="1">
      <alignment horizontal="right" vertical="center"/>
      <protection hidden="1"/>
    </xf>
    <xf numFmtId="201" fontId="50" fillId="27" borderId="15" xfId="73" applyNumberFormat="1" applyFont="1" applyFill="1" applyBorder="1" applyAlignment="1">
      <alignment vertical="center"/>
    </xf>
    <xf numFmtId="0" fontId="43" fillId="0" borderId="90" xfId="89" applyFont="1" applyBorder="1" applyAlignment="1">
      <alignment horizontal="center" wrapText="1"/>
    </xf>
    <xf numFmtId="0" fontId="48" fillId="26" borderId="33" xfId="130" applyFont="1" applyFill="1" applyBorder="1" applyAlignment="1">
      <alignment horizontal="justify" vertical="center" wrapText="1"/>
    </xf>
    <xf numFmtId="0" fontId="48" fillId="26" borderId="18" xfId="130" applyFont="1" applyFill="1" applyBorder="1" applyAlignment="1">
      <alignment horizontal="justify" vertical="center" wrapText="1"/>
    </xf>
    <xf numFmtId="0" fontId="50" fillId="24" borderId="13" xfId="73" applyFont="1" applyFill="1" applyBorder="1" applyAlignment="1">
      <alignment horizontal="center" vertical="center" wrapText="1"/>
    </xf>
    <xf numFmtId="0" fontId="50" fillId="24" borderId="14" xfId="73" applyFont="1" applyFill="1" applyBorder="1" applyAlignment="1">
      <alignment horizontal="center" vertical="center" wrapText="1"/>
    </xf>
    <xf numFmtId="0" fontId="50" fillId="24" borderId="15" xfId="73" applyFont="1" applyFill="1" applyBorder="1" applyAlignment="1">
      <alignment horizontal="center" vertical="center" wrapText="1"/>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25" borderId="93" xfId="73" applyFont="1" applyFill="1" applyBorder="1" applyAlignment="1">
      <alignment horizontal="center" vertical="center" wrapText="1"/>
    </xf>
    <xf numFmtId="0" fontId="50" fillId="25" borderId="68" xfId="73" applyFont="1" applyFill="1" applyBorder="1" applyAlignment="1">
      <alignment horizontal="center" vertical="center" wrapText="1"/>
    </xf>
    <xf numFmtId="3" fontId="50" fillId="26" borderId="20"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50" fillId="24" borderId="45" xfId="73" applyFont="1" applyFill="1" applyBorder="1" applyAlignment="1">
      <alignment horizontal="center" vertical="center"/>
    </xf>
    <xf numFmtId="0" fontId="50" fillId="24" borderId="47" xfId="73" applyFont="1" applyFill="1" applyBorder="1" applyAlignment="1">
      <alignment horizontal="center" vertical="center"/>
    </xf>
    <xf numFmtId="0" fontId="50" fillId="24" borderId="48" xfId="73" applyFont="1" applyFill="1" applyBorder="1" applyAlignment="1">
      <alignment horizontal="center" vertical="center"/>
    </xf>
    <xf numFmtId="0" fontId="50" fillId="0" borderId="45" xfId="73" applyFont="1" applyBorder="1" applyAlignment="1">
      <alignment horizontal="right" vertical="center"/>
    </xf>
    <xf numFmtId="0" fontId="50" fillId="0" borderId="47" xfId="73" applyFont="1" applyBorder="1" applyAlignment="1">
      <alignment horizontal="right" vertical="center"/>
    </xf>
    <xf numFmtId="0" fontId="50" fillId="0" borderId="21" xfId="128" applyFont="1" applyBorder="1" applyAlignment="1">
      <alignment horizontal="right" vertical="center"/>
    </xf>
    <xf numFmtId="0" fontId="50" fillId="0" borderId="22" xfId="128" applyFont="1" applyBorder="1" applyAlignment="1">
      <alignment horizontal="right" vertical="center"/>
    </xf>
    <xf numFmtId="0" fontId="50" fillId="0" borderId="23" xfId="128" applyFont="1" applyBorder="1" applyAlignment="1">
      <alignment horizontal="right" vertical="center"/>
    </xf>
    <xf numFmtId="0" fontId="50" fillId="0" borderId="67" xfId="128" applyFont="1" applyBorder="1" applyAlignment="1">
      <alignment horizontal="right" vertical="center"/>
    </xf>
    <xf numFmtId="0" fontId="50" fillId="0" borderId="59" xfId="128" applyFont="1" applyBorder="1" applyAlignment="1">
      <alignment horizontal="right" vertical="center"/>
    </xf>
    <xf numFmtId="0" fontId="50" fillId="0" borderId="69" xfId="128" applyFont="1" applyBorder="1" applyAlignment="1">
      <alignment horizontal="right" vertical="center"/>
    </xf>
    <xf numFmtId="0" fontId="50" fillId="0" borderId="45" xfId="128" applyFont="1" applyBorder="1" applyAlignment="1">
      <alignment horizontal="right" vertical="center"/>
    </xf>
    <xf numFmtId="0" fontId="50" fillId="0" borderId="47" xfId="128" applyFont="1" applyBorder="1" applyAlignment="1">
      <alignment horizontal="right" vertical="center"/>
    </xf>
    <xf numFmtId="0" fontId="50" fillId="0" borderId="48" xfId="128" applyFont="1" applyBorder="1" applyAlignment="1">
      <alignment horizontal="right" vertical="center"/>
    </xf>
    <xf numFmtId="0" fontId="50" fillId="0" borderId="34" xfId="128" applyFont="1" applyBorder="1" applyAlignment="1">
      <alignment horizontal="right" vertical="center"/>
    </xf>
    <xf numFmtId="0" fontId="50" fillId="0" borderId="16" xfId="128" applyFont="1" applyBorder="1" applyAlignment="1">
      <alignment horizontal="right" vertical="center"/>
    </xf>
    <xf numFmtId="0" fontId="50" fillId="0" borderId="17" xfId="128" applyFont="1" applyBorder="1" applyAlignment="1">
      <alignment horizontal="right" vertical="center"/>
    </xf>
    <xf numFmtId="0" fontId="50" fillId="0" borderId="48" xfId="73" applyFont="1" applyBorder="1" applyAlignment="1">
      <alignment horizontal="right" vertical="center"/>
    </xf>
    <xf numFmtId="0" fontId="50" fillId="0" borderId="29" xfId="126" applyFont="1" applyBorder="1" applyAlignment="1">
      <alignment horizontal="center" vertical="center" wrapText="1"/>
    </xf>
    <xf numFmtId="0" fontId="48" fillId="27" borderId="56" xfId="89" applyFont="1" applyFill="1" applyBorder="1" applyAlignment="1">
      <alignment horizontal="justify" vertical="center" wrapText="1"/>
    </xf>
    <xf numFmtId="0" fontId="48" fillId="27" borderId="25" xfId="89" applyFont="1" applyFill="1" applyBorder="1" applyAlignment="1">
      <alignment horizontal="justify" vertical="center" wrapText="1"/>
    </xf>
    <xf numFmtId="0" fontId="48" fillId="27" borderId="51" xfId="89" applyFont="1" applyFill="1" applyBorder="1" applyAlignment="1">
      <alignment horizontal="justify" vertical="center" wrapText="1"/>
    </xf>
    <xf numFmtId="0" fontId="48" fillId="27" borderId="33"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30" xfId="89" applyFont="1" applyFill="1" applyBorder="1" applyAlignment="1">
      <alignment horizontal="justify" vertical="center" wrapText="1"/>
    </xf>
    <xf numFmtId="0" fontId="48" fillId="26" borderId="21" xfId="89" applyFont="1" applyFill="1" applyBorder="1" applyAlignment="1">
      <alignment horizontal="justify" vertical="center" wrapText="1"/>
    </xf>
    <xf numFmtId="0" fontId="48" fillId="26" borderId="22" xfId="89" applyFont="1" applyFill="1" applyBorder="1" applyAlignment="1">
      <alignment horizontal="justify" vertical="center" wrapText="1"/>
    </xf>
    <xf numFmtId="0" fontId="48" fillId="26" borderId="61" xfId="89" applyFont="1" applyFill="1" applyBorder="1" applyAlignment="1">
      <alignment horizontal="justify" vertical="center" wrapText="1"/>
    </xf>
    <xf numFmtId="3" fontId="50" fillId="26" borderId="18" xfId="130" applyNumberFormat="1" applyFont="1" applyFill="1" applyBorder="1" applyAlignment="1">
      <alignment horizontal="center" vertical="center" wrapText="1"/>
    </xf>
    <xf numFmtId="0" fontId="50" fillId="0" borderId="27" xfId="128" applyFont="1" applyBorder="1" applyAlignment="1">
      <alignment horizontal="right" vertical="center"/>
    </xf>
    <xf numFmtId="0" fontId="50" fillId="0" borderId="31" xfId="128" applyFont="1" applyBorder="1" applyAlignment="1">
      <alignment horizontal="right" vertical="center"/>
    </xf>
    <xf numFmtId="0" fontId="50" fillId="0" borderId="28" xfId="128" applyFont="1" applyBorder="1" applyAlignment="1">
      <alignment horizontal="right" vertical="center"/>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1" xfId="255" applyFont="1" applyBorder="1" applyAlignment="1">
      <alignment horizontal="center" vertical="center"/>
    </xf>
    <xf numFmtId="0" fontId="48" fillId="0" borderId="53" xfId="255" applyFont="1" applyBorder="1" applyAlignment="1">
      <alignment horizontal="center" vertic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50"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6"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4"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50" fillId="24" borderId="16" xfId="0" applyFont="1" applyFill="1" applyBorder="1" applyAlignment="1">
      <alignment horizontal="center"/>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48" fillId="24" borderId="31" xfId="0" applyFont="1" applyFill="1" applyBorder="1" applyAlignment="1">
      <alignment horizontal="center" vertical="center"/>
    </xf>
    <xf numFmtId="0" fontId="48" fillId="0" borderId="66" xfId="0" applyFont="1" applyBorder="1"/>
    <xf numFmtId="2" fontId="48" fillId="0" borderId="66" xfId="0" applyNumberFormat="1" applyFont="1" applyBorder="1" applyAlignment="1">
      <alignment horizontal="center"/>
    </xf>
    <xf numFmtId="2" fontId="48" fillId="0" borderId="28" xfId="0" applyNumberFormat="1" applyFont="1" applyBorder="1" applyAlignment="1">
      <alignment horizontal="center"/>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6" xfId="34" applyNumberFormat="1" applyFont="1" applyBorder="1" applyAlignment="1">
      <alignment horizontal="center"/>
    </xf>
    <xf numFmtId="43" fontId="48" fillId="0" borderId="28" xfId="34" applyNumberFormat="1"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G&amp;G"/>
      <sheetName val="Datos"/>
      <sheetName val="Seguim-16"/>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ESOS"/>
      <sheetName val="COSTOS UNITARIOS"/>
      <sheetName val="CA-2909"/>
      <sheetName val="TRAYECTO 1"/>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ARIFAS MATERIALES"/>
      <sheetName val="TARIFAS EQUIPOS "/>
      <sheetName val="TARIFA SALARIOS"/>
      <sheetName val="ó&gt;_x005f_x0000__x005f_x0001__x005f_x0000__x005f_x0000__"/>
      <sheetName val="P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SNP7 Anclajes pasivos6j_x0000_"/>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Lista ICC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Paral. 1"/>
      <sheetName val="Paral. 2"/>
      <sheetName val="Paral. 3"/>
      <sheetName val="Paral.4"/>
      <sheetName val="AMOBLAMINETO"/>
      <sheetName val="&quot;PAGA&quot;"/>
      <sheetName val="REAJUSTESACTA1PROVI"/>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ow r="2">
          <cell r="A2">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sheetData sheetId="1092"/>
      <sheetData sheetId="1093">
        <row r="2">
          <cell r="A2">
            <v>0</v>
          </cell>
        </row>
      </sheetData>
      <sheetData sheetId="1094">
        <row r="2">
          <cell r="A2">
            <v>0</v>
          </cell>
        </row>
      </sheetData>
      <sheetData sheetId="1095"/>
      <sheetData sheetId="1096"/>
      <sheetData sheetId="1097">
        <row r="2">
          <cell r="A2">
            <v>0</v>
          </cell>
        </row>
      </sheetData>
      <sheetData sheetId="1098">
        <row r="2">
          <cell r="A2">
            <v>0</v>
          </cell>
        </row>
      </sheetData>
      <sheetData sheetId="1099">
        <row r="2">
          <cell r="A2">
            <v>0</v>
          </cell>
        </row>
      </sheetData>
      <sheetData sheetId="1100">
        <row r="2">
          <cell r="A2">
            <v>0</v>
          </cell>
        </row>
      </sheetData>
      <sheetData sheetId="1101"/>
      <sheetData sheetId="1102">
        <row r="2">
          <cell r="A2">
            <v>0</v>
          </cell>
        </row>
      </sheetData>
      <sheetData sheetId="1103"/>
      <sheetData sheetId="1104"/>
      <sheetData sheetId="1105">
        <row r="2">
          <cell r="A2">
            <v>0</v>
          </cell>
        </row>
      </sheetData>
      <sheetData sheetId="1106"/>
      <sheetData sheetId="1107">
        <row r="2">
          <cell r="A2">
            <v>0</v>
          </cell>
        </row>
      </sheetData>
      <sheetData sheetId="1108">
        <row r="2">
          <cell r="A2">
            <v>0</v>
          </cell>
        </row>
      </sheetData>
      <sheetData sheetId="1109"/>
      <sheetData sheetId="1110"/>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5">
          <cell r="B5" t="str">
            <v>T1</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5">
          <cell r="B5" t="str">
            <v>T1</v>
          </cell>
        </row>
      </sheetData>
      <sheetData sheetId="1323">
        <row r="2">
          <cell r="B2">
            <v>100</v>
          </cell>
        </row>
      </sheetData>
      <sheetData sheetId="1324">
        <row r="2">
          <cell r="A2">
            <v>0</v>
          </cell>
        </row>
      </sheetData>
      <sheetData sheetId="1325">
        <row r="2">
          <cell r="A2">
            <v>0</v>
          </cell>
        </row>
      </sheetData>
      <sheetData sheetId="1326">
        <row r="5">
          <cell r="B5" t="str">
            <v>T1</v>
          </cell>
        </row>
      </sheetData>
      <sheetData sheetId="1327">
        <row r="2">
          <cell r="B2">
            <v>100</v>
          </cell>
        </row>
      </sheetData>
      <sheetData sheetId="1328">
        <row r="2">
          <cell r="A2">
            <v>0</v>
          </cell>
        </row>
      </sheetData>
      <sheetData sheetId="1329">
        <row r="2">
          <cell r="A2">
            <v>0</v>
          </cell>
        </row>
      </sheetData>
      <sheetData sheetId="1330"/>
      <sheetData sheetId="1331">
        <row r="2">
          <cell r="A2">
            <v>0</v>
          </cell>
        </row>
      </sheetData>
      <sheetData sheetId="1332">
        <row r="2">
          <cell r="A2">
            <v>0</v>
          </cell>
        </row>
      </sheetData>
      <sheetData sheetId="1333"/>
      <sheetData sheetId="1334">
        <row r="2">
          <cell r="A2">
            <v>0</v>
          </cell>
        </row>
      </sheetData>
      <sheetData sheetId="1335">
        <row r="2">
          <cell r="B2">
            <v>100</v>
          </cell>
        </row>
      </sheetData>
      <sheetData sheetId="1336">
        <row r="2">
          <cell r="A2">
            <v>0</v>
          </cell>
        </row>
      </sheetData>
      <sheetData sheetId="1337">
        <row r="2">
          <cell r="A2">
            <v>0</v>
          </cell>
        </row>
      </sheetData>
      <sheetData sheetId="1338"/>
      <sheetData sheetId="1339">
        <row r="2">
          <cell r="A2">
            <v>0</v>
          </cell>
        </row>
      </sheetData>
      <sheetData sheetId="1340">
        <row r="2">
          <cell r="A2">
            <v>0</v>
          </cell>
        </row>
      </sheetData>
      <sheetData sheetId="1341"/>
      <sheetData sheetId="1342"/>
      <sheetData sheetId="1343"/>
      <sheetData sheetId="1344"/>
      <sheetData sheetId="1345"/>
      <sheetData sheetId="1346"/>
      <sheetData sheetId="1347"/>
      <sheetData sheetId="1348"/>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sheetData sheetId="1358">
        <row r="2">
          <cell r="A2">
            <v>0</v>
          </cell>
        </row>
      </sheetData>
      <sheetData sheetId="1359"/>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5">
          <cell r="B5" t="str">
            <v>T1</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5">
          <cell r="B5" t="str">
            <v>T1</v>
          </cell>
        </row>
      </sheetData>
      <sheetData sheetId="1662">
        <row r="2">
          <cell r="B2">
            <v>100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sheetData sheetId="1669">
        <row r="5">
          <cell r="B5" t="str">
            <v>T1</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efreshError="1"/>
      <sheetData sheetId="1677" refreshError="1"/>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sheetData sheetId="1685"/>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sheetData sheetId="1701"/>
      <sheetData sheetId="1702">
        <row r="2">
          <cell r="B2" t="str">
            <v>Patrimonio
neto
personal</v>
          </cell>
        </row>
      </sheetData>
      <sheetData sheetId="1703">
        <row r="2">
          <cell r="B2" t="str">
            <v>Patrimonio
neto
personal</v>
          </cell>
        </row>
      </sheetData>
      <sheetData sheetId="1704"/>
      <sheetData sheetId="1705" refreshError="1"/>
      <sheetData sheetId="1706">
        <row r="2">
          <cell r="A2">
            <v>0</v>
          </cell>
        </row>
      </sheetData>
      <sheetData sheetId="1707"/>
      <sheetData sheetId="1708"/>
      <sheetData sheetId="1709"/>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ow r="2">
          <cell r="A2">
            <v>0</v>
          </cell>
        </row>
      </sheetData>
      <sheetData sheetId="1720"/>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ow r="2">
          <cell r="A2">
            <v>0</v>
          </cell>
        </row>
      </sheetData>
      <sheetData sheetId="1737"/>
      <sheetData sheetId="1738"/>
      <sheetData sheetId="1739"/>
      <sheetData sheetId="1740">
        <row r="2">
          <cell r="A2">
            <v>0</v>
          </cell>
        </row>
      </sheetData>
      <sheetData sheetId="1741"/>
      <sheetData sheetId="1742"/>
      <sheetData sheetId="1743"/>
      <sheetData sheetId="1744" refreshError="1"/>
      <sheetData sheetId="1745" refreshError="1"/>
      <sheetData sheetId="1746"/>
      <sheetData sheetId="1747">
        <row r="2">
          <cell r="A2">
            <v>0</v>
          </cell>
        </row>
      </sheetData>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sheetData sheetId="1783"/>
      <sheetData sheetId="1784"/>
      <sheetData sheetId="1785"/>
      <sheetData sheetId="1786">
        <row r="2">
          <cell r="B2">
            <v>0</v>
          </cell>
        </row>
      </sheetData>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refreshError="1"/>
      <sheetData sheetId="1801">
        <row r="2">
          <cell r="A2">
            <v>0</v>
          </cell>
        </row>
      </sheetData>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row r="2">
          <cell r="A2">
            <v>0</v>
          </cell>
        </row>
      </sheetData>
      <sheetData sheetId="1837">
        <row r="2">
          <cell r="A2">
            <v>0</v>
          </cell>
        </row>
      </sheetData>
      <sheetData sheetId="1838">
        <row r="2">
          <cell r="A2">
            <v>0</v>
          </cell>
        </row>
      </sheetData>
      <sheetData sheetId="1839">
        <row r="2">
          <cell r="A2">
            <v>0</v>
          </cell>
        </row>
      </sheetData>
      <sheetData sheetId="1840"/>
      <sheetData sheetId="1841"/>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sheetData sheetId="1849"/>
      <sheetData sheetId="1850"/>
      <sheetData sheetId="1851"/>
      <sheetData sheetId="1852"/>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sheetData sheetId="1917"/>
      <sheetData sheetId="1918"/>
      <sheetData sheetId="1919"/>
      <sheetData sheetId="1920"/>
      <sheetData sheetId="1921"/>
      <sheetData sheetId="1922"/>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sheetData sheetId="1985"/>
      <sheetData sheetId="1986"/>
      <sheetData sheetId="1987"/>
      <sheetData sheetId="1988"/>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5">
          <cell r="B5" t="str">
            <v>T1</v>
          </cell>
        </row>
      </sheetData>
      <sheetData sheetId="2053">
        <row r="2">
          <cell r="B2">
            <v>100</v>
          </cell>
        </row>
      </sheetData>
      <sheetData sheetId="2054">
        <row r="2">
          <cell r="A2">
            <v>0</v>
          </cell>
        </row>
      </sheetData>
      <sheetData sheetId="2055">
        <row r="2">
          <cell r="A2">
            <v>0</v>
          </cell>
        </row>
      </sheetData>
      <sheetData sheetId="2056"/>
      <sheetData sheetId="2057"/>
      <sheetData sheetId="2058"/>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ow r="2">
          <cell r="A2">
            <v>0</v>
          </cell>
        </row>
      </sheetData>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row r="2">
          <cell r="A2">
            <v>0</v>
          </cell>
        </row>
      </sheetData>
      <sheetData sheetId="2203"/>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sheetData sheetId="2219"/>
      <sheetData sheetId="2220"/>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sheetData sheetId="2230">
        <row r="2">
          <cell r="A2">
            <v>0</v>
          </cell>
        </row>
      </sheetData>
      <sheetData sheetId="2231">
        <row r="2">
          <cell r="A2">
            <v>0</v>
          </cell>
        </row>
      </sheetData>
      <sheetData sheetId="2232"/>
      <sheetData sheetId="2233"/>
      <sheetData sheetId="2234">
        <row r="2">
          <cell r="A2">
            <v>0</v>
          </cell>
        </row>
      </sheetData>
      <sheetData sheetId="2235"/>
      <sheetData sheetId="2236"/>
      <sheetData sheetId="2237"/>
      <sheetData sheetId="2238"/>
      <sheetData sheetId="2239"/>
      <sheetData sheetId="2240"/>
      <sheetData sheetId="2241"/>
      <sheetData sheetId="2242"/>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5">
          <cell r="B5" t="str">
            <v>T1</v>
          </cell>
        </row>
      </sheetData>
      <sheetData sheetId="2285">
        <row r="2">
          <cell r="B2">
            <v>100</v>
          </cell>
        </row>
      </sheetData>
      <sheetData sheetId="2286">
        <row r="2">
          <cell r="A2">
            <v>0</v>
          </cell>
        </row>
      </sheetData>
      <sheetData sheetId="2287">
        <row r="2">
          <cell r="A2">
            <v>0</v>
          </cell>
        </row>
      </sheetData>
      <sheetData sheetId="2288"/>
      <sheetData sheetId="2289"/>
      <sheetData sheetId="2290"/>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row r="2">
          <cell r="A2">
            <v>0</v>
          </cell>
        </row>
      </sheetData>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row r="2">
          <cell r="A2">
            <v>0</v>
          </cell>
        </row>
      </sheetData>
      <sheetData sheetId="2396"/>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sheetData sheetId="2478"/>
      <sheetData sheetId="2479"/>
      <sheetData sheetId="2480"/>
      <sheetData sheetId="2481"/>
      <sheetData sheetId="2482"/>
      <sheetData sheetId="2483"/>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row r="2">
          <cell r="A2">
            <v>0</v>
          </cell>
        </row>
      </sheetData>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sheetData sheetId="2600"/>
      <sheetData sheetId="2601">
        <row r="2">
          <cell r="A2">
            <v>0</v>
          </cell>
        </row>
      </sheetData>
      <sheetData sheetId="2602"/>
      <sheetData sheetId="2603"/>
      <sheetData sheetId="2604"/>
      <sheetData sheetId="2605"/>
      <sheetData sheetId="2606"/>
      <sheetData sheetId="2607"/>
      <sheetData sheetId="2608"/>
      <sheetData sheetId="2609"/>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sheetData sheetId="2673"/>
      <sheetData sheetId="2674"/>
      <sheetData sheetId="2675"/>
      <sheetData sheetId="2676"/>
      <sheetData sheetId="2677"/>
      <sheetData sheetId="2678"/>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row r="2">
          <cell r="A2">
            <v>0</v>
          </cell>
        </row>
      </sheetData>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sheetData sheetId="2821"/>
      <sheetData sheetId="2822">
        <row r="2">
          <cell r="A2">
            <v>0</v>
          </cell>
        </row>
      </sheetData>
      <sheetData sheetId="2823"/>
      <sheetData sheetId="2824"/>
      <sheetData sheetId="2825"/>
      <sheetData sheetId="2826"/>
      <sheetData sheetId="2827"/>
      <sheetData sheetId="2828"/>
      <sheetData sheetId="2829"/>
      <sheetData sheetId="2830"/>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sheetData sheetId="2894"/>
      <sheetData sheetId="2895"/>
      <sheetData sheetId="2896"/>
      <sheetData sheetId="2897"/>
      <sheetData sheetId="2898"/>
      <sheetData sheetId="2899"/>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sheetData sheetId="2915">
        <row r="2">
          <cell r="A2">
            <v>0</v>
          </cell>
        </row>
      </sheetData>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row r="2">
          <cell r="A2">
            <v>0</v>
          </cell>
        </row>
      </sheetData>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sheetData sheetId="3143"/>
      <sheetData sheetId="3144">
        <row r="2">
          <cell r="A2">
            <v>0</v>
          </cell>
        </row>
      </sheetData>
      <sheetData sheetId="3145"/>
      <sheetData sheetId="3146"/>
      <sheetData sheetId="3147"/>
      <sheetData sheetId="3148"/>
      <sheetData sheetId="3149"/>
      <sheetData sheetId="3150"/>
      <sheetData sheetId="3151"/>
      <sheetData sheetId="3152"/>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sheetData sheetId="3216"/>
      <sheetData sheetId="3217"/>
      <sheetData sheetId="3218"/>
      <sheetData sheetId="3219"/>
      <sheetData sheetId="3220"/>
      <sheetData sheetId="3221"/>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row r="2">
          <cell r="A2">
            <v>0</v>
          </cell>
        </row>
      </sheetData>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row r="2">
          <cell r="A2">
            <v>0</v>
          </cell>
        </row>
      </sheetData>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sheetData sheetId="3513"/>
      <sheetData sheetId="3514">
        <row r="2">
          <cell r="A2">
            <v>0</v>
          </cell>
        </row>
      </sheetData>
      <sheetData sheetId="3515"/>
      <sheetData sheetId="3516"/>
      <sheetData sheetId="3517"/>
      <sheetData sheetId="3518"/>
      <sheetData sheetId="3519"/>
      <sheetData sheetId="3520"/>
      <sheetData sheetId="3521"/>
      <sheetData sheetId="3522"/>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sheetData sheetId="3586"/>
      <sheetData sheetId="3587"/>
      <sheetData sheetId="3588"/>
      <sheetData sheetId="3589"/>
      <sheetData sheetId="3590"/>
      <sheetData sheetId="3591"/>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row r="2">
          <cell r="A2">
            <v>0</v>
          </cell>
        </row>
      </sheetData>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row r="2">
          <cell r="A2">
            <v>0</v>
          </cell>
        </row>
      </sheetData>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sheetData sheetId="3883"/>
      <sheetData sheetId="3884">
        <row r="2">
          <cell r="A2">
            <v>0</v>
          </cell>
        </row>
      </sheetData>
      <sheetData sheetId="3885"/>
      <sheetData sheetId="3886"/>
      <sheetData sheetId="3887"/>
      <sheetData sheetId="3888"/>
      <sheetData sheetId="3889"/>
      <sheetData sheetId="3890"/>
      <sheetData sheetId="3891"/>
      <sheetData sheetId="3892"/>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sheetData sheetId="3956"/>
      <sheetData sheetId="3957"/>
      <sheetData sheetId="3958"/>
      <sheetData sheetId="3959"/>
      <sheetData sheetId="3960"/>
      <sheetData sheetId="3961"/>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row r="2">
          <cell r="A2">
            <v>0</v>
          </cell>
        </row>
      </sheetData>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row r="2">
          <cell r="A2">
            <v>0</v>
          </cell>
        </row>
      </sheetData>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row r="2">
          <cell r="A2">
            <v>0</v>
          </cell>
        </row>
      </sheetData>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row r="2">
          <cell r="A2">
            <v>0</v>
          </cell>
        </row>
      </sheetData>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sheetData sheetId="4808"/>
      <sheetData sheetId="4809">
        <row r="2">
          <cell r="A2">
            <v>0</v>
          </cell>
        </row>
      </sheetData>
      <sheetData sheetId="4810"/>
      <sheetData sheetId="4811"/>
      <sheetData sheetId="4812"/>
      <sheetData sheetId="4813"/>
      <sheetData sheetId="4814"/>
      <sheetData sheetId="4815"/>
      <sheetData sheetId="4816"/>
      <sheetData sheetId="4817"/>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sheetData sheetId="4881"/>
      <sheetData sheetId="4882"/>
      <sheetData sheetId="4883"/>
      <sheetData sheetId="4884"/>
      <sheetData sheetId="4885"/>
      <sheetData sheetId="4886"/>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ow r="2">
          <cell r="A2">
            <v>0</v>
          </cell>
        </row>
      </sheetData>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row r="2">
          <cell r="A2">
            <v>0</v>
          </cell>
        </row>
      </sheetData>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row r="2">
          <cell r="A2">
            <v>0</v>
          </cell>
        </row>
      </sheetData>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sheetData sheetId="5363"/>
      <sheetData sheetId="5364">
        <row r="2">
          <cell r="A2">
            <v>0</v>
          </cell>
        </row>
      </sheetData>
      <sheetData sheetId="5365"/>
      <sheetData sheetId="5366"/>
      <sheetData sheetId="5367"/>
      <sheetData sheetId="5368"/>
      <sheetData sheetId="5369"/>
      <sheetData sheetId="5370"/>
      <sheetData sheetId="5371"/>
      <sheetData sheetId="5372"/>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sheetData sheetId="5436"/>
      <sheetData sheetId="5437"/>
      <sheetData sheetId="5438"/>
      <sheetData sheetId="5439"/>
      <sheetData sheetId="5440"/>
      <sheetData sheetId="5441"/>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refreshError="1"/>
      <sheetData sheetId="5506"/>
      <sheetData sheetId="550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ow r="1">
          <cell r="A1" t="str">
            <v>INSTITUTO NACIONAL DE VIAS</v>
          </cell>
        </row>
      </sheetData>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ow r="1">
          <cell r="C1">
            <v>0.2</v>
          </cell>
        </row>
      </sheetData>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MATERIALES"/>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_aCCIDENTES_DE_1995___1996_xl_4"/>
      <sheetName val="_aCCIDENTES_DE_1995___1996_xl_5"/>
      <sheetName val="_aCCIDENTES_DE_1995___1996_xl_6"/>
      <sheetName val="HISTORICOS FUEL OIL EXP"/>
      <sheetName val="\Nuevos APU Córdoba\a  aaInform"/>
      <sheetName val="\E\Nuevos APU Córdoba\a  aaInfo"/>
      <sheetName val="\Users\JoseGabriel\Documents\Mi"/>
      <sheetName val="LISTADO "/>
      <sheetName val="M.O."/>
      <sheetName val=" ACTA FINAL + MODIFICATORIA "/>
      <sheetName val="CANT OBRA"/>
      <sheetName val="\Users\ANDRES FELIPE MUÑOZ\Down"/>
      <sheetName val="_aCCIDENTES_DE_1995___1996_xl_7"/>
      <sheetName val="_aCCIDENTES_DE_1995___1996_xl_8"/>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PESOS"/>
      <sheetName val="Sanitario"/>
      <sheetName val="210.2.2"/>
      <sheetName val="TARIFAS"/>
      <sheetName val="OCTUBRE"/>
      <sheetName val="Sheet1"/>
      <sheetName val="PrecRec"/>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REF"/>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otros"/>
      <sheetName val="PRESUPUESTO"/>
      <sheetName val="Seguim-16"/>
      <sheetName val="Informacion"/>
      <sheetName val="INDICMICROEMP"/>
      <sheetName val="\a  aaInformación GRUPO 4\A MIn"/>
      <sheetName val="Datos"/>
      <sheetName val="MATERIALES"/>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
      <sheetName val="[a  aaInformación]__cceficien_2"/>
      <sheetName val="[a  aaInformación]__cceficien_5"/>
      <sheetName val="[a  aaInformación]__cceficien_3"/>
      <sheetName val="[a  aaInformación]__cceficien_4"/>
      <sheetName val="[a  aaInformación]__cceficien_6"/>
      <sheetName val="[a  aaInformación]__cceficien_7"/>
      <sheetName val="[a  aaInformación]__cceficien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Informacion"/>
      <sheetName val="Mat"/>
      <sheetName val="Equi"/>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otr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Equipo"/>
      <sheetName val="materiales"/>
      <sheetName val="otros"/>
      <sheetName val="TARIFAS"/>
      <sheetName val="Personalizar"/>
      <sheetName val="INDICE"/>
      <sheetName val="DISTANCIA"/>
      <sheetName val="PERSONAL"/>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Equipo"/>
      <sheetName val="PUNITARIOS%20PARA%20241201%202S"/>
      <sheetName val="TRANSPORTE"/>
      <sheetName val="SUB APU"/>
      <sheetName val="ESTADO VÍA-CRIT.TECNICO"/>
      <sheetName val="RELACION MES"/>
      <sheetName val="PRESUPUESTO"/>
      <sheetName val="GCB2000"/>
      <sheetName val="Listas"/>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Presup_Cancha"/>
      <sheetName val="CRA.MODI"/>
      <sheetName val="FORMULA"/>
      <sheetName val="K16+000 AL K18+500"/>
      <sheetName val="K23+200 AL K24+700"/>
      <sheetName val="k18+500 AL K23+050"/>
      <sheetName val="Presupuesto PUENTE"/>
      <sheetName val="VOLUMENES (4)"/>
      <sheetName val="VOLUMENES (4SA)"/>
      <sheetName val="CLASIFICACION"/>
      <sheetName val="skj452"/>
      <sheetName val="ita878"/>
      <sheetName val="aea-944"/>
      <sheetName val="dub-823"/>
      <sheetName val="gpi 526"/>
      <sheetName val="xxj617"/>
      <sheetName val="sng_855"/>
      <sheetName val="vea 374"/>
      <sheetName val="hfb024"/>
      <sheetName val="paj825"/>
      <sheetName val="LISTA DE PRECIOS"/>
      <sheetName val="062"/>
      <sheetName val="Listado"/>
      <sheetName val="5. ELECTRICO"/>
      <sheetName val=" Liquidacion de Obra por Tramos"/>
      <sheetName val="FINANC"/>
      <sheetName val="TODAS"/>
      <sheetName val="Lp"/>
      <sheetName val="PUNITARIOS_PARA_241201_2S10"/>
      <sheetName val="PR_110"/>
      <sheetName val="ESTADO_RED_TEC10"/>
      <sheetName val="PREACTA_1010"/>
      <sheetName val="PREACTA_910"/>
      <sheetName val="TRAPMO"/>
      <sheetName val="UNITARIOS"/>
      <sheetName val="THE"/>
      <sheetName val="ATHE"/>
      <sheetName val="BALANCE"/>
      <sheetName val="ITEMS NO REVISTOS"/>
      <sheetName val="APU ELECTRICOS"/>
      <sheetName val="REC-COD,"/>
      <sheetName val="CONT_ADI"/>
      <sheetName val="otros"/>
      <sheetName val="for 6"/>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2,2,6,1 Pilotes 0,30"/>
      <sheetName val="Summary"/>
      <sheetName val="CODCONST"/>
      <sheetName val="Bajadas"/>
      <sheetName val="NARIÑO"/>
      <sheetName val="OCTUBR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refreshError="1"/>
      <sheetData sheetId="120" refreshError="1"/>
      <sheetData sheetId="121" refreshError="1"/>
      <sheetData sheetId="122" refreshError="1"/>
      <sheetData sheetId="123">
        <row r="48">
          <cell r="E48">
            <v>0</v>
          </cell>
        </row>
      </sheetData>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81"/>
  <sheetViews>
    <sheetView showGridLines="0" tabSelected="1" view="pageBreakPreview" topLeftCell="C1" zoomScaleNormal="100" zoomScaleSheetLayoutView="100" zoomScalePageLayoutView="55" workbookViewId="0">
      <selection activeCell="G4" sqref="G4"/>
    </sheetView>
  </sheetViews>
  <sheetFormatPr baseColWidth="10" defaultColWidth="11.42578125" defaultRowHeight="16.5" x14ac:dyDescent="0.3"/>
  <cols>
    <col min="1" max="2" width="3.42578125" style="1" customWidth="1"/>
    <col min="3" max="3" width="5.140625" style="1" customWidth="1"/>
    <col min="4" max="4" width="13.5703125" style="1" customWidth="1"/>
    <col min="5" max="5" width="11.28515625" style="2" bestFit="1" customWidth="1"/>
    <col min="6" max="6" width="14.5703125" style="1" bestFit="1" customWidth="1"/>
    <col min="7" max="7" width="73.28515625" style="1" customWidth="1"/>
    <col min="8" max="8" width="7.85546875" style="1" bestFit="1" customWidth="1"/>
    <col min="9" max="9" width="11.85546875" style="1" bestFit="1" customWidth="1"/>
    <col min="10" max="10" width="13.42578125" style="1" bestFit="1" customWidth="1"/>
    <col min="11" max="11" width="17.5703125" style="1" bestFit="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7" customHeight="1" x14ac:dyDescent="0.3">
      <c r="A3" s="5"/>
      <c r="B3" s="11"/>
      <c r="C3" s="203" t="s">
        <v>226</v>
      </c>
      <c r="D3" s="203"/>
      <c r="E3" s="203"/>
      <c r="F3" s="203"/>
      <c r="G3" s="5"/>
      <c r="H3" s="5"/>
      <c r="I3" s="5"/>
      <c r="J3" s="5"/>
      <c r="K3" s="5"/>
      <c r="L3" s="12"/>
      <c r="M3" s="5"/>
    </row>
    <row r="4" spans="1:13" x14ac:dyDescent="0.3">
      <c r="A4" s="5"/>
      <c r="B4" s="11"/>
      <c r="C4" s="160" t="s">
        <v>24</v>
      </c>
      <c r="D4" s="175" t="s">
        <v>25</v>
      </c>
      <c r="E4" s="160" t="s">
        <v>26</v>
      </c>
      <c r="F4" s="175">
        <v>4</v>
      </c>
      <c r="G4" s="5"/>
      <c r="H4" s="5"/>
      <c r="I4" s="5"/>
      <c r="J4" s="5"/>
      <c r="K4" s="5"/>
      <c r="L4" s="12"/>
      <c r="M4" s="5"/>
    </row>
    <row r="5" spans="1:13" x14ac:dyDescent="0.3">
      <c r="A5" s="5"/>
      <c r="B5" s="11"/>
      <c r="C5" s="221" t="s">
        <v>0</v>
      </c>
      <c r="D5" s="221"/>
      <c r="E5" s="221"/>
      <c r="F5" s="221"/>
      <c r="G5" s="221"/>
      <c r="H5" s="221"/>
      <c r="I5" s="221"/>
      <c r="J5" s="221"/>
      <c r="K5" s="221"/>
      <c r="L5" s="12"/>
      <c r="M5" s="5"/>
    </row>
    <row r="6" spans="1:13" ht="17.25" thickBot="1" x14ac:dyDescent="0.35">
      <c r="A6" s="5"/>
      <c r="B6" s="11"/>
      <c r="C6" s="218" t="s">
        <v>1</v>
      </c>
      <c r="D6" s="218"/>
      <c r="E6" s="218"/>
      <c r="F6" s="218"/>
      <c r="G6" s="218"/>
      <c r="H6" s="218"/>
      <c r="I6" s="218"/>
      <c r="J6" s="218"/>
      <c r="K6" s="218"/>
      <c r="L6" s="12"/>
      <c r="M6" s="5"/>
    </row>
    <row r="7" spans="1:13" s="25" customFormat="1" ht="24.75" customHeight="1" x14ac:dyDescent="0.3">
      <c r="A7" s="24"/>
      <c r="B7" s="170"/>
      <c r="C7" s="252" t="s">
        <v>85</v>
      </c>
      <c r="D7" s="253"/>
      <c r="E7" s="253"/>
      <c r="F7" s="253"/>
      <c r="G7" s="253"/>
      <c r="H7" s="253"/>
      <c r="I7" s="253"/>
      <c r="J7" s="253"/>
      <c r="K7" s="254"/>
      <c r="L7" s="26"/>
      <c r="M7" s="24"/>
    </row>
    <row r="8" spans="1:13" ht="24.75" customHeight="1" x14ac:dyDescent="0.3">
      <c r="A8" s="5"/>
      <c r="B8" s="171"/>
      <c r="C8" s="255"/>
      <c r="D8" s="256"/>
      <c r="E8" s="256"/>
      <c r="F8" s="256"/>
      <c r="G8" s="256"/>
      <c r="H8" s="256"/>
      <c r="I8" s="256"/>
      <c r="J8" s="256"/>
      <c r="K8" s="257"/>
      <c r="L8" s="12"/>
      <c r="M8" s="5"/>
    </row>
    <row r="9" spans="1:13" ht="48" customHeight="1" x14ac:dyDescent="0.3">
      <c r="A9" s="5"/>
      <c r="B9" s="171"/>
      <c r="C9" s="258" t="s">
        <v>2</v>
      </c>
      <c r="D9" s="259"/>
      <c r="E9" s="259"/>
      <c r="F9" s="259"/>
      <c r="G9" s="259"/>
      <c r="H9" s="259"/>
      <c r="I9" s="259"/>
      <c r="J9" s="259"/>
      <c r="K9" s="260"/>
      <c r="L9" s="12"/>
      <c r="M9" s="5"/>
    </row>
    <row r="10" spans="1:13" ht="20.25" customHeight="1" thickBot="1" x14ac:dyDescent="0.35">
      <c r="A10" s="5"/>
      <c r="B10" s="11"/>
      <c r="C10" s="206" t="s">
        <v>141</v>
      </c>
      <c r="D10" s="207"/>
      <c r="E10" s="207"/>
      <c r="F10" s="207"/>
      <c r="G10" s="207"/>
      <c r="H10" s="207"/>
      <c r="I10" s="207"/>
      <c r="J10" s="207"/>
      <c r="K10" s="208"/>
      <c r="L10" s="12"/>
      <c r="M10" s="5"/>
    </row>
    <row r="11" spans="1:13" ht="17.25" customHeight="1" x14ac:dyDescent="0.3">
      <c r="A11" s="5"/>
      <c r="B11" s="11"/>
      <c r="C11" s="226" t="s">
        <v>3</v>
      </c>
      <c r="D11" s="228" t="s">
        <v>4</v>
      </c>
      <c r="E11" s="251" t="s">
        <v>5</v>
      </c>
      <c r="F11" s="251"/>
      <c r="G11" s="226" t="s">
        <v>6</v>
      </c>
      <c r="H11" s="219" t="s">
        <v>7</v>
      </c>
      <c r="I11" s="219" t="s">
        <v>8</v>
      </c>
      <c r="J11" s="222" t="s">
        <v>108</v>
      </c>
      <c r="K11" s="224" t="s">
        <v>109</v>
      </c>
      <c r="L11" s="12"/>
      <c r="M11" s="5"/>
    </row>
    <row r="12" spans="1:13" ht="17.25" customHeight="1" thickBot="1" x14ac:dyDescent="0.35">
      <c r="A12" s="5"/>
      <c r="B12" s="11"/>
      <c r="C12" s="227"/>
      <c r="D12" s="229"/>
      <c r="E12" s="140" t="s">
        <v>9</v>
      </c>
      <c r="F12" s="140" t="s">
        <v>10</v>
      </c>
      <c r="G12" s="227"/>
      <c r="H12" s="220"/>
      <c r="I12" s="220"/>
      <c r="J12" s="223"/>
      <c r="K12" s="225"/>
      <c r="L12" s="12"/>
      <c r="M12" s="5"/>
    </row>
    <row r="13" spans="1:13" ht="17.25" thickBot="1" x14ac:dyDescent="0.35">
      <c r="A13" s="5"/>
      <c r="B13" s="11"/>
      <c r="C13" s="172" t="s">
        <v>87</v>
      </c>
      <c r="D13" s="233" t="s">
        <v>88</v>
      </c>
      <c r="E13" s="234"/>
      <c r="F13" s="234"/>
      <c r="G13" s="234"/>
      <c r="H13" s="234"/>
      <c r="I13" s="234"/>
      <c r="J13" s="234"/>
      <c r="K13" s="235"/>
      <c r="L13" s="12"/>
      <c r="M13" s="5"/>
    </row>
    <row r="14" spans="1:13" x14ac:dyDescent="0.3">
      <c r="A14" s="5"/>
      <c r="B14" s="11"/>
      <c r="C14" s="176" t="s">
        <v>89</v>
      </c>
      <c r="D14" s="173" t="s">
        <v>143</v>
      </c>
      <c r="E14" s="177"/>
      <c r="F14" s="177"/>
      <c r="G14" s="195" t="s">
        <v>146</v>
      </c>
      <c r="H14" s="142" t="s">
        <v>92</v>
      </c>
      <c r="I14" s="181">
        <v>15</v>
      </c>
      <c r="J14" s="179">
        <v>191033</v>
      </c>
      <c r="K14" s="193">
        <f t="shared" ref="K14:K15" si="0">+ROUND(I14*J14,0)</f>
        <v>2865495</v>
      </c>
      <c r="L14" s="12"/>
      <c r="M14" s="5"/>
    </row>
    <row r="15" spans="1:13" x14ac:dyDescent="0.3">
      <c r="A15" s="5"/>
      <c r="B15" s="11"/>
      <c r="C15" s="141" t="s">
        <v>90</v>
      </c>
      <c r="D15" s="174" t="s">
        <v>144</v>
      </c>
      <c r="E15" s="142"/>
      <c r="F15" s="142"/>
      <c r="G15" s="178" t="s">
        <v>147</v>
      </c>
      <c r="H15" s="142" t="s">
        <v>149</v>
      </c>
      <c r="I15" s="182">
        <v>1566</v>
      </c>
      <c r="J15" s="180">
        <v>3000</v>
      </c>
      <c r="K15" s="193">
        <f t="shared" si="0"/>
        <v>4698000</v>
      </c>
      <c r="L15" s="12"/>
      <c r="M15" s="5"/>
    </row>
    <row r="16" spans="1:13" ht="17.25" thickBot="1" x14ac:dyDescent="0.35">
      <c r="A16" s="5"/>
      <c r="B16" s="11"/>
      <c r="C16" s="141" t="s">
        <v>142</v>
      </c>
      <c r="D16" s="197" t="s">
        <v>145</v>
      </c>
      <c r="E16" s="185"/>
      <c r="F16" s="185"/>
      <c r="G16" s="195" t="s">
        <v>148</v>
      </c>
      <c r="H16" s="185" t="s">
        <v>91</v>
      </c>
      <c r="I16" s="198">
        <v>13105</v>
      </c>
      <c r="J16" s="194">
        <v>1507</v>
      </c>
      <c r="K16" s="193">
        <f t="shared" ref="K16" si="1">+ROUND(I16*J16,0)</f>
        <v>19749235</v>
      </c>
      <c r="L16" s="12"/>
      <c r="M16" s="5"/>
    </row>
    <row r="17" spans="1:13" ht="17.25" thickBot="1" x14ac:dyDescent="0.35">
      <c r="A17" s="5"/>
      <c r="B17" s="11"/>
      <c r="C17" s="236" t="s">
        <v>151</v>
      </c>
      <c r="D17" s="237"/>
      <c r="E17" s="237"/>
      <c r="F17" s="237"/>
      <c r="G17" s="237"/>
      <c r="H17" s="237"/>
      <c r="I17" s="237"/>
      <c r="J17" s="237"/>
      <c r="K17" s="184">
        <f>SUM(K14:K16)</f>
        <v>27312730</v>
      </c>
      <c r="L17" s="12"/>
      <c r="M17" s="5"/>
    </row>
    <row r="18" spans="1:13" ht="17.25" thickBot="1" x14ac:dyDescent="0.35">
      <c r="A18" s="5"/>
      <c r="B18" s="11"/>
      <c r="C18" s="172" t="s">
        <v>93</v>
      </c>
      <c r="D18" s="233" t="s">
        <v>150</v>
      </c>
      <c r="E18" s="234"/>
      <c r="F18" s="234"/>
      <c r="G18" s="234"/>
      <c r="H18" s="234"/>
      <c r="I18" s="234"/>
      <c r="J18" s="234"/>
      <c r="K18" s="235"/>
      <c r="L18" s="12"/>
      <c r="M18" s="5"/>
    </row>
    <row r="19" spans="1:13" x14ac:dyDescent="0.3">
      <c r="A19" s="5"/>
      <c r="B19" s="11"/>
      <c r="C19" s="141" t="s">
        <v>94</v>
      </c>
      <c r="D19" s="142" t="s">
        <v>153</v>
      </c>
      <c r="E19" s="142"/>
      <c r="F19" s="142"/>
      <c r="G19" s="143" t="s">
        <v>155</v>
      </c>
      <c r="H19" s="142" t="s">
        <v>92</v>
      </c>
      <c r="I19" s="182">
        <v>7547</v>
      </c>
      <c r="J19" s="180">
        <v>15687</v>
      </c>
      <c r="K19" s="183">
        <f t="shared" ref="K19:K20" si="2">+ROUND(I19*J19,0)</f>
        <v>118389789</v>
      </c>
      <c r="L19" s="12"/>
      <c r="M19" s="5"/>
    </row>
    <row r="20" spans="1:13" ht="17.25" thickBot="1" x14ac:dyDescent="0.35">
      <c r="A20" s="5"/>
      <c r="B20" s="11"/>
      <c r="C20" s="141" t="s">
        <v>95</v>
      </c>
      <c r="D20" s="142" t="s">
        <v>154</v>
      </c>
      <c r="E20" s="142"/>
      <c r="F20" s="142"/>
      <c r="G20" s="143" t="s">
        <v>156</v>
      </c>
      <c r="H20" s="142" t="s">
        <v>92</v>
      </c>
      <c r="I20" s="182">
        <v>624</v>
      </c>
      <c r="J20" s="180">
        <v>232690</v>
      </c>
      <c r="K20" s="183">
        <f t="shared" si="2"/>
        <v>145198560</v>
      </c>
      <c r="L20" s="12"/>
      <c r="M20" s="5"/>
    </row>
    <row r="21" spans="1:13" ht="17.25" thickBot="1" x14ac:dyDescent="0.35">
      <c r="A21" s="5"/>
      <c r="B21" s="11"/>
      <c r="C21" s="236" t="s">
        <v>152</v>
      </c>
      <c r="D21" s="237"/>
      <c r="E21" s="237"/>
      <c r="F21" s="237"/>
      <c r="G21" s="237"/>
      <c r="H21" s="237"/>
      <c r="I21" s="237"/>
      <c r="J21" s="237"/>
      <c r="K21" s="184">
        <f>SUM(K19:K20)</f>
        <v>263588349</v>
      </c>
      <c r="L21" s="12"/>
      <c r="M21" s="5"/>
    </row>
    <row r="22" spans="1:13" ht="17.25" thickBot="1" x14ac:dyDescent="0.35">
      <c r="A22" s="5"/>
      <c r="B22" s="11"/>
      <c r="C22" s="172" t="s">
        <v>96</v>
      </c>
      <c r="D22" s="233" t="s">
        <v>157</v>
      </c>
      <c r="E22" s="234"/>
      <c r="F22" s="234"/>
      <c r="G22" s="234"/>
      <c r="H22" s="234"/>
      <c r="I22" s="234"/>
      <c r="J22" s="234"/>
      <c r="K22" s="235"/>
      <c r="L22" s="12"/>
      <c r="M22" s="5"/>
    </row>
    <row r="23" spans="1:13" x14ac:dyDescent="0.3">
      <c r="A23" s="5"/>
      <c r="B23" s="11"/>
      <c r="C23" s="141" t="s">
        <v>97</v>
      </c>
      <c r="D23" s="144" t="s">
        <v>159</v>
      </c>
      <c r="E23" s="144"/>
      <c r="F23" s="144"/>
      <c r="G23" s="195" t="s">
        <v>161</v>
      </c>
      <c r="H23" s="142" t="s">
        <v>92</v>
      </c>
      <c r="I23" s="182">
        <v>1623</v>
      </c>
      <c r="J23" s="186">
        <v>280660</v>
      </c>
      <c r="K23" s="183">
        <f t="shared" ref="K23:K24" si="3">+ROUND(I23*J23,0)</f>
        <v>455511180</v>
      </c>
      <c r="L23" s="12"/>
      <c r="M23" s="5"/>
    </row>
    <row r="24" spans="1:13" ht="17.25" thickBot="1" x14ac:dyDescent="0.35">
      <c r="A24" s="5"/>
      <c r="B24" s="11"/>
      <c r="C24" s="141" t="s">
        <v>98</v>
      </c>
      <c r="D24" s="144" t="s">
        <v>160</v>
      </c>
      <c r="E24" s="144"/>
      <c r="F24" s="144"/>
      <c r="G24" s="195" t="s">
        <v>162</v>
      </c>
      <c r="H24" s="142" t="s">
        <v>92</v>
      </c>
      <c r="I24" s="182">
        <v>1623</v>
      </c>
      <c r="J24" s="186">
        <v>289780</v>
      </c>
      <c r="K24" s="183">
        <f t="shared" si="3"/>
        <v>470312940</v>
      </c>
      <c r="L24" s="12"/>
      <c r="M24" s="5"/>
    </row>
    <row r="25" spans="1:13" ht="17.25" thickBot="1" x14ac:dyDescent="0.35">
      <c r="A25" s="5"/>
      <c r="B25" s="11"/>
      <c r="C25" s="236" t="s">
        <v>158</v>
      </c>
      <c r="D25" s="237"/>
      <c r="E25" s="237"/>
      <c r="F25" s="237"/>
      <c r="G25" s="237"/>
      <c r="H25" s="237"/>
      <c r="I25" s="237"/>
      <c r="J25" s="237"/>
      <c r="K25" s="184">
        <f>SUM(K23:K24)</f>
        <v>925824120</v>
      </c>
      <c r="L25" s="12"/>
      <c r="M25" s="5"/>
    </row>
    <row r="26" spans="1:13" ht="17.25" thickBot="1" x14ac:dyDescent="0.35">
      <c r="A26" s="5"/>
      <c r="B26" s="11"/>
      <c r="C26" s="172" t="s">
        <v>99</v>
      </c>
      <c r="D26" s="233" t="s">
        <v>163</v>
      </c>
      <c r="E26" s="234"/>
      <c r="F26" s="234"/>
      <c r="G26" s="234"/>
      <c r="H26" s="234"/>
      <c r="I26" s="234"/>
      <c r="J26" s="234"/>
      <c r="K26" s="235"/>
      <c r="L26" s="12"/>
      <c r="M26" s="5"/>
    </row>
    <row r="27" spans="1:13" x14ac:dyDescent="0.3">
      <c r="A27" s="5"/>
      <c r="B27" s="11"/>
      <c r="C27" s="141" t="s">
        <v>100</v>
      </c>
      <c r="D27" s="144" t="s">
        <v>110</v>
      </c>
      <c r="E27" s="144"/>
      <c r="F27" s="144"/>
      <c r="G27" s="195" t="s">
        <v>165</v>
      </c>
      <c r="H27" s="185" t="s">
        <v>91</v>
      </c>
      <c r="I27" s="182">
        <v>13105</v>
      </c>
      <c r="J27" s="186">
        <v>4624</v>
      </c>
      <c r="K27" s="183">
        <f t="shared" ref="K27:K29" si="4">+ROUND(I27*J27,0)</f>
        <v>60597520</v>
      </c>
      <c r="L27" s="12"/>
      <c r="M27" s="5"/>
    </row>
    <row r="28" spans="1:13" x14ac:dyDescent="0.3">
      <c r="A28" s="5"/>
      <c r="B28" s="11"/>
      <c r="C28" s="141" t="s">
        <v>101</v>
      </c>
      <c r="D28" s="144" t="s">
        <v>110</v>
      </c>
      <c r="E28" s="144"/>
      <c r="F28" s="144"/>
      <c r="G28" s="195" t="s">
        <v>166</v>
      </c>
      <c r="H28" s="185" t="s">
        <v>91</v>
      </c>
      <c r="I28" s="182">
        <v>13105</v>
      </c>
      <c r="J28" s="186">
        <v>2106</v>
      </c>
      <c r="K28" s="183">
        <f t="shared" si="4"/>
        <v>27599130</v>
      </c>
      <c r="L28" s="12"/>
      <c r="M28" s="5"/>
    </row>
    <row r="29" spans="1:13" ht="17.25" thickBot="1" x14ac:dyDescent="0.35">
      <c r="A29" s="5"/>
      <c r="B29" s="11"/>
      <c r="C29" s="141" t="s">
        <v>102</v>
      </c>
      <c r="D29" s="144" t="s">
        <v>111</v>
      </c>
      <c r="E29" s="144"/>
      <c r="F29" s="144"/>
      <c r="G29" s="195" t="s">
        <v>167</v>
      </c>
      <c r="H29" s="142" t="s">
        <v>92</v>
      </c>
      <c r="I29" s="182">
        <v>1082.04</v>
      </c>
      <c r="J29" s="186">
        <v>1779499</v>
      </c>
      <c r="K29" s="183">
        <f t="shared" si="4"/>
        <v>1925489098</v>
      </c>
      <c r="L29" s="12"/>
      <c r="M29" s="5"/>
    </row>
    <row r="30" spans="1:13" ht="17.25" thickBot="1" x14ac:dyDescent="0.35">
      <c r="A30" s="5"/>
      <c r="B30" s="11"/>
      <c r="C30" s="236" t="s">
        <v>164</v>
      </c>
      <c r="D30" s="237"/>
      <c r="E30" s="237"/>
      <c r="F30" s="237"/>
      <c r="G30" s="237"/>
      <c r="H30" s="237"/>
      <c r="I30" s="237"/>
      <c r="J30" s="237"/>
      <c r="K30" s="184">
        <f>SUM(K27:K29)</f>
        <v>2013685748</v>
      </c>
      <c r="L30" s="12"/>
      <c r="M30" s="5"/>
    </row>
    <row r="31" spans="1:13" ht="17.25" thickBot="1" x14ac:dyDescent="0.35">
      <c r="A31" s="5"/>
      <c r="B31" s="11"/>
      <c r="C31" s="172" t="s">
        <v>112</v>
      </c>
      <c r="D31" s="233" t="s">
        <v>168</v>
      </c>
      <c r="E31" s="234"/>
      <c r="F31" s="234"/>
      <c r="G31" s="234"/>
      <c r="H31" s="234"/>
      <c r="I31" s="234"/>
      <c r="J31" s="234"/>
      <c r="K31" s="235"/>
      <c r="L31" s="12"/>
      <c r="M31" s="5"/>
    </row>
    <row r="32" spans="1:13" x14ac:dyDescent="0.3">
      <c r="A32" s="5"/>
      <c r="B32" s="11"/>
      <c r="C32" s="141" t="s">
        <v>103</v>
      </c>
      <c r="D32" s="144" t="s">
        <v>174</v>
      </c>
      <c r="E32" s="144"/>
      <c r="F32" s="144"/>
      <c r="G32" s="195" t="s">
        <v>186</v>
      </c>
      <c r="H32" s="142" t="s">
        <v>149</v>
      </c>
      <c r="I32" s="182">
        <v>99</v>
      </c>
      <c r="J32" s="186">
        <v>66049</v>
      </c>
      <c r="K32" s="183">
        <f t="shared" ref="K32:K40" si="5">+ROUND(I32*J32,0)</f>
        <v>6538851</v>
      </c>
      <c r="L32" s="12"/>
      <c r="M32" s="5"/>
    </row>
    <row r="33" spans="1:13" x14ac:dyDescent="0.3">
      <c r="A33" s="5"/>
      <c r="B33" s="11"/>
      <c r="C33" s="141" t="s">
        <v>113</v>
      </c>
      <c r="D33" s="144" t="s">
        <v>175</v>
      </c>
      <c r="E33" s="144"/>
      <c r="F33" s="144"/>
      <c r="G33" s="195" t="s">
        <v>187</v>
      </c>
      <c r="H33" s="142" t="s">
        <v>92</v>
      </c>
      <c r="I33" s="182">
        <v>2283</v>
      </c>
      <c r="J33" s="186">
        <v>4382</v>
      </c>
      <c r="K33" s="183">
        <f t="shared" si="5"/>
        <v>10004106</v>
      </c>
      <c r="L33" s="12"/>
      <c r="M33" s="5"/>
    </row>
    <row r="34" spans="1:13" x14ac:dyDescent="0.3">
      <c r="A34" s="5"/>
      <c r="B34" s="11"/>
      <c r="C34" s="141" t="s">
        <v>114</v>
      </c>
      <c r="D34" s="144" t="s">
        <v>176</v>
      </c>
      <c r="E34" s="144"/>
      <c r="F34" s="144"/>
      <c r="G34" s="195" t="s">
        <v>188</v>
      </c>
      <c r="H34" s="142" t="s">
        <v>92</v>
      </c>
      <c r="I34" s="182">
        <v>330</v>
      </c>
      <c r="J34" s="186">
        <v>234410</v>
      </c>
      <c r="K34" s="183">
        <f t="shared" si="5"/>
        <v>77355300</v>
      </c>
      <c r="L34" s="12"/>
      <c r="M34" s="5"/>
    </row>
    <row r="35" spans="1:13" x14ac:dyDescent="0.3">
      <c r="A35" s="5"/>
      <c r="B35" s="11"/>
      <c r="C35" s="141" t="s">
        <v>115</v>
      </c>
      <c r="D35" s="144" t="s">
        <v>177</v>
      </c>
      <c r="E35" s="144"/>
      <c r="F35" s="144"/>
      <c r="G35" s="195" t="s">
        <v>189</v>
      </c>
      <c r="H35" s="142" t="s">
        <v>120</v>
      </c>
      <c r="I35" s="182">
        <v>171</v>
      </c>
      <c r="J35" s="186">
        <v>1097292</v>
      </c>
      <c r="K35" s="183">
        <f t="shared" ref="K35:K36" si="6">+ROUND(I35*J35,0)</f>
        <v>187636932</v>
      </c>
      <c r="L35" s="12"/>
      <c r="M35" s="5"/>
    </row>
    <row r="36" spans="1:13" x14ac:dyDescent="0.3">
      <c r="A36" s="5"/>
      <c r="B36" s="11"/>
      <c r="C36" s="141" t="s">
        <v>116</v>
      </c>
      <c r="D36" s="144" t="s">
        <v>178</v>
      </c>
      <c r="E36" s="144"/>
      <c r="F36" s="144"/>
      <c r="G36" s="195" t="s">
        <v>190</v>
      </c>
      <c r="H36" s="142" t="s">
        <v>92</v>
      </c>
      <c r="I36" s="182">
        <v>10</v>
      </c>
      <c r="J36" s="186">
        <v>748872</v>
      </c>
      <c r="K36" s="183">
        <f t="shared" si="6"/>
        <v>7488720</v>
      </c>
      <c r="L36" s="12"/>
      <c r="M36" s="5"/>
    </row>
    <row r="37" spans="1:13" ht="28.5" x14ac:dyDescent="0.3">
      <c r="A37" s="5"/>
      <c r="B37" s="11"/>
      <c r="C37" s="141" t="s">
        <v>117</v>
      </c>
      <c r="D37" s="144" t="s">
        <v>179</v>
      </c>
      <c r="E37" s="144"/>
      <c r="F37" s="144"/>
      <c r="G37" s="195" t="s">
        <v>191</v>
      </c>
      <c r="H37" s="142" t="s">
        <v>92</v>
      </c>
      <c r="I37" s="182">
        <v>409</v>
      </c>
      <c r="J37" s="186">
        <v>1137633</v>
      </c>
      <c r="K37" s="183">
        <f t="shared" si="5"/>
        <v>465291897</v>
      </c>
      <c r="L37" s="12"/>
      <c r="M37" s="5"/>
    </row>
    <row r="38" spans="1:13" ht="28.5" x14ac:dyDescent="0.3">
      <c r="A38" s="5"/>
      <c r="B38" s="11"/>
      <c r="C38" s="141" t="s">
        <v>118</v>
      </c>
      <c r="D38" s="144" t="s">
        <v>180</v>
      </c>
      <c r="E38" s="144"/>
      <c r="F38" s="144"/>
      <c r="G38" s="195" t="s">
        <v>192</v>
      </c>
      <c r="H38" s="142" t="s">
        <v>104</v>
      </c>
      <c r="I38" s="200">
        <v>30733</v>
      </c>
      <c r="J38" s="201">
        <v>11502</v>
      </c>
      <c r="K38" s="183">
        <f t="shared" si="5"/>
        <v>353490966</v>
      </c>
      <c r="L38" s="12"/>
      <c r="M38" s="5"/>
    </row>
    <row r="39" spans="1:13" x14ac:dyDescent="0.3">
      <c r="A39" s="5"/>
      <c r="B39" s="11"/>
      <c r="C39" s="141" t="s">
        <v>119</v>
      </c>
      <c r="D39" s="144" t="s">
        <v>181</v>
      </c>
      <c r="E39" s="144"/>
      <c r="F39" s="144"/>
      <c r="G39" s="195" t="s">
        <v>193</v>
      </c>
      <c r="H39" s="185" t="s">
        <v>91</v>
      </c>
      <c r="I39" s="200">
        <v>6919</v>
      </c>
      <c r="J39" s="201">
        <v>11135</v>
      </c>
      <c r="K39" s="183">
        <f t="shared" si="5"/>
        <v>77043065</v>
      </c>
      <c r="L39" s="12"/>
      <c r="M39" s="5"/>
    </row>
    <row r="40" spans="1:13" x14ac:dyDescent="0.3">
      <c r="A40" s="5"/>
      <c r="B40" s="11"/>
      <c r="C40" s="141" t="s">
        <v>170</v>
      </c>
      <c r="D40" s="144" t="s">
        <v>182</v>
      </c>
      <c r="E40" s="144"/>
      <c r="F40" s="144"/>
      <c r="G40" s="195" t="s">
        <v>194</v>
      </c>
      <c r="H40" s="142" t="s">
        <v>92</v>
      </c>
      <c r="I40" s="182">
        <v>1774</v>
      </c>
      <c r="J40" s="186">
        <v>37278</v>
      </c>
      <c r="K40" s="183">
        <f t="shared" si="5"/>
        <v>66131172</v>
      </c>
      <c r="L40" s="12"/>
      <c r="M40" s="5"/>
    </row>
    <row r="41" spans="1:13" x14ac:dyDescent="0.3">
      <c r="A41" s="5"/>
      <c r="B41" s="11"/>
      <c r="C41" s="141" t="s">
        <v>171</v>
      </c>
      <c r="D41" s="144" t="s">
        <v>183</v>
      </c>
      <c r="E41" s="144"/>
      <c r="F41" s="144"/>
      <c r="G41" s="195" t="s">
        <v>195</v>
      </c>
      <c r="H41" s="142" t="s">
        <v>92</v>
      </c>
      <c r="I41" s="182">
        <v>1185</v>
      </c>
      <c r="J41" s="186">
        <v>255520</v>
      </c>
      <c r="K41" s="183">
        <f t="shared" ref="K41:K43" si="7">+ROUND(I41*J41,0)</f>
        <v>302791200</v>
      </c>
      <c r="L41" s="12"/>
      <c r="M41" s="5"/>
    </row>
    <row r="42" spans="1:13" x14ac:dyDescent="0.3">
      <c r="A42" s="5"/>
      <c r="B42" s="11"/>
      <c r="C42" s="141" t="s">
        <v>172</v>
      </c>
      <c r="D42" s="144" t="s">
        <v>184</v>
      </c>
      <c r="E42" s="144"/>
      <c r="F42" s="144"/>
      <c r="G42" s="195" t="s">
        <v>196</v>
      </c>
      <c r="H42" s="142" t="s">
        <v>120</v>
      </c>
      <c r="I42" s="182">
        <v>263</v>
      </c>
      <c r="J42" s="186">
        <v>139370</v>
      </c>
      <c r="K42" s="183">
        <f t="shared" si="7"/>
        <v>36654310</v>
      </c>
      <c r="L42" s="12"/>
      <c r="M42" s="5"/>
    </row>
    <row r="43" spans="1:13" ht="29.25" thickBot="1" x14ac:dyDescent="0.35">
      <c r="A43" s="5"/>
      <c r="B43" s="11"/>
      <c r="C43" s="141" t="s">
        <v>173</v>
      </c>
      <c r="D43" s="144" t="s">
        <v>185</v>
      </c>
      <c r="E43" s="144"/>
      <c r="F43" s="144"/>
      <c r="G43" s="195" t="s">
        <v>197</v>
      </c>
      <c r="H43" s="142" t="s">
        <v>92</v>
      </c>
      <c r="I43" s="182">
        <v>137</v>
      </c>
      <c r="J43" s="186">
        <v>1132072</v>
      </c>
      <c r="K43" s="183">
        <f t="shared" si="7"/>
        <v>155093864</v>
      </c>
      <c r="L43" s="12"/>
      <c r="M43" s="5"/>
    </row>
    <row r="44" spans="1:13" ht="17.25" thickBot="1" x14ac:dyDescent="0.35">
      <c r="A44" s="5"/>
      <c r="B44" s="11"/>
      <c r="C44" s="236" t="s">
        <v>169</v>
      </c>
      <c r="D44" s="237"/>
      <c r="E44" s="237"/>
      <c r="F44" s="237"/>
      <c r="G44" s="237"/>
      <c r="H44" s="237"/>
      <c r="I44" s="237"/>
      <c r="J44" s="237"/>
      <c r="K44" s="184">
        <f>SUM(K32:K43)</f>
        <v>1745520383</v>
      </c>
      <c r="L44" s="12"/>
      <c r="M44" s="5"/>
    </row>
    <row r="45" spans="1:13" ht="17.25" thickBot="1" x14ac:dyDescent="0.35">
      <c r="A45" s="5"/>
      <c r="B45" s="11"/>
      <c r="C45" s="172" t="s">
        <v>131</v>
      </c>
      <c r="D45" s="233" t="s">
        <v>198</v>
      </c>
      <c r="E45" s="234"/>
      <c r="F45" s="234"/>
      <c r="G45" s="234"/>
      <c r="H45" s="234"/>
      <c r="I45" s="234"/>
      <c r="J45" s="234"/>
      <c r="K45" s="235"/>
      <c r="L45" s="12"/>
      <c r="M45" s="5"/>
    </row>
    <row r="46" spans="1:13" x14ac:dyDescent="0.3">
      <c r="A46" s="5"/>
      <c r="B46" s="11"/>
      <c r="C46" s="141" t="s">
        <v>121</v>
      </c>
      <c r="D46" s="144" t="s">
        <v>175</v>
      </c>
      <c r="E46" s="144"/>
      <c r="F46" s="144"/>
      <c r="G46" s="195" t="s">
        <v>200</v>
      </c>
      <c r="H46" s="142" t="s">
        <v>92</v>
      </c>
      <c r="I46" s="182">
        <v>3055</v>
      </c>
      <c r="J46" s="186">
        <v>4382</v>
      </c>
      <c r="K46" s="183">
        <f t="shared" ref="K46:K53" si="8">+ROUND(I46*J46,0)</f>
        <v>13387010</v>
      </c>
      <c r="L46" s="12"/>
      <c r="M46" s="5"/>
    </row>
    <row r="47" spans="1:13" x14ac:dyDescent="0.3">
      <c r="A47" s="5"/>
      <c r="B47" s="11"/>
      <c r="C47" s="141" t="s">
        <v>122</v>
      </c>
      <c r="D47" s="144" t="s">
        <v>176</v>
      </c>
      <c r="E47" s="144"/>
      <c r="F47" s="144"/>
      <c r="G47" s="195" t="s">
        <v>188</v>
      </c>
      <c r="H47" s="142" t="s">
        <v>92</v>
      </c>
      <c r="I47" s="182">
        <v>2392</v>
      </c>
      <c r="J47" s="186">
        <v>234410</v>
      </c>
      <c r="K47" s="183">
        <f t="shared" si="8"/>
        <v>560708720</v>
      </c>
      <c r="L47" s="12"/>
      <c r="M47" s="5"/>
    </row>
    <row r="48" spans="1:13" x14ac:dyDescent="0.3">
      <c r="A48" s="5"/>
      <c r="B48" s="11"/>
      <c r="C48" s="141" t="s">
        <v>123</v>
      </c>
      <c r="D48" s="144" t="s">
        <v>178</v>
      </c>
      <c r="E48" s="144"/>
      <c r="F48" s="144"/>
      <c r="G48" s="195" t="s">
        <v>190</v>
      </c>
      <c r="H48" s="142" t="s">
        <v>92</v>
      </c>
      <c r="I48" s="182">
        <v>37</v>
      </c>
      <c r="J48" s="186">
        <v>748872</v>
      </c>
      <c r="K48" s="183">
        <f t="shared" si="8"/>
        <v>27708264</v>
      </c>
      <c r="L48" s="12"/>
      <c r="M48" s="5"/>
    </row>
    <row r="49" spans="1:13" ht="28.5" x14ac:dyDescent="0.3">
      <c r="A49" s="5"/>
      <c r="B49" s="11"/>
      <c r="C49" s="141" t="s">
        <v>124</v>
      </c>
      <c r="D49" s="144" t="s">
        <v>199</v>
      </c>
      <c r="E49" s="144"/>
      <c r="F49" s="144"/>
      <c r="G49" s="195" t="s">
        <v>224</v>
      </c>
      <c r="H49" s="142" t="s">
        <v>92</v>
      </c>
      <c r="I49" s="182">
        <v>40</v>
      </c>
      <c r="J49" s="186">
        <v>1549310</v>
      </c>
      <c r="K49" s="183">
        <f t="shared" si="8"/>
        <v>61972400</v>
      </c>
      <c r="L49" s="12"/>
      <c r="M49" s="5"/>
    </row>
    <row r="50" spans="1:13" ht="28.5" x14ac:dyDescent="0.3">
      <c r="A50" s="5"/>
      <c r="B50" s="11"/>
      <c r="C50" s="141" t="s">
        <v>125</v>
      </c>
      <c r="D50" s="144" t="s">
        <v>185</v>
      </c>
      <c r="E50" s="144"/>
      <c r="F50" s="144"/>
      <c r="G50" s="195" t="s">
        <v>225</v>
      </c>
      <c r="H50" s="142" t="s">
        <v>92</v>
      </c>
      <c r="I50" s="182">
        <v>566</v>
      </c>
      <c r="J50" s="186">
        <v>1132072</v>
      </c>
      <c r="K50" s="183">
        <f t="shared" si="8"/>
        <v>640752752</v>
      </c>
      <c r="L50" s="12"/>
      <c r="M50" s="5"/>
    </row>
    <row r="51" spans="1:13" ht="28.5" x14ac:dyDescent="0.3">
      <c r="A51" s="5"/>
      <c r="B51" s="11"/>
      <c r="C51" s="141" t="s">
        <v>126</v>
      </c>
      <c r="D51" s="144" t="s">
        <v>180</v>
      </c>
      <c r="E51" s="144"/>
      <c r="F51" s="144"/>
      <c r="G51" s="195" t="s">
        <v>192</v>
      </c>
      <c r="H51" s="142" t="s">
        <v>104</v>
      </c>
      <c r="I51" s="182">
        <v>47759</v>
      </c>
      <c r="J51" s="186">
        <v>11502</v>
      </c>
      <c r="K51" s="183">
        <f t="shared" si="8"/>
        <v>549324018</v>
      </c>
      <c r="L51" s="12"/>
      <c r="M51" s="5"/>
    </row>
    <row r="52" spans="1:13" x14ac:dyDescent="0.3">
      <c r="A52" s="5"/>
      <c r="B52" s="11"/>
      <c r="C52" s="141" t="s">
        <v>127</v>
      </c>
      <c r="D52" s="144" t="s">
        <v>184</v>
      </c>
      <c r="E52" s="144"/>
      <c r="F52" s="144"/>
      <c r="G52" s="195" t="s">
        <v>196</v>
      </c>
      <c r="H52" s="142" t="s">
        <v>120</v>
      </c>
      <c r="I52" s="182">
        <v>185</v>
      </c>
      <c r="J52" s="186">
        <v>139370</v>
      </c>
      <c r="K52" s="183">
        <f t="shared" si="8"/>
        <v>25783450</v>
      </c>
      <c r="L52" s="12"/>
      <c r="M52" s="5"/>
    </row>
    <row r="53" spans="1:13" x14ac:dyDescent="0.3">
      <c r="A53" s="5"/>
      <c r="B53" s="11"/>
      <c r="C53" s="141" t="s">
        <v>128</v>
      </c>
      <c r="D53" s="144" t="s">
        <v>182</v>
      </c>
      <c r="E53" s="144"/>
      <c r="F53" s="144"/>
      <c r="G53" s="195" t="s">
        <v>204</v>
      </c>
      <c r="H53" s="142" t="s">
        <v>149</v>
      </c>
      <c r="I53" s="182">
        <v>141</v>
      </c>
      <c r="J53" s="186">
        <v>37278</v>
      </c>
      <c r="K53" s="183">
        <f t="shared" si="8"/>
        <v>5256198</v>
      </c>
      <c r="L53" s="12"/>
      <c r="M53" s="5"/>
    </row>
    <row r="54" spans="1:13" x14ac:dyDescent="0.3">
      <c r="A54" s="5"/>
      <c r="B54" s="11"/>
      <c r="C54" s="141" t="s">
        <v>129</v>
      </c>
      <c r="D54" s="144" t="s">
        <v>183</v>
      </c>
      <c r="E54" s="144"/>
      <c r="F54" s="144"/>
      <c r="G54" s="195" t="s">
        <v>195</v>
      </c>
      <c r="H54" s="142" t="s">
        <v>92</v>
      </c>
      <c r="I54" s="182">
        <v>220</v>
      </c>
      <c r="J54" s="186">
        <v>255520</v>
      </c>
      <c r="K54" s="183">
        <f t="shared" ref="K54:K55" si="9">+ROUND(I54*J54,0)</f>
        <v>56214400</v>
      </c>
      <c r="L54" s="12"/>
      <c r="M54" s="5"/>
    </row>
    <row r="55" spans="1:13" ht="17.25" thickBot="1" x14ac:dyDescent="0.35">
      <c r="A55" s="5"/>
      <c r="B55" s="11"/>
      <c r="C55" s="141" t="s">
        <v>130</v>
      </c>
      <c r="D55" s="144" t="s">
        <v>203</v>
      </c>
      <c r="E55" s="144"/>
      <c r="F55" s="144"/>
      <c r="G55" s="195" t="s">
        <v>205</v>
      </c>
      <c r="H55" s="142" t="s">
        <v>120</v>
      </c>
      <c r="I55" s="182">
        <v>141</v>
      </c>
      <c r="J55" s="186">
        <v>128642</v>
      </c>
      <c r="K55" s="183">
        <f t="shared" si="9"/>
        <v>18138522</v>
      </c>
      <c r="L55" s="12"/>
      <c r="M55" s="5"/>
    </row>
    <row r="56" spans="1:13" ht="17.25" thickBot="1" x14ac:dyDescent="0.35">
      <c r="A56" s="5"/>
      <c r="B56" s="11"/>
      <c r="C56" s="236" t="s">
        <v>206</v>
      </c>
      <c r="D56" s="237"/>
      <c r="E56" s="237"/>
      <c r="F56" s="237"/>
      <c r="G56" s="237"/>
      <c r="H56" s="237"/>
      <c r="I56" s="237"/>
      <c r="J56" s="237"/>
      <c r="K56" s="184">
        <f>SUM(K46:K55)</f>
        <v>1959245734</v>
      </c>
      <c r="L56" s="12"/>
      <c r="M56" s="5"/>
    </row>
    <row r="57" spans="1:13" ht="17.25" thickBot="1" x14ac:dyDescent="0.35">
      <c r="A57" s="5"/>
      <c r="B57" s="11"/>
      <c r="C57" s="172" t="s">
        <v>133</v>
      </c>
      <c r="D57" s="233" t="s">
        <v>132</v>
      </c>
      <c r="E57" s="234"/>
      <c r="F57" s="234"/>
      <c r="G57" s="234"/>
      <c r="H57" s="234"/>
      <c r="I57" s="234"/>
      <c r="J57" s="234"/>
      <c r="K57" s="235"/>
      <c r="L57" s="12"/>
      <c r="M57" s="5"/>
    </row>
    <row r="58" spans="1:13" x14ac:dyDescent="0.3">
      <c r="A58" s="5"/>
      <c r="B58" s="11"/>
      <c r="C58" s="141" t="s">
        <v>134</v>
      </c>
      <c r="D58" s="144" t="s">
        <v>208</v>
      </c>
      <c r="E58" s="144"/>
      <c r="F58" s="144"/>
      <c r="G58" s="195" t="s">
        <v>212</v>
      </c>
      <c r="H58" s="142" t="s">
        <v>120</v>
      </c>
      <c r="I58" s="182">
        <v>6264</v>
      </c>
      <c r="J58" s="186">
        <v>3000</v>
      </c>
      <c r="K58" s="183">
        <f t="shared" ref="K58:K61" si="10">+ROUND(I58*J58,0)</f>
        <v>18792000</v>
      </c>
      <c r="L58" s="12"/>
      <c r="M58" s="5"/>
    </row>
    <row r="59" spans="1:13" ht="15.75" customHeight="1" x14ac:dyDescent="0.3">
      <c r="A59" s="5"/>
      <c r="B59" s="11"/>
      <c r="C59" s="141" t="s">
        <v>135</v>
      </c>
      <c r="D59" s="144" t="s">
        <v>209</v>
      </c>
      <c r="E59" s="144"/>
      <c r="F59" s="144"/>
      <c r="G59" s="145" t="s">
        <v>213</v>
      </c>
      <c r="H59" s="185" t="s">
        <v>105</v>
      </c>
      <c r="I59" s="182">
        <v>588</v>
      </c>
      <c r="J59" s="186">
        <v>15595</v>
      </c>
      <c r="K59" s="183">
        <f t="shared" si="10"/>
        <v>9169860</v>
      </c>
      <c r="L59" s="12"/>
      <c r="M59" s="5"/>
    </row>
    <row r="60" spans="1:13" ht="20.25" customHeight="1" x14ac:dyDescent="0.3">
      <c r="A60" s="5"/>
      <c r="B60" s="11"/>
      <c r="C60" s="141" t="s">
        <v>136</v>
      </c>
      <c r="D60" s="144" t="s">
        <v>210</v>
      </c>
      <c r="E60" s="144"/>
      <c r="F60" s="144"/>
      <c r="G60" s="145" t="s">
        <v>214</v>
      </c>
      <c r="H60" s="142" t="s">
        <v>105</v>
      </c>
      <c r="I60" s="182">
        <v>35</v>
      </c>
      <c r="J60" s="186">
        <v>959399</v>
      </c>
      <c r="K60" s="183">
        <f t="shared" si="10"/>
        <v>33578965</v>
      </c>
      <c r="L60" s="12"/>
      <c r="M60" s="5"/>
    </row>
    <row r="61" spans="1:13" ht="17.25" thickBot="1" x14ac:dyDescent="0.35">
      <c r="A61" s="5"/>
      <c r="B61" s="11"/>
      <c r="C61" s="141" t="s">
        <v>137</v>
      </c>
      <c r="D61" s="144" t="s">
        <v>211</v>
      </c>
      <c r="E61" s="144"/>
      <c r="F61" s="144"/>
      <c r="G61" s="145" t="s">
        <v>215</v>
      </c>
      <c r="H61" s="142" t="s">
        <v>105</v>
      </c>
      <c r="I61" s="182">
        <v>16</v>
      </c>
      <c r="J61" s="186">
        <v>450577</v>
      </c>
      <c r="K61" s="183">
        <f t="shared" si="10"/>
        <v>7209232</v>
      </c>
      <c r="L61" s="12"/>
      <c r="M61" s="5"/>
    </row>
    <row r="62" spans="1:13" ht="17.25" thickBot="1" x14ac:dyDescent="0.35">
      <c r="A62" s="5"/>
      <c r="B62" s="11"/>
      <c r="C62" s="236" t="s">
        <v>207</v>
      </c>
      <c r="D62" s="237"/>
      <c r="E62" s="237"/>
      <c r="F62" s="237"/>
      <c r="G62" s="237"/>
      <c r="H62" s="237"/>
      <c r="I62" s="237"/>
      <c r="J62" s="237"/>
      <c r="K62" s="184">
        <f>SUM(K58:K61)</f>
        <v>68750057</v>
      </c>
      <c r="L62" s="12"/>
      <c r="M62" s="5"/>
    </row>
    <row r="63" spans="1:13" ht="17.25" thickBot="1" x14ac:dyDescent="0.35">
      <c r="A63" s="5"/>
      <c r="B63" s="11"/>
      <c r="C63" s="172" t="s">
        <v>138</v>
      </c>
      <c r="D63" s="233" t="s">
        <v>217</v>
      </c>
      <c r="E63" s="234"/>
      <c r="F63" s="234"/>
      <c r="G63" s="234"/>
      <c r="H63" s="234"/>
      <c r="I63" s="234"/>
      <c r="J63" s="234"/>
      <c r="K63" s="235"/>
      <c r="L63" s="12"/>
      <c r="M63" s="5"/>
    </row>
    <row r="64" spans="1:13" ht="42.75" x14ac:dyDescent="0.3">
      <c r="A64" s="5"/>
      <c r="B64" s="11"/>
      <c r="C64" s="141" t="s">
        <v>139</v>
      </c>
      <c r="D64" s="144" t="s">
        <v>216</v>
      </c>
      <c r="E64" s="144"/>
      <c r="F64" s="144"/>
      <c r="G64" s="195" t="s">
        <v>219</v>
      </c>
      <c r="H64" s="142" t="s">
        <v>221</v>
      </c>
      <c r="I64" s="182">
        <v>33501</v>
      </c>
      <c r="J64" s="186">
        <v>1975</v>
      </c>
      <c r="K64" s="183">
        <f t="shared" ref="K64:K65" si="11">+ROUND(I64*J64,0)</f>
        <v>66164475</v>
      </c>
      <c r="L64" s="12"/>
      <c r="M64" s="5"/>
    </row>
    <row r="65" spans="1:15" ht="43.5" thickBot="1" x14ac:dyDescent="0.35">
      <c r="A65" s="5"/>
      <c r="B65" s="11"/>
      <c r="C65" s="141" t="s">
        <v>140</v>
      </c>
      <c r="D65" s="144" t="s">
        <v>216</v>
      </c>
      <c r="E65" s="144"/>
      <c r="F65" s="144"/>
      <c r="G65" s="195" t="s">
        <v>220</v>
      </c>
      <c r="H65" s="142" t="s">
        <v>221</v>
      </c>
      <c r="I65" s="182">
        <v>8580</v>
      </c>
      <c r="J65" s="186">
        <v>1975</v>
      </c>
      <c r="K65" s="183">
        <f t="shared" si="11"/>
        <v>16945500</v>
      </c>
      <c r="L65" s="12"/>
      <c r="M65" s="5"/>
    </row>
    <row r="66" spans="1:15" ht="17.25" thickBot="1" x14ac:dyDescent="0.35">
      <c r="A66" s="5"/>
      <c r="B66" s="11"/>
      <c r="C66" s="236" t="s">
        <v>218</v>
      </c>
      <c r="D66" s="237"/>
      <c r="E66" s="237"/>
      <c r="F66" s="237"/>
      <c r="G66" s="237"/>
      <c r="H66" s="237"/>
      <c r="I66" s="237"/>
      <c r="J66" s="250"/>
      <c r="K66" s="184">
        <f>SUM(K64:K65)</f>
        <v>83109975</v>
      </c>
      <c r="L66" s="12"/>
      <c r="M66" s="5"/>
    </row>
    <row r="67" spans="1:15" s="3" customFormat="1" thickBot="1" x14ac:dyDescent="0.3">
      <c r="A67" s="13"/>
      <c r="B67" s="14"/>
      <c r="C67" s="209" t="s">
        <v>11</v>
      </c>
      <c r="D67" s="210"/>
      <c r="E67" s="210"/>
      <c r="F67" s="210"/>
      <c r="G67" s="210"/>
      <c r="H67" s="210"/>
      <c r="I67" s="210"/>
      <c r="J67" s="211"/>
      <c r="K67" s="187">
        <f>+K17+K21+K25+K62+K66+K56+K44+K30</f>
        <v>7087037096</v>
      </c>
      <c r="L67" s="15"/>
      <c r="M67" s="13"/>
      <c r="O67" s="199"/>
    </row>
    <row r="68" spans="1:15" s="3" customFormat="1" thickBot="1" x14ac:dyDescent="0.3">
      <c r="A68" s="13"/>
      <c r="B68" s="14"/>
      <c r="C68" s="146"/>
      <c r="D68" s="146"/>
      <c r="E68" s="146"/>
      <c r="F68" s="146"/>
      <c r="G68" s="146"/>
      <c r="H68" s="146"/>
      <c r="I68" s="146"/>
      <c r="J68" s="146"/>
      <c r="K68" s="147"/>
      <c r="L68" s="15"/>
      <c r="M68" s="13"/>
    </row>
    <row r="69" spans="1:15" s="3" customFormat="1" ht="15.75" x14ac:dyDescent="0.25">
      <c r="A69" s="13"/>
      <c r="B69" s="14"/>
      <c r="C69" s="148"/>
      <c r="D69" s="150"/>
      <c r="E69" s="150"/>
      <c r="F69" s="150"/>
      <c r="G69" s="247" t="s">
        <v>106</v>
      </c>
      <c r="H69" s="248"/>
      <c r="I69" s="248"/>
      <c r="J69" s="249"/>
      <c r="K69" s="189">
        <f>+K67</f>
        <v>7087037096</v>
      </c>
      <c r="L69" s="15"/>
      <c r="M69" s="13"/>
    </row>
    <row r="70" spans="1:15" s="3" customFormat="1" ht="15.75" x14ac:dyDescent="0.25">
      <c r="A70" s="13"/>
      <c r="B70" s="14"/>
      <c r="C70" s="148"/>
      <c r="D70" s="149"/>
      <c r="E70" s="148"/>
      <c r="F70" s="148"/>
      <c r="G70" s="238" t="s">
        <v>222</v>
      </c>
      <c r="H70" s="239"/>
      <c r="I70" s="239"/>
      <c r="J70" s="240"/>
      <c r="K70" s="188">
        <v>75474400</v>
      </c>
      <c r="L70" s="15"/>
      <c r="M70" s="13"/>
    </row>
    <row r="71" spans="1:15" s="3" customFormat="1" thickBot="1" x14ac:dyDescent="0.3">
      <c r="A71" s="13"/>
      <c r="B71" s="14"/>
      <c r="C71" s="148"/>
      <c r="D71" s="149"/>
      <c r="E71" s="148"/>
      <c r="F71" s="148"/>
      <c r="G71" s="241" t="s">
        <v>223</v>
      </c>
      <c r="H71" s="242"/>
      <c r="I71" s="242"/>
      <c r="J71" s="243"/>
      <c r="K71" s="188">
        <v>145342364</v>
      </c>
      <c r="L71" s="15"/>
      <c r="M71" s="13"/>
    </row>
    <row r="72" spans="1:15" s="3" customFormat="1" thickBot="1" x14ac:dyDescent="0.3">
      <c r="A72" s="13"/>
      <c r="B72" s="14"/>
      <c r="C72" s="148"/>
      <c r="D72" s="149"/>
      <c r="E72" s="148"/>
      <c r="F72" s="148"/>
      <c r="G72" s="244" t="s">
        <v>12</v>
      </c>
      <c r="H72" s="245"/>
      <c r="I72" s="245"/>
      <c r="J72" s="246"/>
      <c r="K72" s="196">
        <f>SUM(K69:K71)</f>
        <v>7307853860</v>
      </c>
      <c r="L72" s="15"/>
      <c r="M72" s="13"/>
      <c r="O72" s="4"/>
    </row>
    <row r="73" spans="1:15" s="3" customFormat="1" thickBot="1" x14ac:dyDescent="0.3">
      <c r="A73" s="13"/>
      <c r="B73" s="14"/>
      <c r="C73" s="148"/>
      <c r="D73" s="149"/>
      <c r="E73" s="149"/>
      <c r="F73" s="149"/>
      <c r="G73" s="148"/>
      <c r="H73" s="148"/>
      <c r="I73" s="151"/>
      <c r="J73" s="152"/>
      <c r="K73" s="153"/>
      <c r="L73" s="15"/>
      <c r="M73" s="13"/>
    </row>
    <row r="74" spans="1:15" s="3" customFormat="1" ht="15.75" x14ac:dyDescent="0.25">
      <c r="A74" s="13"/>
      <c r="B74" s="14"/>
      <c r="C74" s="154"/>
      <c r="D74" s="216"/>
      <c r="E74" s="216"/>
      <c r="F74" s="216"/>
      <c r="G74" s="216"/>
      <c r="H74" s="216"/>
      <c r="I74" s="216"/>
      <c r="J74" s="216"/>
      <c r="K74" s="217"/>
      <c r="L74" s="16"/>
      <c r="M74" s="13"/>
    </row>
    <row r="75" spans="1:15" s="3" customFormat="1" thickBot="1" x14ac:dyDescent="0.3">
      <c r="A75" s="13"/>
      <c r="B75" s="14"/>
      <c r="C75" s="212" t="s">
        <v>82</v>
      </c>
      <c r="D75" s="213"/>
      <c r="E75" s="213"/>
      <c r="F75" s="213"/>
      <c r="G75" s="213"/>
      <c r="H75" s="231" t="s">
        <v>13</v>
      </c>
      <c r="I75" s="231"/>
      <c r="J75" s="231"/>
      <c r="K75" s="155" t="s">
        <v>14</v>
      </c>
      <c r="L75" s="17"/>
      <c r="M75" s="13"/>
    </row>
    <row r="76" spans="1:15" s="3" customFormat="1" ht="45.75" customHeight="1" x14ac:dyDescent="0.25">
      <c r="A76" s="13"/>
      <c r="B76" s="14"/>
      <c r="C76" s="204" t="s">
        <v>86</v>
      </c>
      <c r="D76" s="205"/>
      <c r="E76" s="205"/>
      <c r="F76" s="205"/>
      <c r="G76" s="205"/>
      <c r="H76" s="232" t="s">
        <v>15</v>
      </c>
      <c r="I76" s="232"/>
      <c r="J76" s="156" t="s">
        <v>16</v>
      </c>
      <c r="K76" s="190">
        <v>0.29799999999999999</v>
      </c>
      <c r="L76" s="17"/>
      <c r="M76" s="13"/>
    </row>
    <row r="77" spans="1:15" s="3" customFormat="1" ht="15.75" x14ac:dyDescent="0.25">
      <c r="A77" s="13"/>
      <c r="B77" s="14"/>
      <c r="C77" s="212" t="s">
        <v>83</v>
      </c>
      <c r="D77" s="213"/>
      <c r="E77" s="213"/>
      <c r="F77" s="213"/>
      <c r="G77" s="213"/>
      <c r="H77" s="214" t="s">
        <v>107</v>
      </c>
      <c r="I77" s="215"/>
      <c r="J77" s="156" t="s">
        <v>17</v>
      </c>
      <c r="K77" s="190">
        <v>0.01</v>
      </c>
      <c r="L77" s="17"/>
      <c r="M77" s="13"/>
    </row>
    <row r="78" spans="1:15" s="4" customFormat="1" ht="25.5" customHeight="1" x14ac:dyDescent="0.25">
      <c r="A78" s="13"/>
      <c r="B78" s="14"/>
      <c r="C78" s="163"/>
      <c r="E78" s="164"/>
      <c r="F78" s="164"/>
      <c r="G78" s="165"/>
      <c r="H78" s="261" t="s">
        <v>69</v>
      </c>
      <c r="I78" s="232"/>
      <c r="J78" s="156" t="s">
        <v>18</v>
      </c>
      <c r="K78" s="190">
        <v>0.04</v>
      </c>
      <c r="L78" s="15"/>
      <c r="M78" s="13"/>
    </row>
    <row r="79" spans="1:15" ht="17.25" thickBot="1" x14ac:dyDescent="0.35">
      <c r="A79" s="5"/>
      <c r="B79" s="11"/>
      <c r="C79" s="169"/>
      <c r="D79" s="167"/>
      <c r="E79" s="167"/>
      <c r="F79" s="167"/>
      <c r="G79" s="168"/>
      <c r="H79" s="230" t="s">
        <v>19</v>
      </c>
      <c r="I79" s="230"/>
      <c r="J79" s="191" t="s">
        <v>20</v>
      </c>
      <c r="K79" s="192">
        <f>SUM(K76:K78)</f>
        <v>0.34799999999999998</v>
      </c>
      <c r="L79" s="12"/>
      <c r="M79" s="5"/>
    </row>
    <row r="80" spans="1:15" ht="17.25" thickBot="1" x14ac:dyDescent="0.35">
      <c r="A80" s="5"/>
      <c r="B80" s="18"/>
      <c r="C80" s="19"/>
      <c r="D80" s="19"/>
      <c r="E80" s="20"/>
      <c r="F80" s="19"/>
      <c r="G80" s="21"/>
      <c r="H80" s="19"/>
      <c r="I80" s="19"/>
      <c r="J80" s="19"/>
      <c r="K80" s="19"/>
      <c r="L80" s="22"/>
      <c r="M80" s="5"/>
    </row>
    <row r="81" spans="1:13" ht="17.25" thickTop="1" x14ac:dyDescent="0.3">
      <c r="A81" s="5"/>
      <c r="B81" s="5"/>
      <c r="C81" s="5"/>
      <c r="D81" s="5"/>
      <c r="E81" s="6"/>
      <c r="F81" s="5"/>
      <c r="G81" s="5"/>
      <c r="H81" s="5"/>
      <c r="I81" s="5"/>
      <c r="J81" s="5"/>
      <c r="K81" s="5"/>
      <c r="L81" s="5"/>
      <c r="M81" s="5"/>
    </row>
  </sheetData>
  <mergeCells count="44">
    <mergeCell ref="C66:J66"/>
    <mergeCell ref="E11:F11"/>
    <mergeCell ref="C7:K8"/>
    <mergeCell ref="C9:K9"/>
    <mergeCell ref="H78:I78"/>
    <mergeCell ref="C56:J56"/>
    <mergeCell ref="D63:K63"/>
    <mergeCell ref="D26:K26"/>
    <mergeCell ref="C30:J30"/>
    <mergeCell ref="D31:K31"/>
    <mergeCell ref="C44:J44"/>
    <mergeCell ref="D45:K45"/>
    <mergeCell ref="H79:I79"/>
    <mergeCell ref="C75:G75"/>
    <mergeCell ref="H75:J75"/>
    <mergeCell ref="H76:I76"/>
    <mergeCell ref="D13:K13"/>
    <mergeCell ref="C17:J17"/>
    <mergeCell ref="D18:K18"/>
    <mergeCell ref="C21:J21"/>
    <mergeCell ref="D22:K22"/>
    <mergeCell ref="C25:J25"/>
    <mergeCell ref="D57:K57"/>
    <mergeCell ref="C62:J62"/>
    <mergeCell ref="G70:J70"/>
    <mergeCell ref="G71:J71"/>
    <mergeCell ref="G72:J72"/>
    <mergeCell ref="G69:J69"/>
    <mergeCell ref="C3:F3"/>
    <mergeCell ref="C76:G76"/>
    <mergeCell ref="C10:K10"/>
    <mergeCell ref="C67:J67"/>
    <mergeCell ref="C77:G77"/>
    <mergeCell ref="H77:I77"/>
    <mergeCell ref="D74:K74"/>
    <mergeCell ref="C6:K6"/>
    <mergeCell ref="I11:I12"/>
    <mergeCell ref="C5:K5"/>
    <mergeCell ref="J11:J12"/>
    <mergeCell ref="K11:K12"/>
    <mergeCell ref="C11:C12"/>
    <mergeCell ref="D11:D12"/>
    <mergeCell ref="G11:G12"/>
    <mergeCell ref="H11:H12"/>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3"/>
  <sheetViews>
    <sheetView showGridLines="0" view="pageBreakPreview" topLeftCell="A53" zoomScale="85" zoomScaleNormal="100" zoomScaleSheetLayoutView="85" zoomScalePageLayoutView="55" workbookViewId="0">
      <selection activeCell="G70" sqref="G70:J70"/>
    </sheetView>
  </sheetViews>
  <sheetFormatPr baseColWidth="10" defaultColWidth="11.42578125" defaultRowHeight="16.5" x14ac:dyDescent="0.3"/>
  <cols>
    <col min="1" max="2" width="3.42578125" style="1" customWidth="1"/>
    <col min="3" max="3" width="5.140625" style="1" customWidth="1"/>
    <col min="4" max="4" width="13.5703125" style="1" customWidth="1"/>
    <col min="5" max="5" width="10.140625" style="2" customWidth="1"/>
    <col min="6" max="6" width="14.140625" style="1" customWidth="1"/>
    <col min="7" max="7" width="73.28515625" style="1" customWidth="1"/>
    <col min="8" max="8" width="7.85546875" style="1" bestFit="1" customWidth="1"/>
    <col min="9" max="9" width="11.85546875" style="1" bestFit="1" customWidth="1"/>
    <col min="10" max="10" width="13.28515625" style="1" bestFit="1" customWidth="1"/>
    <col min="11" max="11" width="28.42578125"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7" customHeight="1" x14ac:dyDescent="0.3">
      <c r="A3" s="5"/>
      <c r="B3" s="11"/>
      <c r="C3" s="203" t="s">
        <v>84</v>
      </c>
      <c r="D3" s="203"/>
      <c r="E3" s="203"/>
      <c r="F3" s="203"/>
      <c r="G3" s="5"/>
      <c r="H3" s="5"/>
      <c r="I3" s="5"/>
      <c r="J3" s="5"/>
      <c r="K3" s="5"/>
      <c r="L3" s="12"/>
      <c r="M3" s="5"/>
    </row>
    <row r="4" spans="1:13" x14ac:dyDescent="0.3">
      <c r="A4" s="5"/>
      <c r="B4" s="11"/>
      <c r="C4" s="160" t="s">
        <v>24</v>
      </c>
      <c r="D4" s="175" t="s">
        <v>25</v>
      </c>
      <c r="E4" s="160" t="s">
        <v>26</v>
      </c>
      <c r="F4" s="175">
        <v>3</v>
      </c>
      <c r="G4" s="5"/>
      <c r="H4" s="5"/>
      <c r="I4" s="5"/>
      <c r="J4" s="5"/>
      <c r="K4" s="5"/>
      <c r="L4" s="12"/>
      <c r="M4" s="5"/>
    </row>
    <row r="5" spans="1:13" x14ac:dyDescent="0.3">
      <c r="A5" s="5"/>
      <c r="B5" s="11"/>
      <c r="C5" s="221" t="s">
        <v>0</v>
      </c>
      <c r="D5" s="221"/>
      <c r="E5" s="221"/>
      <c r="F5" s="221"/>
      <c r="G5" s="221"/>
      <c r="H5" s="221"/>
      <c r="I5" s="221"/>
      <c r="J5" s="221"/>
      <c r="K5" s="221"/>
      <c r="L5" s="12"/>
      <c r="M5" s="5"/>
    </row>
    <row r="6" spans="1:13" ht="17.25" thickBot="1" x14ac:dyDescent="0.35">
      <c r="A6" s="5"/>
      <c r="B6" s="11"/>
      <c r="C6" s="218" t="s">
        <v>21</v>
      </c>
      <c r="D6" s="218"/>
      <c r="E6" s="218"/>
      <c r="F6" s="218"/>
      <c r="G6" s="218"/>
      <c r="H6" s="218"/>
      <c r="I6" s="218"/>
      <c r="J6" s="218"/>
      <c r="K6" s="218"/>
      <c r="L6" s="12"/>
      <c r="M6" s="5"/>
    </row>
    <row r="7" spans="1:13" s="25" customFormat="1" ht="24.75" customHeight="1" x14ac:dyDescent="0.3">
      <c r="A7" s="24"/>
      <c r="B7" s="170"/>
      <c r="C7" s="252" t="s">
        <v>85</v>
      </c>
      <c r="D7" s="253"/>
      <c r="E7" s="253"/>
      <c r="F7" s="253"/>
      <c r="G7" s="253"/>
      <c r="H7" s="253"/>
      <c r="I7" s="253"/>
      <c r="J7" s="253"/>
      <c r="K7" s="254"/>
      <c r="L7" s="26"/>
      <c r="M7" s="24"/>
    </row>
    <row r="8" spans="1:13" ht="24.75" customHeight="1" x14ac:dyDescent="0.3">
      <c r="A8" s="5"/>
      <c r="B8" s="171"/>
      <c r="C8" s="255"/>
      <c r="D8" s="256"/>
      <c r="E8" s="256"/>
      <c r="F8" s="256"/>
      <c r="G8" s="256"/>
      <c r="H8" s="256"/>
      <c r="I8" s="256"/>
      <c r="J8" s="256"/>
      <c r="K8" s="257"/>
      <c r="L8" s="12"/>
      <c r="M8" s="5"/>
    </row>
    <row r="9" spans="1:13" ht="48" customHeight="1" x14ac:dyDescent="0.3">
      <c r="A9" s="5"/>
      <c r="B9" s="171"/>
      <c r="C9" s="258" t="s">
        <v>2</v>
      </c>
      <c r="D9" s="259"/>
      <c r="E9" s="259"/>
      <c r="F9" s="259"/>
      <c r="G9" s="259"/>
      <c r="H9" s="259"/>
      <c r="I9" s="259"/>
      <c r="J9" s="259"/>
      <c r="K9" s="260"/>
      <c r="L9" s="12"/>
      <c r="M9" s="5"/>
    </row>
    <row r="10" spans="1:13" ht="20.25" customHeight="1" thickBot="1" x14ac:dyDescent="0.35">
      <c r="A10" s="5"/>
      <c r="B10" s="11"/>
      <c r="C10" s="206" t="s">
        <v>141</v>
      </c>
      <c r="D10" s="207"/>
      <c r="E10" s="207"/>
      <c r="F10" s="207"/>
      <c r="G10" s="207"/>
      <c r="H10" s="207"/>
      <c r="I10" s="207"/>
      <c r="J10" s="207"/>
      <c r="K10" s="208"/>
      <c r="L10" s="12"/>
      <c r="M10" s="5"/>
    </row>
    <row r="11" spans="1:13" ht="15.75" customHeight="1" x14ac:dyDescent="0.3">
      <c r="A11" s="5"/>
      <c r="B11" s="11"/>
      <c r="C11" s="226" t="s">
        <v>3</v>
      </c>
      <c r="D11" s="228" t="s">
        <v>4</v>
      </c>
      <c r="E11" s="251" t="s">
        <v>5</v>
      </c>
      <c r="F11" s="251"/>
      <c r="G11" s="226" t="s">
        <v>6</v>
      </c>
      <c r="H11" s="219" t="s">
        <v>7</v>
      </c>
      <c r="I11" s="219" t="s">
        <v>8</v>
      </c>
      <c r="J11" s="222" t="s">
        <v>108</v>
      </c>
      <c r="K11" s="224" t="s">
        <v>109</v>
      </c>
      <c r="L11" s="12"/>
      <c r="M11" s="5"/>
    </row>
    <row r="12" spans="1:13" ht="15.75" customHeight="1" thickBot="1" x14ac:dyDescent="0.35">
      <c r="A12" s="5"/>
      <c r="B12" s="11"/>
      <c r="C12" s="227"/>
      <c r="D12" s="229"/>
      <c r="E12" s="140" t="s">
        <v>9</v>
      </c>
      <c r="F12" s="140" t="s">
        <v>10</v>
      </c>
      <c r="G12" s="227"/>
      <c r="H12" s="220"/>
      <c r="I12" s="220"/>
      <c r="J12" s="223"/>
      <c r="K12" s="225"/>
      <c r="L12" s="12"/>
      <c r="M12" s="5"/>
    </row>
    <row r="13" spans="1:13" ht="17.25" thickBot="1" x14ac:dyDescent="0.35">
      <c r="A13" s="5"/>
      <c r="B13" s="11"/>
      <c r="C13" s="172" t="s">
        <v>87</v>
      </c>
      <c r="D13" s="233" t="s">
        <v>88</v>
      </c>
      <c r="E13" s="234"/>
      <c r="F13" s="234"/>
      <c r="G13" s="234"/>
      <c r="H13" s="234"/>
      <c r="I13" s="234"/>
      <c r="J13" s="234"/>
      <c r="K13" s="235"/>
      <c r="L13" s="12"/>
      <c r="M13" s="5"/>
    </row>
    <row r="14" spans="1:13" x14ac:dyDescent="0.3">
      <c r="A14" s="5"/>
      <c r="B14" s="11"/>
      <c r="C14" s="176" t="s">
        <v>89</v>
      </c>
      <c r="D14" s="173" t="s">
        <v>143</v>
      </c>
      <c r="E14" s="177"/>
      <c r="F14" s="177"/>
      <c r="G14" s="195" t="s">
        <v>146</v>
      </c>
      <c r="H14" s="142" t="s">
        <v>92</v>
      </c>
      <c r="I14" s="181">
        <v>15</v>
      </c>
      <c r="J14" s="179"/>
      <c r="K14" s="193"/>
      <c r="L14" s="12"/>
      <c r="M14" s="5"/>
    </row>
    <row r="15" spans="1:13" x14ac:dyDescent="0.3">
      <c r="A15" s="5"/>
      <c r="B15" s="11"/>
      <c r="C15" s="141" t="s">
        <v>90</v>
      </c>
      <c r="D15" s="174" t="s">
        <v>144</v>
      </c>
      <c r="E15" s="142"/>
      <c r="F15" s="142"/>
      <c r="G15" s="178" t="s">
        <v>147</v>
      </c>
      <c r="H15" s="142" t="s">
        <v>149</v>
      </c>
      <c r="I15" s="182">
        <v>1566</v>
      </c>
      <c r="J15" s="180"/>
      <c r="K15" s="193"/>
      <c r="L15" s="12"/>
      <c r="M15" s="5"/>
    </row>
    <row r="16" spans="1:13" ht="17.25" thickBot="1" x14ac:dyDescent="0.35">
      <c r="A16" s="5"/>
      <c r="B16" s="11"/>
      <c r="C16" s="141" t="s">
        <v>142</v>
      </c>
      <c r="D16" s="197" t="s">
        <v>145</v>
      </c>
      <c r="E16" s="185"/>
      <c r="F16" s="185"/>
      <c r="G16" s="195" t="s">
        <v>148</v>
      </c>
      <c r="H16" s="185" t="s">
        <v>91</v>
      </c>
      <c r="I16" s="198">
        <v>13105</v>
      </c>
      <c r="J16" s="194"/>
      <c r="K16" s="193"/>
      <c r="L16" s="12"/>
      <c r="M16" s="5"/>
    </row>
    <row r="17" spans="1:13" ht="17.25" thickBot="1" x14ac:dyDescent="0.35">
      <c r="A17" s="5"/>
      <c r="B17" s="11"/>
      <c r="C17" s="236" t="s">
        <v>151</v>
      </c>
      <c r="D17" s="237"/>
      <c r="E17" s="237"/>
      <c r="F17" s="237"/>
      <c r="G17" s="237"/>
      <c r="H17" s="237"/>
      <c r="I17" s="237"/>
      <c r="J17" s="237"/>
      <c r="K17" s="184"/>
      <c r="L17" s="12"/>
      <c r="M17" s="5"/>
    </row>
    <row r="18" spans="1:13" ht="17.25" thickBot="1" x14ac:dyDescent="0.35">
      <c r="A18" s="5"/>
      <c r="B18" s="11"/>
      <c r="C18" s="172" t="s">
        <v>93</v>
      </c>
      <c r="D18" s="233" t="s">
        <v>150</v>
      </c>
      <c r="E18" s="234"/>
      <c r="F18" s="234"/>
      <c r="G18" s="234"/>
      <c r="H18" s="234"/>
      <c r="I18" s="234"/>
      <c r="J18" s="234"/>
      <c r="K18" s="235"/>
      <c r="L18" s="12"/>
      <c r="M18" s="5"/>
    </row>
    <row r="19" spans="1:13" x14ac:dyDescent="0.3">
      <c r="A19" s="5"/>
      <c r="B19" s="11"/>
      <c r="C19" s="141" t="s">
        <v>94</v>
      </c>
      <c r="D19" s="142" t="s">
        <v>153</v>
      </c>
      <c r="E19" s="142"/>
      <c r="F19" s="142"/>
      <c r="G19" s="143" t="s">
        <v>155</v>
      </c>
      <c r="H19" s="142" t="s">
        <v>92</v>
      </c>
      <c r="I19" s="182">
        <v>7547</v>
      </c>
      <c r="J19" s="180"/>
      <c r="K19" s="183"/>
      <c r="L19" s="12"/>
      <c r="M19" s="5"/>
    </row>
    <row r="20" spans="1:13" ht="17.25" thickBot="1" x14ac:dyDescent="0.35">
      <c r="A20" s="5"/>
      <c r="B20" s="11"/>
      <c r="C20" s="141" t="s">
        <v>95</v>
      </c>
      <c r="D20" s="142" t="s">
        <v>154</v>
      </c>
      <c r="E20" s="142"/>
      <c r="F20" s="142"/>
      <c r="G20" s="143" t="s">
        <v>156</v>
      </c>
      <c r="H20" s="142" t="s">
        <v>92</v>
      </c>
      <c r="I20" s="182">
        <v>624</v>
      </c>
      <c r="J20" s="180"/>
      <c r="K20" s="183"/>
      <c r="L20" s="12"/>
      <c r="M20" s="5"/>
    </row>
    <row r="21" spans="1:13" ht="17.25" thickBot="1" x14ac:dyDescent="0.35">
      <c r="A21" s="5"/>
      <c r="B21" s="11"/>
      <c r="C21" s="236" t="s">
        <v>152</v>
      </c>
      <c r="D21" s="237"/>
      <c r="E21" s="237"/>
      <c r="F21" s="237"/>
      <c r="G21" s="237"/>
      <c r="H21" s="237"/>
      <c r="I21" s="237"/>
      <c r="J21" s="237"/>
      <c r="K21" s="184"/>
      <c r="L21" s="12"/>
      <c r="M21" s="5"/>
    </row>
    <row r="22" spans="1:13" ht="17.25" thickBot="1" x14ac:dyDescent="0.35">
      <c r="A22" s="5"/>
      <c r="B22" s="11"/>
      <c r="C22" s="172" t="s">
        <v>96</v>
      </c>
      <c r="D22" s="233" t="s">
        <v>157</v>
      </c>
      <c r="E22" s="234"/>
      <c r="F22" s="234"/>
      <c r="G22" s="234"/>
      <c r="H22" s="234"/>
      <c r="I22" s="234"/>
      <c r="J22" s="234"/>
      <c r="K22" s="235"/>
      <c r="L22" s="12"/>
      <c r="M22" s="5"/>
    </row>
    <row r="23" spans="1:13" x14ac:dyDescent="0.3">
      <c r="A23" s="5"/>
      <c r="B23" s="11"/>
      <c r="C23" s="141" t="s">
        <v>97</v>
      </c>
      <c r="D23" s="144" t="s">
        <v>159</v>
      </c>
      <c r="E23" s="144"/>
      <c r="F23" s="144"/>
      <c r="G23" s="195" t="s">
        <v>161</v>
      </c>
      <c r="H23" s="142" t="s">
        <v>92</v>
      </c>
      <c r="I23" s="182">
        <v>1623</v>
      </c>
      <c r="J23" s="186"/>
      <c r="K23" s="183"/>
      <c r="L23" s="12"/>
      <c r="M23" s="5"/>
    </row>
    <row r="24" spans="1:13" ht="17.25" thickBot="1" x14ac:dyDescent="0.35">
      <c r="A24" s="5"/>
      <c r="B24" s="11"/>
      <c r="C24" s="141" t="s">
        <v>98</v>
      </c>
      <c r="D24" s="144" t="s">
        <v>160</v>
      </c>
      <c r="E24" s="144"/>
      <c r="F24" s="144"/>
      <c r="G24" s="195" t="s">
        <v>162</v>
      </c>
      <c r="H24" s="142" t="s">
        <v>92</v>
      </c>
      <c r="I24" s="182">
        <v>1623</v>
      </c>
      <c r="J24" s="186"/>
      <c r="K24" s="183"/>
      <c r="L24" s="12"/>
      <c r="M24" s="5"/>
    </row>
    <row r="25" spans="1:13" ht="17.25" thickBot="1" x14ac:dyDescent="0.35">
      <c r="A25" s="5"/>
      <c r="B25" s="11"/>
      <c r="C25" s="236" t="s">
        <v>158</v>
      </c>
      <c r="D25" s="237"/>
      <c r="E25" s="237"/>
      <c r="F25" s="237"/>
      <c r="G25" s="237"/>
      <c r="H25" s="237"/>
      <c r="I25" s="237"/>
      <c r="J25" s="237"/>
      <c r="K25" s="184"/>
      <c r="L25" s="12"/>
      <c r="M25" s="5"/>
    </row>
    <row r="26" spans="1:13" ht="17.25" thickBot="1" x14ac:dyDescent="0.35">
      <c r="A26" s="5"/>
      <c r="B26" s="11"/>
      <c r="C26" s="172" t="s">
        <v>99</v>
      </c>
      <c r="D26" s="233" t="s">
        <v>163</v>
      </c>
      <c r="E26" s="234"/>
      <c r="F26" s="234"/>
      <c r="G26" s="234"/>
      <c r="H26" s="234"/>
      <c r="I26" s="234"/>
      <c r="J26" s="234"/>
      <c r="K26" s="235"/>
      <c r="L26" s="12"/>
      <c r="M26" s="5"/>
    </row>
    <row r="27" spans="1:13" x14ac:dyDescent="0.3">
      <c r="A27" s="5"/>
      <c r="B27" s="11"/>
      <c r="C27" s="141" t="s">
        <v>100</v>
      </c>
      <c r="D27" s="144" t="s">
        <v>110</v>
      </c>
      <c r="E27" s="144"/>
      <c r="F27" s="144"/>
      <c r="G27" s="195" t="s">
        <v>165</v>
      </c>
      <c r="H27" s="185" t="s">
        <v>91</v>
      </c>
      <c r="I27" s="182">
        <v>13105</v>
      </c>
      <c r="J27" s="186"/>
      <c r="K27" s="183"/>
      <c r="L27" s="12"/>
      <c r="M27" s="5"/>
    </row>
    <row r="28" spans="1:13" x14ac:dyDescent="0.3">
      <c r="A28" s="5"/>
      <c r="B28" s="11"/>
      <c r="C28" s="141" t="s">
        <v>101</v>
      </c>
      <c r="D28" s="144" t="s">
        <v>110</v>
      </c>
      <c r="E28" s="144"/>
      <c r="F28" s="144"/>
      <c r="G28" s="195" t="s">
        <v>166</v>
      </c>
      <c r="H28" s="185" t="s">
        <v>91</v>
      </c>
      <c r="I28" s="182">
        <v>13105</v>
      </c>
      <c r="J28" s="186"/>
      <c r="K28" s="183"/>
      <c r="L28" s="12"/>
      <c r="M28" s="5"/>
    </row>
    <row r="29" spans="1:13" ht="17.25" thickBot="1" x14ac:dyDescent="0.35">
      <c r="A29" s="5"/>
      <c r="B29" s="11"/>
      <c r="C29" s="141" t="s">
        <v>102</v>
      </c>
      <c r="D29" s="144" t="s">
        <v>111</v>
      </c>
      <c r="E29" s="144"/>
      <c r="F29" s="144"/>
      <c r="G29" s="195" t="s">
        <v>167</v>
      </c>
      <c r="H29" s="142" t="s">
        <v>92</v>
      </c>
      <c r="I29" s="182">
        <v>1082.04</v>
      </c>
      <c r="J29" s="186"/>
      <c r="K29" s="183"/>
      <c r="L29" s="12"/>
      <c r="M29" s="5"/>
    </row>
    <row r="30" spans="1:13" ht="17.25" thickBot="1" x14ac:dyDescent="0.35">
      <c r="A30" s="5"/>
      <c r="B30" s="11"/>
      <c r="C30" s="236" t="s">
        <v>164</v>
      </c>
      <c r="D30" s="237"/>
      <c r="E30" s="237"/>
      <c r="F30" s="237"/>
      <c r="G30" s="237"/>
      <c r="H30" s="237"/>
      <c r="I30" s="237"/>
      <c r="J30" s="237"/>
      <c r="K30" s="184"/>
      <c r="L30" s="12"/>
      <c r="M30" s="5"/>
    </row>
    <row r="31" spans="1:13" ht="17.25" thickBot="1" x14ac:dyDescent="0.35">
      <c r="A31" s="5"/>
      <c r="B31" s="11"/>
      <c r="C31" s="172" t="s">
        <v>112</v>
      </c>
      <c r="D31" s="233" t="s">
        <v>168</v>
      </c>
      <c r="E31" s="234"/>
      <c r="F31" s="234"/>
      <c r="G31" s="234"/>
      <c r="H31" s="234"/>
      <c r="I31" s="234"/>
      <c r="J31" s="234"/>
      <c r="K31" s="235"/>
      <c r="L31" s="12"/>
      <c r="M31" s="5"/>
    </row>
    <row r="32" spans="1:13" x14ac:dyDescent="0.3">
      <c r="A32" s="5"/>
      <c r="B32" s="11"/>
      <c r="C32" s="141" t="s">
        <v>103</v>
      </c>
      <c r="D32" s="144" t="s">
        <v>174</v>
      </c>
      <c r="E32" s="144"/>
      <c r="F32" s="144"/>
      <c r="G32" s="195" t="s">
        <v>186</v>
      </c>
      <c r="H32" s="142" t="s">
        <v>149</v>
      </c>
      <c r="I32" s="182">
        <v>99</v>
      </c>
      <c r="J32" s="186"/>
      <c r="K32" s="183"/>
      <c r="L32" s="12"/>
      <c r="M32" s="5"/>
    </row>
    <row r="33" spans="1:13" x14ac:dyDescent="0.3">
      <c r="A33" s="5"/>
      <c r="B33" s="11"/>
      <c r="C33" s="141" t="s">
        <v>113</v>
      </c>
      <c r="D33" s="144" t="s">
        <v>175</v>
      </c>
      <c r="E33" s="144"/>
      <c r="F33" s="144"/>
      <c r="G33" s="195" t="s">
        <v>187</v>
      </c>
      <c r="H33" s="142" t="s">
        <v>92</v>
      </c>
      <c r="I33" s="182">
        <v>2283</v>
      </c>
      <c r="J33" s="186"/>
      <c r="K33" s="183"/>
      <c r="L33" s="12"/>
      <c r="M33" s="5"/>
    </row>
    <row r="34" spans="1:13" x14ac:dyDescent="0.3">
      <c r="A34" s="5"/>
      <c r="B34" s="11"/>
      <c r="C34" s="141" t="s">
        <v>114</v>
      </c>
      <c r="D34" s="144" t="s">
        <v>176</v>
      </c>
      <c r="E34" s="144"/>
      <c r="F34" s="144"/>
      <c r="G34" s="195" t="s">
        <v>188</v>
      </c>
      <c r="H34" s="142" t="s">
        <v>92</v>
      </c>
      <c r="I34" s="182">
        <v>330</v>
      </c>
      <c r="J34" s="186"/>
      <c r="K34" s="183"/>
      <c r="L34" s="12"/>
      <c r="M34" s="5"/>
    </row>
    <row r="35" spans="1:13" x14ac:dyDescent="0.3">
      <c r="A35" s="5"/>
      <c r="B35" s="11"/>
      <c r="C35" s="141" t="s">
        <v>115</v>
      </c>
      <c r="D35" s="144" t="s">
        <v>177</v>
      </c>
      <c r="E35" s="144"/>
      <c r="F35" s="144"/>
      <c r="G35" s="195" t="s">
        <v>189</v>
      </c>
      <c r="H35" s="142" t="s">
        <v>120</v>
      </c>
      <c r="I35" s="182">
        <v>171</v>
      </c>
      <c r="J35" s="186"/>
      <c r="K35" s="183"/>
      <c r="L35" s="12"/>
      <c r="M35" s="5"/>
    </row>
    <row r="36" spans="1:13" x14ac:dyDescent="0.3">
      <c r="A36" s="5"/>
      <c r="B36" s="11"/>
      <c r="C36" s="141" t="s">
        <v>116</v>
      </c>
      <c r="D36" s="144" t="s">
        <v>178</v>
      </c>
      <c r="E36" s="144"/>
      <c r="F36" s="144"/>
      <c r="G36" s="195" t="s">
        <v>190</v>
      </c>
      <c r="H36" s="142" t="s">
        <v>92</v>
      </c>
      <c r="I36" s="182">
        <v>10</v>
      </c>
      <c r="J36" s="186"/>
      <c r="K36" s="183"/>
      <c r="L36" s="12"/>
      <c r="M36" s="5"/>
    </row>
    <row r="37" spans="1:13" ht="28.5" x14ac:dyDescent="0.3">
      <c r="A37" s="5"/>
      <c r="B37" s="11"/>
      <c r="C37" s="141" t="s">
        <v>117</v>
      </c>
      <c r="D37" s="144" t="s">
        <v>179</v>
      </c>
      <c r="E37" s="144"/>
      <c r="F37" s="144"/>
      <c r="G37" s="195" t="s">
        <v>191</v>
      </c>
      <c r="H37" s="142" t="s">
        <v>92</v>
      </c>
      <c r="I37" s="182">
        <v>409</v>
      </c>
      <c r="J37" s="186"/>
      <c r="K37" s="183"/>
      <c r="L37" s="12"/>
      <c r="M37" s="5"/>
    </row>
    <row r="38" spans="1:13" ht="28.5" x14ac:dyDescent="0.3">
      <c r="A38" s="5"/>
      <c r="B38" s="11"/>
      <c r="C38" s="141" t="s">
        <v>118</v>
      </c>
      <c r="D38" s="144" t="s">
        <v>180</v>
      </c>
      <c r="E38" s="144"/>
      <c r="F38" s="144"/>
      <c r="G38" s="195" t="s">
        <v>192</v>
      </c>
      <c r="H38" s="142" t="s">
        <v>104</v>
      </c>
      <c r="I38" s="200">
        <v>30733</v>
      </c>
      <c r="J38" s="201"/>
      <c r="K38" s="183"/>
      <c r="L38" s="12"/>
      <c r="M38" s="5"/>
    </row>
    <row r="39" spans="1:13" x14ac:dyDescent="0.3">
      <c r="A39" s="5"/>
      <c r="B39" s="11"/>
      <c r="C39" s="141" t="s">
        <v>119</v>
      </c>
      <c r="D39" s="144" t="s">
        <v>181</v>
      </c>
      <c r="E39" s="144"/>
      <c r="F39" s="144"/>
      <c r="G39" s="195" t="s">
        <v>193</v>
      </c>
      <c r="H39" s="185" t="s">
        <v>91</v>
      </c>
      <c r="I39" s="200">
        <v>6919</v>
      </c>
      <c r="J39" s="201"/>
      <c r="K39" s="183"/>
      <c r="L39" s="12"/>
      <c r="M39" s="5"/>
    </row>
    <row r="40" spans="1:13" x14ac:dyDescent="0.3">
      <c r="A40" s="5"/>
      <c r="B40" s="11"/>
      <c r="C40" s="141" t="s">
        <v>170</v>
      </c>
      <c r="D40" s="144" t="s">
        <v>182</v>
      </c>
      <c r="E40" s="144"/>
      <c r="F40" s="144"/>
      <c r="G40" s="195" t="s">
        <v>194</v>
      </c>
      <c r="H40" s="142" t="s">
        <v>92</v>
      </c>
      <c r="I40" s="182">
        <v>1774</v>
      </c>
      <c r="J40" s="186"/>
      <c r="K40" s="183"/>
      <c r="L40" s="12"/>
      <c r="M40" s="5"/>
    </row>
    <row r="41" spans="1:13" x14ac:dyDescent="0.3">
      <c r="A41" s="5"/>
      <c r="B41" s="11"/>
      <c r="C41" s="141" t="s">
        <v>171</v>
      </c>
      <c r="D41" s="144" t="s">
        <v>183</v>
      </c>
      <c r="E41" s="144"/>
      <c r="F41" s="144"/>
      <c r="G41" s="195" t="s">
        <v>195</v>
      </c>
      <c r="H41" s="142" t="s">
        <v>92</v>
      </c>
      <c r="I41" s="182">
        <v>1185</v>
      </c>
      <c r="J41" s="186"/>
      <c r="K41" s="183"/>
      <c r="L41" s="12"/>
      <c r="M41" s="5"/>
    </row>
    <row r="42" spans="1:13" x14ac:dyDescent="0.3">
      <c r="A42" s="5"/>
      <c r="B42" s="11"/>
      <c r="C42" s="141" t="s">
        <v>172</v>
      </c>
      <c r="D42" s="144" t="s">
        <v>184</v>
      </c>
      <c r="E42" s="144"/>
      <c r="F42" s="144"/>
      <c r="G42" s="195" t="s">
        <v>196</v>
      </c>
      <c r="H42" s="142" t="s">
        <v>120</v>
      </c>
      <c r="I42" s="182">
        <v>263</v>
      </c>
      <c r="J42" s="186"/>
      <c r="K42" s="183"/>
      <c r="L42" s="12"/>
      <c r="M42" s="5"/>
    </row>
    <row r="43" spans="1:13" ht="29.25" thickBot="1" x14ac:dyDescent="0.35">
      <c r="A43" s="5"/>
      <c r="B43" s="11"/>
      <c r="C43" s="141" t="s">
        <v>173</v>
      </c>
      <c r="D43" s="144" t="s">
        <v>185</v>
      </c>
      <c r="E43" s="144"/>
      <c r="F43" s="144"/>
      <c r="G43" s="195" t="s">
        <v>197</v>
      </c>
      <c r="H43" s="142" t="s">
        <v>92</v>
      </c>
      <c r="I43" s="182">
        <v>137</v>
      </c>
      <c r="J43" s="186"/>
      <c r="K43" s="183"/>
      <c r="L43" s="12"/>
      <c r="M43" s="5"/>
    </row>
    <row r="44" spans="1:13" ht="17.25" thickBot="1" x14ac:dyDescent="0.35">
      <c r="A44" s="5"/>
      <c r="B44" s="11"/>
      <c r="C44" s="236" t="s">
        <v>169</v>
      </c>
      <c r="D44" s="237"/>
      <c r="E44" s="237"/>
      <c r="F44" s="237"/>
      <c r="G44" s="237"/>
      <c r="H44" s="237"/>
      <c r="I44" s="237"/>
      <c r="J44" s="237"/>
      <c r="K44" s="184"/>
      <c r="L44" s="12"/>
      <c r="M44" s="5"/>
    </row>
    <row r="45" spans="1:13" ht="17.25" thickBot="1" x14ac:dyDescent="0.35">
      <c r="A45" s="5"/>
      <c r="B45" s="11"/>
      <c r="C45" s="172" t="s">
        <v>131</v>
      </c>
      <c r="D45" s="233" t="s">
        <v>198</v>
      </c>
      <c r="E45" s="234"/>
      <c r="F45" s="234"/>
      <c r="G45" s="234"/>
      <c r="H45" s="234"/>
      <c r="I45" s="234"/>
      <c r="J45" s="234"/>
      <c r="K45" s="235"/>
      <c r="L45" s="12"/>
      <c r="M45" s="5"/>
    </row>
    <row r="46" spans="1:13" x14ac:dyDescent="0.3">
      <c r="A46" s="5"/>
      <c r="B46" s="11"/>
      <c r="C46" s="141" t="s">
        <v>121</v>
      </c>
      <c r="D46" s="144" t="s">
        <v>175</v>
      </c>
      <c r="E46" s="144"/>
      <c r="F46" s="144"/>
      <c r="G46" s="195" t="s">
        <v>200</v>
      </c>
      <c r="H46" s="142" t="s">
        <v>92</v>
      </c>
      <c r="I46" s="182">
        <v>3055</v>
      </c>
      <c r="J46" s="186"/>
      <c r="K46" s="183"/>
      <c r="L46" s="12"/>
      <c r="M46" s="5"/>
    </row>
    <row r="47" spans="1:13" x14ac:dyDescent="0.3">
      <c r="A47" s="5"/>
      <c r="B47" s="11"/>
      <c r="C47" s="141" t="s">
        <v>122</v>
      </c>
      <c r="D47" s="144" t="s">
        <v>176</v>
      </c>
      <c r="E47" s="144"/>
      <c r="F47" s="144"/>
      <c r="G47" s="195" t="s">
        <v>188</v>
      </c>
      <c r="H47" s="142" t="s">
        <v>92</v>
      </c>
      <c r="I47" s="182">
        <v>2392</v>
      </c>
      <c r="J47" s="186"/>
      <c r="K47" s="183"/>
      <c r="L47" s="12"/>
      <c r="M47" s="5"/>
    </row>
    <row r="48" spans="1:13" x14ac:dyDescent="0.3">
      <c r="A48" s="5"/>
      <c r="B48" s="11"/>
      <c r="C48" s="141" t="s">
        <v>123</v>
      </c>
      <c r="D48" s="144" t="s">
        <v>178</v>
      </c>
      <c r="E48" s="144"/>
      <c r="F48" s="144"/>
      <c r="G48" s="195" t="s">
        <v>190</v>
      </c>
      <c r="H48" s="142" t="s">
        <v>92</v>
      </c>
      <c r="I48" s="182">
        <v>37</v>
      </c>
      <c r="J48" s="186"/>
      <c r="K48" s="183"/>
      <c r="L48" s="12"/>
      <c r="M48" s="5"/>
    </row>
    <row r="49" spans="1:13" ht="28.5" x14ac:dyDescent="0.3">
      <c r="A49" s="5"/>
      <c r="B49" s="11"/>
      <c r="C49" s="141" t="s">
        <v>124</v>
      </c>
      <c r="D49" s="144" t="s">
        <v>199</v>
      </c>
      <c r="E49" s="144"/>
      <c r="F49" s="144"/>
      <c r="G49" s="195" t="s">
        <v>201</v>
      </c>
      <c r="H49" s="142" t="s">
        <v>92</v>
      </c>
      <c r="I49" s="182">
        <v>40</v>
      </c>
      <c r="J49" s="186"/>
      <c r="K49" s="183"/>
      <c r="L49" s="12"/>
      <c r="M49" s="5"/>
    </row>
    <row r="50" spans="1:13" ht="28.5" x14ac:dyDescent="0.3">
      <c r="A50" s="5"/>
      <c r="B50" s="11"/>
      <c r="C50" s="141" t="s">
        <v>125</v>
      </c>
      <c r="D50" s="144" t="s">
        <v>185</v>
      </c>
      <c r="E50" s="144"/>
      <c r="F50" s="144"/>
      <c r="G50" s="195" t="s">
        <v>202</v>
      </c>
      <c r="H50" s="142" t="s">
        <v>92</v>
      </c>
      <c r="I50" s="182">
        <v>566</v>
      </c>
      <c r="J50" s="186"/>
      <c r="K50" s="183"/>
      <c r="L50" s="12"/>
      <c r="M50" s="5"/>
    </row>
    <row r="51" spans="1:13" ht="28.5" x14ac:dyDescent="0.3">
      <c r="A51" s="5"/>
      <c r="B51" s="11"/>
      <c r="C51" s="141" t="s">
        <v>126</v>
      </c>
      <c r="D51" s="144" t="s">
        <v>180</v>
      </c>
      <c r="E51" s="144"/>
      <c r="F51" s="144"/>
      <c r="G51" s="195" t="s">
        <v>192</v>
      </c>
      <c r="H51" s="142" t="s">
        <v>104</v>
      </c>
      <c r="I51" s="182">
        <v>47759</v>
      </c>
      <c r="J51" s="186"/>
      <c r="K51" s="183"/>
      <c r="L51" s="12"/>
      <c r="M51" s="5"/>
    </row>
    <row r="52" spans="1:13" x14ac:dyDescent="0.3">
      <c r="A52" s="5"/>
      <c r="B52" s="11"/>
      <c r="C52" s="141" t="s">
        <v>127</v>
      </c>
      <c r="D52" s="144" t="s">
        <v>184</v>
      </c>
      <c r="E52" s="144"/>
      <c r="F52" s="144"/>
      <c r="G52" s="195" t="s">
        <v>196</v>
      </c>
      <c r="H52" s="142" t="s">
        <v>120</v>
      </c>
      <c r="I52" s="182">
        <v>185</v>
      </c>
      <c r="J52" s="186"/>
      <c r="K52" s="183"/>
      <c r="L52" s="12"/>
      <c r="M52" s="5"/>
    </row>
    <row r="53" spans="1:13" x14ac:dyDescent="0.3">
      <c r="A53" s="5"/>
      <c r="B53" s="11"/>
      <c r="C53" s="141" t="s">
        <v>128</v>
      </c>
      <c r="D53" s="144" t="s">
        <v>182</v>
      </c>
      <c r="E53" s="144"/>
      <c r="F53" s="144"/>
      <c r="G53" s="195" t="s">
        <v>204</v>
      </c>
      <c r="H53" s="142" t="s">
        <v>149</v>
      </c>
      <c r="I53" s="182">
        <v>141</v>
      </c>
      <c r="J53" s="186"/>
      <c r="K53" s="183"/>
      <c r="L53" s="12"/>
      <c r="M53" s="5"/>
    </row>
    <row r="54" spans="1:13" x14ac:dyDescent="0.3">
      <c r="A54" s="5"/>
      <c r="B54" s="11"/>
      <c r="C54" s="141" t="s">
        <v>129</v>
      </c>
      <c r="D54" s="144" t="s">
        <v>183</v>
      </c>
      <c r="E54" s="144"/>
      <c r="F54" s="144"/>
      <c r="G54" s="195" t="s">
        <v>195</v>
      </c>
      <c r="H54" s="142" t="s">
        <v>92</v>
      </c>
      <c r="I54" s="182">
        <v>220</v>
      </c>
      <c r="J54" s="186"/>
      <c r="K54" s="183"/>
      <c r="L54" s="12"/>
      <c r="M54" s="5"/>
    </row>
    <row r="55" spans="1:13" ht="17.25" thickBot="1" x14ac:dyDescent="0.35">
      <c r="A55" s="5"/>
      <c r="B55" s="11"/>
      <c r="C55" s="141" t="s">
        <v>130</v>
      </c>
      <c r="D55" s="144" t="s">
        <v>203</v>
      </c>
      <c r="E55" s="144"/>
      <c r="F55" s="144"/>
      <c r="G55" s="195" t="s">
        <v>205</v>
      </c>
      <c r="H55" s="142" t="s">
        <v>120</v>
      </c>
      <c r="I55" s="182">
        <v>141</v>
      </c>
      <c r="J55" s="186"/>
      <c r="K55" s="183"/>
      <c r="L55" s="12"/>
      <c r="M55" s="5"/>
    </row>
    <row r="56" spans="1:13" ht="17.25" thickBot="1" x14ac:dyDescent="0.35">
      <c r="A56" s="5"/>
      <c r="B56" s="11"/>
      <c r="C56" s="236" t="s">
        <v>206</v>
      </c>
      <c r="D56" s="237"/>
      <c r="E56" s="237"/>
      <c r="F56" s="237"/>
      <c r="G56" s="237"/>
      <c r="H56" s="237"/>
      <c r="I56" s="237"/>
      <c r="J56" s="237"/>
      <c r="K56" s="184"/>
      <c r="L56" s="12"/>
      <c r="M56" s="5"/>
    </row>
    <row r="57" spans="1:13" ht="17.25" thickBot="1" x14ac:dyDescent="0.35">
      <c r="A57" s="5"/>
      <c r="B57" s="11"/>
      <c r="C57" s="172" t="s">
        <v>133</v>
      </c>
      <c r="D57" s="233" t="s">
        <v>132</v>
      </c>
      <c r="E57" s="234"/>
      <c r="F57" s="234"/>
      <c r="G57" s="234"/>
      <c r="H57" s="234"/>
      <c r="I57" s="234"/>
      <c r="J57" s="234"/>
      <c r="K57" s="235"/>
      <c r="L57" s="12"/>
      <c r="M57" s="5"/>
    </row>
    <row r="58" spans="1:13" x14ac:dyDescent="0.3">
      <c r="A58" s="5"/>
      <c r="B58" s="11"/>
      <c r="C58" s="141" t="s">
        <v>134</v>
      </c>
      <c r="D58" s="144" t="s">
        <v>208</v>
      </c>
      <c r="E58" s="144"/>
      <c r="F58" s="144"/>
      <c r="G58" s="195" t="s">
        <v>212</v>
      </c>
      <c r="H58" s="142" t="s">
        <v>120</v>
      </c>
      <c r="I58" s="182">
        <v>6264</v>
      </c>
      <c r="J58" s="186"/>
      <c r="K58" s="183"/>
      <c r="L58" s="12"/>
      <c r="M58" s="5"/>
    </row>
    <row r="59" spans="1:13" ht="15.75" customHeight="1" x14ac:dyDescent="0.3">
      <c r="A59" s="5"/>
      <c r="B59" s="11"/>
      <c r="C59" s="141" t="s">
        <v>135</v>
      </c>
      <c r="D59" s="144" t="s">
        <v>209</v>
      </c>
      <c r="E59" s="144"/>
      <c r="F59" s="144"/>
      <c r="G59" s="145" t="s">
        <v>213</v>
      </c>
      <c r="H59" s="185" t="s">
        <v>105</v>
      </c>
      <c r="I59" s="182">
        <v>588</v>
      </c>
      <c r="J59" s="186"/>
      <c r="K59" s="183"/>
      <c r="L59" s="12"/>
      <c r="M59" s="5"/>
    </row>
    <row r="60" spans="1:13" ht="20.25" customHeight="1" x14ac:dyDescent="0.3">
      <c r="A60" s="5"/>
      <c r="B60" s="11"/>
      <c r="C60" s="141" t="s">
        <v>136</v>
      </c>
      <c r="D60" s="144" t="s">
        <v>210</v>
      </c>
      <c r="E60" s="144"/>
      <c r="F60" s="144"/>
      <c r="G60" s="145" t="s">
        <v>214</v>
      </c>
      <c r="H60" s="142" t="s">
        <v>105</v>
      </c>
      <c r="I60" s="182">
        <v>35</v>
      </c>
      <c r="J60" s="186"/>
      <c r="K60" s="183"/>
      <c r="L60" s="12"/>
      <c r="M60" s="5"/>
    </row>
    <row r="61" spans="1:13" ht="17.25" thickBot="1" x14ac:dyDescent="0.35">
      <c r="A61" s="5"/>
      <c r="B61" s="11"/>
      <c r="C61" s="141" t="s">
        <v>137</v>
      </c>
      <c r="D61" s="144" t="s">
        <v>211</v>
      </c>
      <c r="E61" s="144"/>
      <c r="F61" s="144"/>
      <c r="G61" s="145" t="s">
        <v>215</v>
      </c>
      <c r="H61" s="142" t="s">
        <v>105</v>
      </c>
      <c r="I61" s="182">
        <v>16</v>
      </c>
      <c r="J61" s="186"/>
      <c r="K61" s="183"/>
      <c r="L61" s="12"/>
      <c r="M61" s="5"/>
    </row>
    <row r="62" spans="1:13" ht="17.25" thickBot="1" x14ac:dyDescent="0.35">
      <c r="A62" s="5"/>
      <c r="B62" s="11"/>
      <c r="C62" s="236" t="s">
        <v>207</v>
      </c>
      <c r="D62" s="237"/>
      <c r="E62" s="237"/>
      <c r="F62" s="237"/>
      <c r="G62" s="237"/>
      <c r="H62" s="237"/>
      <c r="I62" s="237"/>
      <c r="J62" s="237"/>
      <c r="K62" s="184"/>
      <c r="L62" s="12"/>
      <c r="M62" s="5"/>
    </row>
    <row r="63" spans="1:13" ht="17.25" thickBot="1" x14ac:dyDescent="0.35">
      <c r="A63" s="5"/>
      <c r="B63" s="11"/>
      <c r="C63" s="172" t="s">
        <v>138</v>
      </c>
      <c r="D63" s="233" t="s">
        <v>217</v>
      </c>
      <c r="E63" s="234"/>
      <c r="F63" s="234"/>
      <c r="G63" s="234"/>
      <c r="H63" s="234"/>
      <c r="I63" s="234"/>
      <c r="J63" s="234"/>
      <c r="K63" s="235"/>
      <c r="L63" s="12"/>
      <c r="M63" s="5"/>
    </row>
    <row r="64" spans="1:13" ht="42.75" x14ac:dyDescent="0.3">
      <c r="A64" s="5"/>
      <c r="B64" s="11"/>
      <c r="C64" s="141" t="s">
        <v>139</v>
      </c>
      <c r="D64" s="144" t="s">
        <v>216</v>
      </c>
      <c r="E64" s="144"/>
      <c r="F64" s="144"/>
      <c r="G64" s="195" t="s">
        <v>219</v>
      </c>
      <c r="H64" s="142" t="s">
        <v>221</v>
      </c>
      <c r="I64" s="182">
        <v>33501</v>
      </c>
      <c r="J64" s="186"/>
      <c r="K64" s="183"/>
      <c r="L64" s="12"/>
      <c r="M64" s="5"/>
    </row>
    <row r="65" spans="1:15" ht="43.5" thickBot="1" x14ac:dyDescent="0.35">
      <c r="A65" s="5"/>
      <c r="B65" s="11"/>
      <c r="C65" s="141" t="s">
        <v>140</v>
      </c>
      <c r="D65" s="144" t="s">
        <v>216</v>
      </c>
      <c r="E65" s="144"/>
      <c r="F65" s="144"/>
      <c r="G65" s="195" t="s">
        <v>220</v>
      </c>
      <c r="H65" s="142" t="s">
        <v>221</v>
      </c>
      <c r="I65" s="182">
        <v>8580</v>
      </c>
      <c r="J65" s="186"/>
      <c r="K65" s="183"/>
      <c r="L65" s="12"/>
      <c r="M65" s="5"/>
    </row>
    <row r="66" spans="1:15" ht="17.25" thickBot="1" x14ac:dyDescent="0.35">
      <c r="A66" s="5"/>
      <c r="B66" s="11"/>
      <c r="C66" s="236" t="s">
        <v>218</v>
      </c>
      <c r="D66" s="237"/>
      <c r="E66" s="237"/>
      <c r="F66" s="237"/>
      <c r="G66" s="237"/>
      <c r="H66" s="237"/>
      <c r="I66" s="237"/>
      <c r="J66" s="250"/>
      <c r="K66" s="184"/>
      <c r="L66" s="12"/>
      <c r="M66" s="5"/>
    </row>
    <row r="67" spans="1:15" s="3" customFormat="1" thickBot="1" x14ac:dyDescent="0.3">
      <c r="A67" s="13"/>
      <c r="B67" s="14"/>
      <c r="C67" s="209" t="s">
        <v>11</v>
      </c>
      <c r="D67" s="210"/>
      <c r="E67" s="210"/>
      <c r="F67" s="210"/>
      <c r="G67" s="210"/>
      <c r="H67" s="210"/>
      <c r="I67" s="210"/>
      <c r="J67" s="211"/>
      <c r="K67" s="187"/>
      <c r="L67" s="15"/>
      <c r="M67" s="13"/>
      <c r="O67" s="199"/>
    </row>
    <row r="68" spans="1:15" s="3" customFormat="1" thickBot="1" x14ac:dyDescent="0.3">
      <c r="A68" s="13"/>
      <c r="B68" s="14"/>
      <c r="C68" s="146"/>
      <c r="D68" s="146"/>
      <c r="E68" s="146"/>
      <c r="F68" s="146"/>
      <c r="G68" s="146"/>
      <c r="H68" s="146"/>
      <c r="I68" s="146"/>
      <c r="J68" s="146"/>
      <c r="K68" s="147"/>
      <c r="L68" s="15"/>
      <c r="M68" s="13"/>
    </row>
    <row r="69" spans="1:15" s="3" customFormat="1" ht="15.75" x14ac:dyDescent="0.25">
      <c r="A69" s="13"/>
      <c r="B69" s="14"/>
      <c r="C69" s="148"/>
      <c r="D69" s="150"/>
      <c r="E69" s="150"/>
      <c r="F69" s="150"/>
      <c r="G69" s="247" t="s">
        <v>106</v>
      </c>
      <c r="H69" s="248"/>
      <c r="I69" s="248"/>
      <c r="J69" s="249"/>
      <c r="K69" s="189"/>
      <c r="L69" s="15"/>
      <c r="M69" s="13"/>
    </row>
    <row r="70" spans="1:15" s="3" customFormat="1" ht="15.75" x14ac:dyDescent="0.25">
      <c r="A70" s="13"/>
      <c r="B70" s="14"/>
      <c r="C70" s="148"/>
      <c r="D70" s="149"/>
      <c r="E70" s="148"/>
      <c r="F70" s="148"/>
      <c r="G70" s="238" t="s">
        <v>222</v>
      </c>
      <c r="H70" s="239"/>
      <c r="I70" s="239"/>
      <c r="J70" s="240"/>
      <c r="K70" s="188"/>
      <c r="L70" s="15"/>
      <c r="M70" s="13"/>
    </row>
    <row r="71" spans="1:15" s="3" customFormat="1" ht="15.75" x14ac:dyDescent="0.25">
      <c r="A71" s="13"/>
      <c r="B71" s="14"/>
      <c r="C71" s="148"/>
      <c r="D71" s="149"/>
      <c r="E71" s="148"/>
      <c r="F71" s="148"/>
      <c r="G71" s="238" t="s">
        <v>223</v>
      </c>
      <c r="H71" s="239"/>
      <c r="I71" s="239"/>
      <c r="J71" s="240"/>
      <c r="K71" s="188"/>
      <c r="L71" s="15"/>
      <c r="M71" s="13"/>
    </row>
    <row r="72" spans="1:15" s="3" customFormat="1" thickBot="1" x14ac:dyDescent="0.3">
      <c r="A72" s="13"/>
      <c r="B72" s="14"/>
      <c r="C72" s="148"/>
      <c r="D72" s="149"/>
      <c r="E72" s="148"/>
      <c r="F72" s="148"/>
      <c r="G72" s="262" t="s">
        <v>12</v>
      </c>
      <c r="H72" s="263"/>
      <c r="I72" s="263"/>
      <c r="J72" s="264"/>
      <c r="K72" s="202"/>
      <c r="L72" s="15"/>
      <c r="M72" s="13"/>
      <c r="O72" s="4"/>
    </row>
    <row r="73" spans="1:15" s="3" customFormat="1" thickBot="1" x14ac:dyDescent="0.3">
      <c r="A73" s="13"/>
      <c r="B73" s="14"/>
      <c r="C73" s="148"/>
      <c r="D73" s="149"/>
      <c r="E73" s="149"/>
      <c r="F73" s="149"/>
      <c r="G73" s="148"/>
      <c r="H73" s="148"/>
      <c r="I73" s="151"/>
      <c r="J73" s="152"/>
      <c r="K73" s="153"/>
      <c r="L73" s="15"/>
      <c r="M73" s="13"/>
    </row>
    <row r="74" spans="1:15" s="3" customFormat="1" ht="15.75" x14ac:dyDescent="0.25">
      <c r="A74" s="13"/>
      <c r="B74" s="14"/>
      <c r="C74" s="154"/>
      <c r="D74" s="216"/>
      <c r="E74" s="216"/>
      <c r="F74" s="216"/>
      <c r="G74" s="216"/>
      <c r="H74" s="216"/>
      <c r="I74" s="216"/>
      <c r="J74" s="216"/>
      <c r="K74" s="217"/>
      <c r="L74" s="16"/>
      <c r="M74" s="13"/>
    </row>
    <row r="75" spans="1:15" s="3" customFormat="1" ht="15.75" x14ac:dyDescent="0.25">
      <c r="A75" s="13"/>
      <c r="B75" s="14"/>
      <c r="C75" s="212" t="s">
        <v>82</v>
      </c>
      <c r="D75" s="213"/>
      <c r="E75" s="213"/>
      <c r="F75" s="213"/>
      <c r="G75" s="213"/>
      <c r="H75" s="231" t="s">
        <v>13</v>
      </c>
      <c r="I75" s="231"/>
      <c r="J75" s="231"/>
      <c r="K75" s="155" t="s">
        <v>14</v>
      </c>
      <c r="L75" s="17"/>
      <c r="M75" s="13"/>
    </row>
    <row r="76" spans="1:15" s="3" customFormat="1" ht="45.75" customHeight="1" x14ac:dyDescent="0.25">
      <c r="A76" s="13"/>
      <c r="B76" s="14"/>
      <c r="C76" s="204" t="s">
        <v>86</v>
      </c>
      <c r="D76" s="205"/>
      <c r="E76" s="205"/>
      <c r="F76" s="205"/>
      <c r="G76" s="205"/>
      <c r="H76" s="232" t="s">
        <v>15</v>
      </c>
      <c r="I76" s="232"/>
      <c r="J76" s="156" t="s">
        <v>16</v>
      </c>
      <c r="K76" s="157" t="s">
        <v>22</v>
      </c>
      <c r="L76" s="17"/>
      <c r="M76" s="13"/>
    </row>
    <row r="77" spans="1:15" s="3" customFormat="1" ht="15.75" x14ac:dyDescent="0.25">
      <c r="A77" s="13"/>
      <c r="B77" s="14"/>
      <c r="C77" s="212" t="s">
        <v>83</v>
      </c>
      <c r="D77" s="213"/>
      <c r="E77" s="213"/>
      <c r="F77" s="213"/>
      <c r="G77" s="213"/>
      <c r="H77" s="214" t="s">
        <v>107</v>
      </c>
      <c r="I77" s="215"/>
      <c r="J77" s="156" t="s">
        <v>17</v>
      </c>
      <c r="K77" s="157" t="s">
        <v>22</v>
      </c>
      <c r="L77" s="17"/>
      <c r="M77" s="13"/>
    </row>
    <row r="78" spans="1:15" s="4" customFormat="1" ht="25.5" customHeight="1" x14ac:dyDescent="0.25">
      <c r="A78" s="13"/>
      <c r="B78" s="14"/>
      <c r="C78" s="163"/>
      <c r="E78" s="164"/>
      <c r="F78" s="164"/>
      <c r="G78" s="165"/>
      <c r="H78" s="261" t="s">
        <v>69</v>
      </c>
      <c r="I78" s="232"/>
      <c r="J78" s="156" t="s">
        <v>18</v>
      </c>
      <c r="K78" s="157" t="s">
        <v>22</v>
      </c>
      <c r="L78" s="15"/>
      <c r="M78" s="13"/>
    </row>
    <row r="79" spans="1:15" ht="17.25" thickBot="1" x14ac:dyDescent="0.35">
      <c r="A79" s="5"/>
      <c r="B79" s="11"/>
      <c r="C79" s="169"/>
      <c r="D79" s="167"/>
      <c r="E79" s="167"/>
      <c r="F79" s="167"/>
      <c r="G79" s="168"/>
      <c r="H79" s="230" t="s">
        <v>19</v>
      </c>
      <c r="I79" s="230"/>
      <c r="J79" s="191" t="s">
        <v>20</v>
      </c>
      <c r="K79" s="157" t="s">
        <v>22</v>
      </c>
      <c r="L79" s="12"/>
      <c r="M79" s="5"/>
    </row>
    <row r="80" spans="1:15" ht="72.75" customHeight="1" x14ac:dyDescent="0.3">
      <c r="A80" s="5"/>
      <c r="B80" s="11"/>
      <c r="C80" s="166"/>
      <c r="D80" s="158"/>
      <c r="E80" s="158"/>
      <c r="F80" s="166"/>
      <c r="G80" s="158"/>
      <c r="H80" s="166"/>
      <c r="I80" s="166"/>
      <c r="J80" s="166"/>
      <c r="K80" s="166"/>
      <c r="L80" s="12"/>
      <c r="M80" s="5"/>
    </row>
    <row r="81" spans="1:13" ht="40.5" customHeight="1" x14ac:dyDescent="0.3">
      <c r="A81" s="5"/>
      <c r="B81" s="11"/>
      <c r="C81" s="158"/>
      <c r="D81" s="158"/>
      <c r="E81" s="158"/>
      <c r="F81" s="158"/>
      <c r="G81" s="159" t="s">
        <v>23</v>
      </c>
      <c r="H81" s="158"/>
      <c r="I81" s="158"/>
      <c r="J81" s="158"/>
      <c r="K81" s="158"/>
      <c r="L81" s="12"/>
      <c r="M81" s="5"/>
    </row>
    <row r="82" spans="1:13" ht="17.25" thickBot="1" x14ac:dyDescent="0.35">
      <c r="A82" s="5"/>
      <c r="B82" s="18"/>
      <c r="C82" s="19"/>
      <c r="D82" s="19"/>
      <c r="E82" s="20"/>
      <c r="F82" s="19"/>
      <c r="G82" s="21"/>
      <c r="H82" s="19"/>
      <c r="I82" s="19"/>
      <c r="J82" s="19"/>
      <c r="K82" s="19"/>
      <c r="L82" s="22"/>
      <c r="M82" s="5"/>
    </row>
    <row r="83" spans="1:13" ht="17.25" thickTop="1" x14ac:dyDescent="0.3">
      <c r="A83" s="5"/>
      <c r="B83" s="5"/>
      <c r="C83" s="5"/>
      <c r="D83" s="5"/>
      <c r="E83" s="6"/>
      <c r="F83" s="5"/>
      <c r="G83" s="5"/>
      <c r="H83" s="5"/>
      <c r="I83" s="5"/>
      <c r="J83" s="5"/>
      <c r="K83" s="5"/>
      <c r="L83" s="5"/>
      <c r="M83" s="5"/>
    </row>
  </sheetData>
  <mergeCells count="44">
    <mergeCell ref="H78:I78"/>
    <mergeCell ref="H79:I79"/>
    <mergeCell ref="C75:G75"/>
    <mergeCell ref="H75:J75"/>
    <mergeCell ref="C76:G76"/>
    <mergeCell ref="H76:I76"/>
    <mergeCell ref="C77:G77"/>
    <mergeCell ref="H77:I77"/>
    <mergeCell ref="C30:J30"/>
    <mergeCell ref="D31:K31"/>
    <mergeCell ref="D74:K74"/>
    <mergeCell ref="D45:K45"/>
    <mergeCell ref="C56:J56"/>
    <mergeCell ref="D57:K57"/>
    <mergeCell ref="C62:J62"/>
    <mergeCell ref="D63:K63"/>
    <mergeCell ref="C66:J66"/>
    <mergeCell ref="C67:J67"/>
    <mergeCell ref="G69:J69"/>
    <mergeCell ref="G70:J70"/>
    <mergeCell ref="G71:J71"/>
    <mergeCell ref="G72:J72"/>
    <mergeCell ref="C44:J44"/>
    <mergeCell ref="J11:J12"/>
    <mergeCell ref="K11:K12"/>
    <mergeCell ref="D13:K13"/>
    <mergeCell ref="C17:J17"/>
    <mergeCell ref="D18:K18"/>
    <mergeCell ref="D22:K22"/>
    <mergeCell ref="C25:J25"/>
    <mergeCell ref="D26:K26"/>
    <mergeCell ref="C10:K10"/>
    <mergeCell ref="C3:F3"/>
    <mergeCell ref="C5:K5"/>
    <mergeCell ref="C6:K6"/>
    <mergeCell ref="C7:K8"/>
    <mergeCell ref="C9:K9"/>
    <mergeCell ref="C21:J21"/>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1.42578125" defaultRowHeight="12.75" x14ac:dyDescent="0.2"/>
  <cols>
    <col min="1" max="2" width="3.42578125" style="23" customWidth="1"/>
    <col min="3" max="3" width="12.5703125" style="23" customWidth="1"/>
    <col min="4" max="4" width="18" style="23" customWidth="1"/>
    <col min="5" max="11" width="11.42578125" style="23"/>
    <col min="12" max="12" width="17.5703125" style="23" customWidth="1"/>
    <col min="13" max="14" width="11.42578125" style="23"/>
    <col min="15" max="15" width="20" style="23" customWidth="1"/>
    <col min="16" max="17" width="3.42578125" style="23" customWidth="1"/>
    <col min="18" max="16384" width="11.42578125" style="23"/>
  </cols>
  <sheetData>
    <row r="1" spans="2:16" ht="13.5" thickBot="1" x14ac:dyDescent="0.25"/>
    <row r="2" spans="2:16" ht="13.5" thickTop="1" x14ac:dyDescent="0.2">
      <c r="B2" s="27"/>
      <c r="C2" s="28"/>
      <c r="D2" s="28"/>
      <c r="E2" s="28"/>
      <c r="F2" s="28"/>
      <c r="G2" s="28"/>
      <c r="H2" s="28"/>
      <c r="I2" s="28"/>
      <c r="J2" s="28"/>
      <c r="K2" s="28"/>
      <c r="L2" s="28"/>
      <c r="M2" s="28"/>
      <c r="N2" s="28"/>
      <c r="O2" s="28"/>
      <c r="P2" s="29"/>
    </row>
    <row r="3" spans="2:16" ht="36.75" customHeight="1" x14ac:dyDescent="0.25">
      <c r="B3" s="30"/>
      <c r="C3" s="265" t="s">
        <v>84</v>
      </c>
      <c r="D3" s="265"/>
      <c r="E3" s="265"/>
      <c r="F3" s="265"/>
      <c r="P3" s="31"/>
    </row>
    <row r="4" spans="2:16" x14ac:dyDescent="0.2">
      <c r="B4" s="30"/>
      <c r="C4" s="161" t="s">
        <v>24</v>
      </c>
      <c r="D4" s="162" t="s">
        <v>25</v>
      </c>
      <c r="E4" s="161" t="s">
        <v>26</v>
      </c>
      <c r="F4" s="162">
        <v>3</v>
      </c>
      <c r="P4" s="31"/>
    </row>
    <row r="5" spans="2:16" x14ac:dyDescent="0.2">
      <c r="B5" s="30"/>
      <c r="C5" s="138"/>
      <c r="D5" s="139"/>
      <c r="E5" s="138"/>
      <c r="F5" s="139"/>
      <c r="P5" s="31"/>
    </row>
    <row r="6" spans="2:16" ht="48" customHeight="1" x14ac:dyDescent="0.25">
      <c r="B6" s="30"/>
      <c r="C6" s="266" t="s">
        <v>27</v>
      </c>
      <c r="D6" s="266"/>
      <c r="E6" s="266"/>
      <c r="F6" s="266"/>
      <c r="G6" s="266"/>
      <c r="H6" s="266"/>
      <c r="I6" s="266"/>
      <c r="J6" s="266"/>
      <c r="K6" s="266"/>
      <c r="L6" s="266"/>
      <c r="M6" s="266"/>
      <c r="N6" s="266"/>
      <c r="O6" s="266"/>
      <c r="P6" s="32"/>
    </row>
    <row r="7" spans="2:16" ht="15" thickBot="1" x14ac:dyDescent="0.25">
      <c r="B7" s="30"/>
      <c r="C7" s="57"/>
      <c r="D7" s="57"/>
      <c r="E7" s="57"/>
      <c r="F7" s="57"/>
      <c r="G7" s="57"/>
      <c r="H7" s="57"/>
      <c r="I7" s="57"/>
      <c r="J7" s="57"/>
      <c r="K7" s="57"/>
      <c r="L7" s="57"/>
      <c r="M7" s="57"/>
      <c r="N7" s="57"/>
      <c r="O7" s="57"/>
      <c r="P7" s="31"/>
    </row>
    <row r="8" spans="2:16" ht="15" x14ac:dyDescent="0.25">
      <c r="B8" s="30"/>
      <c r="C8" s="312"/>
      <c r="D8" s="314"/>
      <c r="E8" s="315"/>
      <c r="F8" s="315"/>
      <c r="G8" s="315"/>
      <c r="H8" s="315"/>
      <c r="I8" s="315"/>
      <c r="J8" s="315"/>
      <c r="K8" s="316"/>
      <c r="L8" s="323"/>
      <c r="M8" s="324"/>
      <c r="N8" s="324"/>
      <c r="O8" s="325"/>
      <c r="P8" s="33"/>
    </row>
    <row r="9" spans="2:16" ht="15" x14ac:dyDescent="0.25">
      <c r="B9" s="30"/>
      <c r="C9" s="313"/>
      <c r="D9" s="269" t="s">
        <v>28</v>
      </c>
      <c r="E9" s="270"/>
      <c r="F9" s="270"/>
      <c r="G9" s="270"/>
      <c r="H9" s="270"/>
      <c r="I9" s="270"/>
      <c r="J9" s="270"/>
      <c r="K9" s="271"/>
      <c r="L9" s="326"/>
      <c r="M9" s="327"/>
      <c r="N9" s="327"/>
      <c r="O9" s="328"/>
      <c r="P9" s="33"/>
    </row>
    <row r="10" spans="2:16" ht="15" x14ac:dyDescent="0.25">
      <c r="B10" s="30"/>
      <c r="C10" s="313"/>
      <c r="D10" s="269"/>
      <c r="E10" s="270"/>
      <c r="F10" s="270"/>
      <c r="G10" s="270"/>
      <c r="H10" s="270"/>
      <c r="I10" s="270"/>
      <c r="J10" s="270"/>
      <c r="K10" s="271"/>
      <c r="L10" s="267" t="s">
        <v>29</v>
      </c>
      <c r="M10" s="329"/>
      <c r="N10" s="330"/>
      <c r="O10" s="331"/>
      <c r="P10" s="33"/>
    </row>
    <row r="11" spans="2:16" ht="15" x14ac:dyDescent="0.25">
      <c r="B11" s="30"/>
      <c r="C11" s="313"/>
      <c r="D11" s="269" t="s">
        <v>30</v>
      </c>
      <c r="E11" s="270"/>
      <c r="F11" s="270"/>
      <c r="G11" s="270"/>
      <c r="H11" s="270"/>
      <c r="I11" s="270"/>
      <c r="J11" s="270"/>
      <c r="K11" s="271"/>
      <c r="L11" s="317"/>
      <c r="M11" s="332"/>
      <c r="N11" s="333"/>
      <c r="O11" s="334"/>
      <c r="P11" s="34"/>
    </row>
    <row r="12" spans="2:16" ht="12.75" customHeight="1" x14ac:dyDescent="0.2">
      <c r="B12" s="30"/>
      <c r="C12" s="313"/>
      <c r="D12" s="272"/>
      <c r="E12" s="273"/>
      <c r="F12" s="273"/>
      <c r="G12" s="273"/>
      <c r="H12" s="273"/>
      <c r="I12" s="273"/>
      <c r="J12" s="273"/>
      <c r="K12" s="274"/>
      <c r="L12" s="267" t="s">
        <v>31</v>
      </c>
      <c r="M12" s="267">
        <v>1</v>
      </c>
      <c r="N12" s="267" t="s">
        <v>32</v>
      </c>
      <c r="O12" s="321">
        <v>1</v>
      </c>
      <c r="P12" s="33"/>
    </row>
    <row r="13" spans="2:16" ht="13.5" x14ac:dyDescent="0.2">
      <c r="B13" s="30"/>
      <c r="C13" s="313"/>
      <c r="D13" s="272"/>
      <c r="E13" s="273"/>
      <c r="F13" s="273"/>
      <c r="G13" s="273"/>
      <c r="H13" s="273"/>
      <c r="I13" s="273"/>
      <c r="J13" s="273"/>
      <c r="K13" s="274"/>
      <c r="L13" s="268"/>
      <c r="M13" s="268"/>
      <c r="N13" s="268"/>
      <c r="O13" s="322"/>
      <c r="P13" s="33"/>
    </row>
    <row r="14" spans="2:16" ht="15" x14ac:dyDescent="0.25">
      <c r="B14" s="30"/>
      <c r="C14" s="313"/>
      <c r="D14" s="269" t="s">
        <v>33</v>
      </c>
      <c r="E14" s="270"/>
      <c r="F14" s="270"/>
      <c r="G14" s="270"/>
      <c r="H14" s="270"/>
      <c r="I14" s="270"/>
      <c r="J14" s="270"/>
      <c r="K14" s="271"/>
      <c r="L14" s="268"/>
      <c r="M14" s="268"/>
      <c r="N14" s="268"/>
      <c r="O14" s="322"/>
      <c r="P14" s="33"/>
    </row>
    <row r="15" spans="2:16" ht="15.75" thickBot="1" x14ac:dyDescent="0.3">
      <c r="B15" s="30"/>
      <c r="C15" s="58"/>
      <c r="D15" s="59"/>
      <c r="E15" s="59"/>
      <c r="F15" s="59"/>
      <c r="G15" s="59"/>
      <c r="H15" s="59"/>
      <c r="I15" s="59"/>
      <c r="J15" s="59"/>
      <c r="K15" s="59"/>
      <c r="L15" s="59"/>
      <c r="M15" s="60"/>
      <c r="N15" s="60"/>
      <c r="O15" s="61"/>
      <c r="P15" s="35"/>
    </row>
    <row r="16" spans="2:16" ht="15" x14ac:dyDescent="0.25">
      <c r="B16" s="30"/>
      <c r="C16" s="62"/>
      <c r="D16" s="63"/>
      <c r="E16" s="63"/>
      <c r="F16" s="63"/>
      <c r="G16" s="63"/>
      <c r="H16" s="63"/>
      <c r="I16" s="63"/>
      <c r="J16" s="63"/>
      <c r="K16" s="63"/>
      <c r="L16" s="64" t="s">
        <v>34</v>
      </c>
      <c r="M16" s="65" t="s">
        <v>35</v>
      </c>
      <c r="N16" s="65" t="s">
        <v>36</v>
      </c>
      <c r="O16" s="66" t="s">
        <v>37</v>
      </c>
      <c r="P16" s="34"/>
    </row>
    <row r="17" spans="2:16" ht="15" x14ac:dyDescent="0.25">
      <c r="B17" s="30"/>
      <c r="C17" s="67"/>
      <c r="D17" s="68"/>
      <c r="E17" s="68"/>
      <c r="F17" s="68"/>
      <c r="G17" s="68"/>
      <c r="H17" s="68"/>
      <c r="I17" s="68"/>
      <c r="J17" s="68"/>
      <c r="K17" s="68"/>
      <c r="L17" s="69"/>
      <c r="M17" s="70"/>
      <c r="N17" s="70"/>
      <c r="O17" s="71"/>
      <c r="P17" s="36"/>
    </row>
    <row r="18" spans="2:16" ht="18" customHeight="1" x14ac:dyDescent="0.25">
      <c r="B18" s="30"/>
      <c r="C18" s="357" t="s">
        <v>38</v>
      </c>
      <c r="D18" s="358"/>
      <c r="E18" s="358"/>
      <c r="F18" s="358"/>
      <c r="G18" s="68"/>
      <c r="H18" s="68"/>
      <c r="I18" s="68" t="s">
        <v>39</v>
      </c>
      <c r="J18" s="57"/>
      <c r="K18" s="68"/>
      <c r="L18" s="69"/>
      <c r="M18" s="57"/>
      <c r="N18" s="57"/>
      <c r="O18" s="72"/>
      <c r="P18" s="36"/>
    </row>
    <row r="19" spans="2:16" ht="15" x14ac:dyDescent="0.25">
      <c r="B19" s="30"/>
      <c r="C19" s="73"/>
      <c r="D19" s="74"/>
      <c r="E19" s="74"/>
      <c r="F19" s="74"/>
      <c r="G19" s="74"/>
      <c r="H19" s="74"/>
      <c r="I19" s="74"/>
      <c r="J19" s="74"/>
      <c r="K19" s="74"/>
      <c r="L19" s="74"/>
      <c r="M19" s="74"/>
      <c r="N19" s="74"/>
      <c r="O19" s="75"/>
      <c r="P19" s="37"/>
    </row>
    <row r="20" spans="2:16" ht="15" thickBot="1" x14ac:dyDescent="0.25">
      <c r="B20" s="30"/>
      <c r="C20" s="76"/>
      <c r="D20" s="77"/>
      <c r="E20" s="77"/>
      <c r="F20" s="77"/>
      <c r="G20" s="77"/>
      <c r="H20" s="77"/>
      <c r="I20" s="77"/>
      <c r="J20" s="77"/>
      <c r="K20" s="77"/>
      <c r="L20" s="77"/>
      <c r="M20" s="77"/>
      <c r="N20" s="77"/>
      <c r="O20" s="78"/>
      <c r="P20" s="31"/>
    </row>
    <row r="21" spans="2:16" ht="15" thickBot="1" x14ac:dyDescent="0.25">
      <c r="B21" s="30"/>
      <c r="C21" s="79"/>
      <c r="D21" s="80"/>
      <c r="E21" s="80"/>
      <c r="F21" s="80"/>
      <c r="G21" s="80"/>
      <c r="H21" s="80"/>
      <c r="I21" s="57"/>
      <c r="J21" s="57"/>
      <c r="K21" s="80"/>
      <c r="L21" s="80"/>
      <c r="M21" s="80"/>
      <c r="N21" s="80"/>
      <c r="O21" s="81"/>
      <c r="P21" s="31"/>
    </row>
    <row r="22" spans="2:16" ht="15" x14ac:dyDescent="0.25">
      <c r="B22" s="30"/>
      <c r="C22" s="282" t="s">
        <v>40</v>
      </c>
      <c r="D22" s="283"/>
      <c r="E22" s="283"/>
      <c r="F22" s="283"/>
      <c r="G22" s="283"/>
      <c r="H22" s="283"/>
      <c r="I22" s="283"/>
      <c r="J22" s="283"/>
      <c r="K22" s="283"/>
      <c r="L22" s="283"/>
      <c r="M22" s="283"/>
      <c r="N22" s="283"/>
      <c r="O22" s="284"/>
      <c r="P22" s="38"/>
    </row>
    <row r="23" spans="2:16" ht="15" thickBot="1" x14ac:dyDescent="0.25">
      <c r="B23" s="30"/>
      <c r="C23" s="82"/>
      <c r="D23" s="57"/>
      <c r="E23" s="57"/>
      <c r="F23" s="57"/>
      <c r="G23" s="57"/>
      <c r="H23" s="57"/>
      <c r="I23" s="57"/>
      <c r="J23" s="57"/>
      <c r="K23" s="57"/>
      <c r="L23" s="57"/>
      <c r="M23" s="57"/>
      <c r="N23" s="57"/>
      <c r="O23" s="83"/>
      <c r="P23" s="31"/>
    </row>
    <row r="24" spans="2:16" ht="15" x14ac:dyDescent="0.2">
      <c r="B24" s="30"/>
      <c r="C24" s="84" t="s">
        <v>41</v>
      </c>
      <c r="D24" s="318" t="s">
        <v>6</v>
      </c>
      <c r="E24" s="319"/>
      <c r="F24" s="319"/>
      <c r="G24" s="319"/>
      <c r="H24" s="319"/>
      <c r="I24" s="319"/>
      <c r="J24" s="319"/>
      <c r="K24" s="319"/>
      <c r="L24" s="320"/>
      <c r="M24" s="280" t="s">
        <v>42</v>
      </c>
      <c r="N24" s="281"/>
      <c r="O24" s="84" t="s">
        <v>8</v>
      </c>
      <c r="P24" s="39"/>
    </row>
    <row r="25" spans="2:16" ht="15" thickBot="1" x14ac:dyDescent="0.25">
      <c r="B25" s="30"/>
      <c r="C25" s="85"/>
      <c r="D25" s="298"/>
      <c r="E25" s="338"/>
      <c r="F25" s="338"/>
      <c r="G25" s="338"/>
      <c r="H25" s="338"/>
      <c r="I25" s="338"/>
      <c r="J25" s="338"/>
      <c r="K25" s="338"/>
      <c r="L25" s="299"/>
      <c r="M25" s="298"/>
      <c r="N25" s="299"/>
      <c r="O25" s="86"/>
      <c r="P25" s="40"/>
    </row>
    <row r="26" spans="2:16" x14ac:dyDescent="0.2">
      <c r="B26" s="30"/>
      <c r="C26" s="303" t="s">
        <v>43</v>
      </c>
      <c r="D26" s="304"/>
      <c r="E26" s="304"/>
      <c r="F26" s="304"/>
      <c r="G26" s="304"/>
      <c r="H26" s="304"/>
      <c r="I26" s="304"/>
      <c r="J26" s="304"/>
      <c r="K26" s="304"/>
      <c r="L26" s="304"/>
      <c r="M26" s="304"/>
      <c r="N26" s="304"/>
      <c r="O26" s="305"/>
      <c r="P26" s="41"/>
    </row>
    <row r="27" spans="2:16" x14ac:dyDescent="0.2">
      <c r="B27" s="30"/>
      <c r="C27" s="306"/>
      <c r="D27" s="307"/>
      <c r="E27" s="307"/>
      <c r="F27" s="307"/>
      <c r="G27" s="307"/>
      <c r="H27" s="307"/>
      <c r="I27" s="307"/>
      <c r="J27" s="307"/>
      <c r="K27" s="307"/>
      <c r="L27" s="307"/>
      <c r="M27" s="307"/>
      <c r="N27" s="307"/>
      <c r="O27" s="308"/>
      <c r="P27" s="41"/>
    </row>
    <row r="28" spans="2:16" ht="13.5" thickBot="1" x14ac:dyDescent="0.25">
      <c r="B28" s="30"/>
      <c r="C28" s="309"/>
      <c r="D28" s="310"/>
      <c r="E28" s="310"/>
      <c r="F28" s="310"/>
      <c r="G28" s="310"/>
      <c r="H28" s="310"/>
      <c r="I28" s="310"/>
      <c r="J28" s="310"/>
      <c r="K28" s="310"/>
      <c r="L28" s="310"/>
      <c r="M28" s="310"/>
      <c r="N28" s="310"/>
      <c r="O28" s="311"/>
      <c r="P28" s="41"/>
    </row>
    <row r="29" spans="2:16" ht="15" x14ac:dyDescent="0.25">
      <c r="B29" s="30"/>
      <c r="C29" s="300" t="s">
        <v>6</v>
      </c>
      <c r="D29" s="301"/>
      <c r="E29" s="301"/>
      <c r="F29" s="301"/>
      <c r="G29" s="302"/>
      <c r="H29" s="278" t="s">
        <v>44</v>
      </c>
      <c r="I29" s="301"/>
      <c r="J29" s="336" t="s">
        <v>45</v>
      </c>
      <c r="K29" s="337"/>
      <c r="L29" s="87" t="s">
        <v>46</v>
      </c>
      <c r="M29" s="278" t="s">
        <v>47</v>
      </c>
      <c r="N29" s="279"/>
      <c r="O29" s="88" t="s">
        <v>48</v>
      </c>
      <c r="P29" s="42"/>
    </row>
    <row r="30" spans="2:16" ht="14.25" x14ac:dyDescent="0.2">
      <c r="B30" s="30"/>
      <c r="C30" s="285"/>
      <c r="D30" s="286"/>
      <c r="E30" s="286"/>
      <c r="F30" s="286"/>
      <c r="G30" s="287"/>
      <c r="H30" s="288"/>
      <c r="I30" s="287"/>
      <c r="J30" s="288"/>
      <c r="K30" s="287"/>
      <c r="L30" s="89"/>
      <c r="M30" s="289"/>
      <c r="N30" s="290"/>
      <c r="O30" s="90"/>
      <c r="P30" s="43"/>
    </row>
    <row r="31" spans="2:16" ht="14.25" x14ac:dyDescent="0.2">
      <c r="B31" s="30"/>
      <c r="C31" s="91"/>
      <c r="D31" s="92"/>
      <c r="E31" s="92"/>
      <c r="F31" s="92"/>
      <c r="G31" s="93"/>
      <c r="H31" s="94"/>
      <c r="I31" s="93"/>
      <c r="J31" s="94"/>
      <c r="K31" s="93"/>
      <c r="L31" s="89"/>
      <c r="M31" s="289"/>
      <c r="N31" s="290"/>
      <c r="O31" s="90"/>
      <c r="P31" s="43"/>
    </row>
    <row r="32" spans="2:16" ht="15" thickBot="1" x14ac:dyDescent="0.25">
      <c r="B32" s="30"/>
      <c r="C32" s="291"/>
      <c r="D32" s="292"/>
      <c r="E32" s="292"/>
      <c r="F32" s="292"/>
      <c r="G32" s="293"/>
      <c r="H32" s="339"/>
      <c r="I32" s="293"/>
      <c r="J32" s="339"/>
      <c r="K32" s="293"/>
      <c r="L32" s="95"/>
      <c r="M32" s="340"/>
      <c r="N32" s="341"/>
      <c r="O32" s="90"/>
      <c r="P32" s="43"/>
    </row>
    <row r="33" spans="2:16" ht="15.75" thickBot="1" x14ac:dyDescent="0.3">
      <c r="B33" s="30"/>
      <c r="C33" s="275" t="s">
        <v>49</v>
      </c>
      <c r="D33" s="276"/>
      <c r="E33" s="276"/>
      <c r="F33" s="276"/>
      <c r="G33" s="276"/>
      <c r="H33" s="276"/>
      <c r="I33" s="276"/>
      <c r="J33" s="276"/>
      <c r="K33" s="276"/>
      <c r="L33" s="276"/>
      <c r="M33" s="276"/>
      <c r="N33" s="277"/>
      <c r="O33" s="96"/>
      <c r="P33" s="44"/>
    </row>
    <row r="34" spans="2:16" ht="13.5" customHeight="1" x14ac:dyDescent="0.2">
      <c r="B34" s="30"/>
      <c r="C34" s="303" t="s">
        <v>50</v>
      </c>
      <c r="D34" s="304"/>
      <c r="E34" s="304"/>
      <c r="F34" s="304"/>
      <c r="G34" s="304"/>
      <c r="H34" s="304"/>
      <c r="I34" s="304"/>
      <c r="J34" s="304"/>
      <c r="K34" s="304"/>
      <c r="L34" s="304"/>
      <c r="M34" s="304"/>
      <c r="N34" s="304"/>
      <c r="O34" s="305"/>
      <c r="P34" s="41"/>
    </row>
    <row r="35" spans="2:16" x14ac:dyDescent="0.2">
      <c r="B35" s="30"/>
      <c r="C35" s="306"/>
      <c r="D35" s="307"/>
      <c r="E35" s="307"/>
      <c r="F35" s="307"/>
      <c r="G35" s="307"/>
      <c r="H35" s="307"/>
      <c r="I35" s="307"/>
      <c r="J35" s="307"/>
      <c r="K35" s="307"/>
      <c r="L35" s="307"/>
      <c r="M35" s="307"/>
      <c r="N35" s="307"/>
      <c r="O35" s="308"/>
      <c r="P35" s="41"/>
    </row>
    <row r="36" spans="2:16" ht="13.5" thickBot="1" x14ac:dyDescent="0.25">
      <c r="B36" s="30"/>
      <c r="C36" s="309"/>
      <c r="D36" s="310"/>
      <c r="E36" s="310"/>
      <c r="F36" s="310"/>
      <c r="G36" s="310"/>
      <c r="H36" s="310"/>
      <c r="I36" s="310"/>
      <c r="J36" s="310"/>
      <c r="K36" s="310"/>
      <c r="L36" s="310"/>
      <c r="M36" s="310"/>
      <c r="N36" s="310"/>
      <c r="O36" s="311"/>
      <c r="P36" s="41"/>
    </row>
    <row r="37" spans="2:16" ht="15" x14ac:dyDescent="0.25">
      <c r="B37" s="30"/>
      <c r="C37" s="300" t="s">
        <v>6</v>
      </c>
      <c r="D37" s="335"/>
      <c r="E37" s="335"/>
      <c r="F37" s="335"/>
      <c r="G37" s="335"/>
      <c r="H37" s="335"/>
      <c r="I37" s="335"/>
      <c r="J37" s="279"/>
      <c r="K37" s="97" t="s">
        <v>42</v>
      </c>
      <c r="L37" s="87" t="s">
        <v>8</v>
      </c>
      <c r="M37" s="278" t="s">
        <v>51</v>
      </c>
      <c r="N37" s="279"/>
      <c r="O37" s="88" t="s">
        <v>48</v>
      </c>
      <c r="P37" s="42"/>
    </row>
    <row r="38" spans="2:16" ht="14.25" x14ac:dyDescent="0.2">
      <c r="B38" s="30"/>
      <c r="C38" s="285"/>
      <c r="D38" s="286"/>
      <c r="E38" s="286"/>
      <c r="F38" s="286"/>
      <c r="G38" s="286"/>
      <c r="H38" s="286"/>
      <c r="I38" s="286"/>
      <c r="J38" s="287"/>
      <c r="K38" s="98"/>
      <c r="L38" s="99"/>
      <c r="M38" s="296"/>
      <c r="N38" s="297"/>
      <c r="O38" s="90"/>
      <c r="P38" s="43"/>
    </row>
    <row r="39" spans="2:16" ht="15" thickBot="1" x14ac:dyDescent="0.25">
      <c r="B39" s="30"/>
      <c r="C39" s="291"/>
      <c r="D39" s="292"/>
      <c r="E39" s="292"/>
      <c r="F39" s="292"/>
      <c r="G39" s="292"/>
      <c r="H39" s="292"/>
      <c r="I39" s="292"/>
      <c r="J39" s="293"/>
      <c r="K39" s="92"/>
      <c r="L39" s="100"/>
      <c r="M39" s="294"/>
      <c r="N39" s="295"/>
      <c r="O39" s="101"/>
      <c r="P39" s="43"/>
    </row>
    <row r="40" spans="2:16" ht="15.75" thickBot="1" x14ac:dyDescent="0.3">
      <c r="B40" s="30"/>
      <c r="C40" s="275" t="s">
        <v>49</v>
      </c>
      <c r="D40" s="276"/>
      <c r="E40" s="276"/>
      <c r="F40" s="276"/>
      <c r="G40" s="276"/>
      <c r="H40" s="276"/>
      <c r="I40" s="276"/>
      <c r="J40" s="276"/>
      <c r="K40" s="276"/>
      <c r="L40" s="276"/>
      <c r="M40" s="276"/>
      <c r="N40" s="277"/>
      <c r="O40" s="102">
        <v>0</v>
      </c>
      <c r="P40" s="43"/>
    </row>
    <row r="41" spans="2:16" x14ac:dyDescent="0.2">
      <c r="B41" s="30"/>
      <c r="C41" s="303" t="s">
        <v>52</v>
      </c>
      <c r="D41" s="304"/>
      <c r="E41" s="304"/>
      <c r="F41" s="304"/>
      <c r="G41" s="304"/>
      <c r="H41" s="304"/>
      <c r="I41" s="304"/>
      <c r="J41" s="304"/>
      <c r="K41" s="304"/>
      <c r="L41" s="304"/>
      <c r="M41" s="304"/>
      <c r="N41" s="304"/>
      <c r="O41" s="305"/>
      <c r="P41" s="41"/>
    </row>
    <row r="42" spans="2:16" x14ac:dyDescent="0.2">
      <c r="B42" s="30"/>
      <c r="C42" s="306"/>
      <c r="D42" s="307"/>
      <c r="E42" s="307"/>
      <c r="F42" s="307"/>
      <c r="G42" s="307"/>
      <c r="H42" s="307"/>
      <c r="I42" s="307"/>
      <c r="J42" s="307"/>
      <c r="K42" s="307"/>
      <c r="L42" s="307"/>
      <c r="M42" s="307"/>
      <c r="N42" s="307"/>
      <c r="O42" s="308"/>
      <c r="P42" s="41"/>
    </row>
    <row r="43" spans="2:16" ht="13.5" thickBot="1" x14ac:dyDescent="0.25">
      <c r="B43" s="30"/>
      <c r="C43" s="309"/>
      <c r="D43" s="310"/>
      <c r="E43" s="310"/>
      <c r="F43" s="310"/>
      <c r="G43" s="310"/>
      <c r="H43" s="310"/>
      <c r="I43" s="310"/>
      <c r="J43" s="310"/>
      <c r="K43" s="310"/>
      <c r="L43" s="310"/>
      <c r="M43" s="310"/>
      <c r="N43" s="310"/>
      <c r="O43" s="311"/>
      <c r="P43" s="41"/>
    </row>
    <row r="44" spans="2:16" ht="17.25" x14ac:dyDescent="0.25">
      <c r="B44" s="30"/>
      <c r="C44" s="300" t="s">
        <v>53</v>
      </c>
      <c r="D44" s="335"/>
      <c r="E44" s="335"/>
      <c r="F44" s="335"/>
      <c r="G44" s="335"/>
      <c r="H44" s="335"/>
      <c r="I44" s="335"/>
      <c r="J44" s="87" t="s">
        <v>54</v>
      </c>
      <c r="K44" s="103" t="s">
        <v>55</v>
      </c>
      <c r="L44" s="104" t="s">
        <v>81</v>
      </c>
      <c r="M44" s="278" t="s">
        <v>56</v>
      </c>
      <c r="N44" s="279"/>
      <c r="O44" s="88" t="s">
        <v>48</v>
      </c>
      <c r="P44" s="42"/>
    </row>
    <row r="45" spans="2:16" ht="14.25" x14ac:dyDescent="0.2">
      <c r="B45" s="30"/>
      <c r="C45" s="285"/>
      <c r="D45" s="286"/>
      <c r="E45" s="286"/>
      <c r="F45" s="286"/>
      <c r="G45" s="286"/>
      <c r="H45" s="286"/>
      <c r="I45" s="286"/>
      <c r="J45" s="105"/>
      <c r="K45" s="106"/>
      <c r="L45" s="105"/>
      <c r="M45" s="347"/>
      <c r="N45" s="348"/>
      <c r="O45" s="90"/>
      <c r="P45" s="43"/>
    </row>
    <row r="46" spans="2:16" ht="15" thickBot="1" x14ac:dyDescent="0.25">
      <c r="B46" s="30"/>
      <c r="C46" s="291"/>
      <c r="D46" s="292"/>
      <c r="E46" s="292"/>
      <c r="F46" s="292"/>
      <c r="G46" s="292"/>
      <c r="H46" s="292"/>
      <c r="I46" s="292"/>
      <c r="J46" s="107"/>
      <c r="K46" s="108"/>
      <c r="L46" s="107"/>
      <c r="M46" s="294"/>
      <c r="N46" s="295"/>
      <c r="O46" s="109"/>
      <c r="P46" s="43"/>
    </row>
    <row r="47" spans="2:16" ht="15.75" thickBot="1" x14ac:dyDescent="0.3">
      <c r="B47" s="30"/>
      <c r="C47" s="275" t="s">
        <v>49</v>
      </c>
      <c r="D47" s="276"/>
      <c r="E47" s="276"/>
      <c r="F47" s="276"/>
      <c r="G47" s="276"/>
      <c r="H47" s="276"/>
      <c r="I47" s="276"/>
      <c r="J47" s="276"/>
      <c r="K47" s="276"/>
      <c r="L47" s="276"/>
      <c r="M47" s="276"/>
      <c r="N47" s="277"/>
      <c r="O47" s="96"/>
      <c r="P47" s="44"/>
    </row>
    <row r="48" spans="2:16" x14ac:dyDescent="0.2">
      <c r="B48" s="30"/>
      <c r="C48" s="303" t="s">
        <v>57</v>
      </c>
      <c r="D48" s="304"/>
      <c r="E48" s="304"/>
      <c r="F48" s="304"/>
      <c r="G48" s="304"/>
      <c r="H48" s="304"/>
      <c r="I48" s="304"/>
      <c r="J48" s="304"/>
      <c r="K48" s="304"/>
      <c r="L48" s="304"/>
      <c r="M48" s="304"/>
      <c r="N48" s="304"/>
      <c r="O48" s="305"/>
      <c r="P48" s="41"/>
    </row>
    <row r="49" spans="2:16" x14ac:dyDescent="0.2">
      <c r="B49" s="30"/>
      <c r="C49" s="306"/>
      <c r="D49" s="307"/>
      <c r="E49" s="307"/>
      <c r="F49" s="307"/>
      <c r="G49" s="307"/>
      <c r="H49" s="307"/>
      <c r="I49" s="307"/>
      <c r="J49" s="307"/>
      <c r="K49" s="307"/>
      <c r="L49" s="307"/>
      <c r="M49" s="307"/>
      <c r="N49" s="307"/>
      <c r="O49" s="308"/>
      <c r="P49" s="41"/>
    </row>
    <row r="50" spans="2:16" ht="13.5" thickBot="1" x14ac:dyDescent="0.25">
      <c r="B50" s="30"/>
      <c r="C50" s="309"/>
      <c r="D50" s="310"/>
      <c r="E50" s="310"/>
      <c r="F50" s="310"/>
      <c r="G50" s="310"/>
      <c r="H50" s="310"/>
      <c r="I50" s="310"/>
      <c r="J50" s="310"/>
      <c r="K50" s="310"/>
      <c r="L50" s="310"/>
      <c r="M50" s="310"/>
      <c r="N50" s="310"/>
      <c r="O50" s="311"/>
      <c r="P50" s="41"/>
    </row>
    <row r="51" spans="2:16" ht="30" x14ac:dyDescent="0.25">
      <c r="B51" s="30"/>
      <c r="C51" s="300" t="s">
        <v>58</v>
      </c>
      <c r="D51" s="335"/>
      <c r="E51" s="335"/>
      <c r="F51" s="335"/>
      <c r="G51" s="335"/>
      <c r="H51" s="335"/>
      <c r="I51" s="335"/>
      <c r="J51" s="87" t="s">
        <v>59</v>
      </c>
      <c r="K51" s="110" t="s">
        <v>60</v>
      </c>
      <c r="L51" s="111" t="s">
        <v>61</v>
      </c>
      <c r="M51" s="345" t="s">
        <v>47</v>
      </c>
      <c r="N51" s="346"/>
      <c r="O51" s="112" t="s">
        <v>48</v>
      </c>
      <c r="P51" s="45"/>
    </row>
    <row r="52" spans="2:16" ht="14.25" x14ac:dyDescent="0.2">
      <c r="B52" s="30"/>
      <c r="C52" s="113"/>
      <c r="D52" s="114"/>
      <c r="E52" s="114"/>
      <c r="F52" s="114"/>
      <c r="G52" s="114"/>
      <c r="H52" s="114"/>
      <c r="I52" s="114"/>
      <c r="J52" s="115"/>
      <c r="K52" s="116"/>
      <c r="L52" s="117"/>
      <c r="M52" s="349"/>
      <c r="N52" s="350"/>
      <c r="O52" s="118"/>
      <c r="P52" s="46"/>
    </row>
    <row r="53" spans="2:16" ht="14.25" x14ac:dyDescent="0.2">
      <c r="B53" s="30"/>
      <c r="C53" s="113"/>
      <c r="D53" s="114"/>
      <c r="E53" s="114"/>
      <c r="F53" s="114"/>
      <c r="G53" s="114"/>
      <c r="H53" s="114"/>
      <c r="I53" s="114"/>
      <c r="J53" s="115"/>
      <c r="K53" s="116"/>
      <c r="L53" s="117"/>
      <c r="M53" s="349"/>
      <c r="N53" s="350"/>
      <c r="O53" s="118"/>
      <c r="P53" s="46"/>
    </row>
    <row r="54" spans="2:16" ht="14.25" x14ac:dyDescent="0.2">
      <c r="B54" s="30"/>
      <c r="C54" s="113"/>
      <c r="D54" s="114"/>
      <c r="E54" s="114"/>
      <c r="F54" s="114"/>
      <c r="G54" s="114"/>
      <c r="H54" s="114"/>
      <c r="I54" s="114"/>
      <c r="J54" s="115"/>
      <c r="K54" s="116"/>
      <c r="L54" s="117"/>
      <c r="M54" s="347"/>
      <c r="N54" s="348"/>
      <c r="O54" s="118"/>
      <c r="P54" s="46"/>
    </row>
    <row r="55" spans="2:16" ht="15" thickBot="1" x14ac:dyDescent="0.25">
      <c r="B55" s="30"/>
      <c r="C55" s="291"/>
      <c r="D55" s="292"/>
      <c r="E55" s="292"/>
      <c r="F55" s="292"/>
      <c r="G55" s="292"/>
      <c r="H55" s="292"/>
      <c r="I55" s="292"/>
      <c r="J55" s="107"/>
      <c r="K55" s="108"/>
      <c r="L55" s="107"/>
      <c r="M55" s="294"/>
      <c r="N55" s="295"/>
      <c r="O55" s="109"/>
      <c r="P55" s="43"/>
    </row>
    <row r="56" spans="2:16" ht="15.75" thickBot="1" x14ac:dyDescent="0.3">
      <c r="B56" s="30"/>
      <c r="C56" s="275" t="s">
        <v>49</v>
      </c>
      <c r="D56" s="276"/>
      <c r="E56" s="276"/>
      <c r="F56" s="276"/>
      <c r="G56" s="276"/>
      <c r="H56" s="276"/>
      <c r="I56" s="276"/>
      <c r="J56" s="276"/>
      <c r="K56" s="276"/>
      <c r="L56" s="276"/>
      <c r="M56" s="276"/>
      <c r="N56" s="277"/>
      <c r="O56" s="102"/>
      <c r="P56" s="43"/>
    </row>
    <row r="57" spans="2:16" ht="15" thickBot="1" x14ac:dyDescent="0.25">
      <c r="B57" s="30"/>
      <c r="C57" s="82"/>
      <c r="D57" s="57"/>
      <c r="E57" s="57"/>
      <c r="F57" s="57"/>
      <c r="G57" s="57"/>
      <c r="H57" s="57"/>
      <c r="I57" s="57"/>
      <c r="J57" s="57"/>
      <c r="K57" s="57"/>
      <c r="L57" s="57"/>
      <c r="M57" s="57"/>
      <c r="N57" s="57"/>
      <c r="O57" s="83"/>
      <c r="P57" s="31"/>
    </row>
    <row r="58" spans="2:16" ht="15.75" thickBot="1" x14ac:dyDescent="0.3">
      <c r="B58" s="30"/>
      <c r="C58" s="342" t="s">
        <v>62</v>
      </c>
      <c r="D58" s="343"/>
      <c r="E58" s="343"/>
      <c r="F58" s="343"/>
      <c r="G58" s="343"/>
      <c r="H58" s="343"/>
      <c r="I58" s="343"/>
      <c r="J58" s="343"/>
      <c r="K58" s="343"/>
      <c r="L58" s="343"/>
      <c r="M58" s="343"/>
      <c r="N58" s="344"/>
      <c r="O58" s="119"/>
      <c r="P58" s="47"/>
    </row>
    <row r="59" spans="2:16" x14ac:dyDescent="0.2">
      <c r="B59" s="30"/>
      <c r="C59" s="303" t="s">
        <v>63</v>
      </c>
      <c r="D59" s="304"/>
      <c r="E59" s="304"/>
      <c r="F59" s="304"/>
      <c r="G59" s="304"/>
      <c r="H59" s="304"/>
      <c r="I59" s="304"/>
      <c r="J59" s="304"/>
      <c r="K59" s="304"/>
      <c r="L59" s="304"/>
      <c r="M59" s="304"/>
      <c r="N59" s="304"/>
      <c r="O59" s="305"/>
      <c r="P59" s="41"/>
    </row>
    <row r="60" spans="2:16" x14ac:dyDescent="0.2">
      <c r="B60" s="30"/>
      <c r="C60" s="306"/>
      <c r="D60" s="307"/>
      <c r="E60" s="307"/>
      <c r="F60" s="307"/>
      <c r="G60" s="307"/>
      <c r="H60" s="307"/>
      <c r="I60" s="307"/>
      <c r="J60" s="307"/>
      <c r="K60" s="307"/>
      <c r="L60" s="307"/>
      <c r="M60" s="307"/>
      <c r="N60" s="307"/>
      <c r="O60" s="308"/>
      <c r="P60" s="41"/>
    </row>
    <row r="61" spans="2:16" ht="13.5" thickBot="1" x14ac:dyDescent="0.25">
      <c r="B61" s="30"/>
      <c r="C61" s="309"/>
      <c r="D61" s="310"/>
      <c r="E61" s="310"/>
      <c r="F61" s="310"/>
      <c r="G61" s="310"/>
      <c r="H61" s="310"/>
      <c r="I61" s="310"/>
      <c r="J61" s="310"/>
      <c r="K61" s="310"/>
      <c r="L61" s="310"/>
      <c r="M61" s="310"/>
      <c r="N61" s="310"/>
      <c r="O61" s="311"/>
      <c r="P61" s="41"/>
    </row>
    <row r="62" spans="2:16" ht="15" x14ac:dyDescent="0.25">
      <c r="B62" s="30"/>
      <c r="C62" s="300" t="s">
        <v>64</v>
      </c>
      <c r="D62" s="335"/>
      <c r="E62" s="335"/>
      <c r="F62" s="335"/>
      <c r="G62" s="335"/>
      <c r="H62" s="335"/>
      <c r="I62" s="335"/>
      <c r="J62" s="103"/>
      <c r="K62" s="120"/>
      <c r="L62" s="111" t="s">
        <v>65</v>
      </c>
      <c r="M62" s="345" t="s">
        <v>66</v>
      </c>
      <c r="N62" s="346"/>
      <c r="O62" s="112"/>
      <c r="P62" s="45"/>
    </row>
    <row r="63" spans="2:16" ht="14.25" x14ac:dyDescent="0.2">
      <c r="B63" s="30"/>
      <c r="C63" s="285" t="s">
        <v>67</v>
      </c>
      <c r="D63" s="286"/>
      <c r="E63" s="286"/>
      <c r="F63" s="286"/>
      <c r="G63" s="286"/>
      <c r="H63" s="286"/>
      <c r="I63" s="286"/>
      <c r="J63" s="121"/>
      <c r="K63" s="122"/>
      <c r="L63" s="123"/>
      <c r="M63" s="365"/>
      <c r="N63" s="366"/>
      <c r="O63" s="124"/>
      <c r="P63" s="48"/>
    </row>
    <row r="64" spans="2:16" ht="14.25" x14ac:dyDescent="0.2">
      <c r="B64" s="30"/>
      <c r="C64" s="91" t="s">
        <v>68</v>
      </c>
      <c r="D64" s="92"/>
      <c r="E64" s="92"/>
      <c r="F64" s="92"/>
      <c r="G64" s="92"/>
      <c r="H64" s="92"/>
      <c r="I64" s="92"/>
      <c r="J64" s="121"/>
      <c r="K64" s="122"/>
      <c r="L64" s="123"/>
      <c r="M64" s="365"/>
      <c r="N64" s="366"/>
      <c r="O64" s="124"/>
      <c r="P64" s="48"/>
    </row>
    <row r="65" spans="2:16" ht="15" thickBot="1" x14ac:dyDescent="0.25">
      <c r="B65" s="30"/>
      <c r="C65" s="76" t="s">
        <v>69</v>
      </c>
      <c r="D65" s="77"/>
      <c r="E65" s="77"/>
      <c r="F65" s="77"/>
      <c r="G65" s="77"/>
      <c r="H65" s="77"/>
      <c r="I65" s="77"/>
      <c r="J65" s="125"/>
      <c r="K65" s="126"/>
      <c r="L65" s="123"/>
      <c r="M65" s="367"/>
      <c r="N65" s="368"/>
      <c r="O65" s="124"/>
      <c r="P65" s="48"/>
    </row>
    <row r="66" spans="2:16" ht="15.75" thickBot="1" x14ac:dyDescent="0.3">
      <c r="B66" s="30"/>
      <c r="C66" s="275" t="s">
        <v>49</v>
      </c>
      <c r="D66" s="276"/>
      <c r="E66" s="276"/>
      <c r="F66" s="276"/>
      <c r="G66" s="276"/>
      <c r="H66" s="276"/>
      <c r="I66" s="276"/>
      <c r="J66" s="276"/>
      <c r="K66" s="276"/>
      <c r="L66" s="276"/>
      <c r="M66" s="276"/>
      <c r="N66" s="277"/>
      <c r="O66" s="127"/>
      <c r="P66" s="49"/>
    </row>
    <row r="67" spans="2:16" ht="15" thickBot="1" x14ac:dyDescent="0.25">
      <c r="B67" s="30"/>
      <c r="C67" s="82"/>
      <c r="D67" s="57"/>
      <c r="E67" s="57"/>
      <c r="F67" s="57"/>
      <c r="G67" s="57"/>
      <c r="H67" s="57"/>
      <c r="I67" s="57"/>
      <c r="J67" s="57"/>
      <c r="K67" s="57"/>
      <c r="L67" s="57"/>
      <c r="M67" s="57"/>
      <c r="N67" s="57"/>
      <c r="O67" s="83"/>
      <c r="P67" s="31"/>
    </row>
    <row r="68" spans="2:16" ht="15.75" thickBot="1" x14ac:dyDescent="0.3">
      <c r="B68" s="30"/>
      <c r="C68" s="342" t="s">
        <v>70</v>
      </c>
      <c r="D68" s="343"/>
      <c r="E68" s="343"/>
      <c r="F68" s="343"/>
      <c r="G68" s="343"/>
      <c r="H68" s="343"/>
      <c r="I68" s="343"/>
      <c r="J68" s="343"/>
      <c r="K68" s="343"/>
      <c r="L68" s="343"/>
      <c r="M68" s="343"/>
      <c r="N68" s="344"/>
      <c r="O68" s="128"/>
      <c r="P68" s="49"/>
    </row>
    <row r="69" spans="2:16" ht="14.25" x14ac:dyDescent="0.2">
      <c r="B69" s="30"/>
      <c r="C69" s="79"/>
      <c r="D69" s="80"/>
      <c r="E69" s="80"/>
      <c r="F69" s="80"/>
      <c r="G69" s="80"/>
      <c r="H69" s="80"/>
      <c r="I69" s="80"/>
      <c r="J69" s="80"/>
      <c r="K69" s="80"/>
      <c r="L69" s="80"/>
      <c r="M69" s="80"/>
      <c r="N69" s="80"/>
      <c r="O69" s="81"/>
      <c r="P69" s="31"/>
    </row>
    <row r="70" spans="2:16" ht="14.25" x14ac:dyDescent="0.2">
      <c r="B70" s="30"/>
      <c r="C70" s="82"/>
      <c r="D70" s="57"/>
      <c r="E70" s="57"/>
      <c r="F70" s="57"/>
      <c r="G70" s="57"/>
      <c r="H70" s="57"/>
      <c r="I70" s="57"/>
      <c r="J70" s="57"/>
      <c r="K70" s="57"/>
      <c r="L70" s="57"/>
      <c r="M70" s="57"/>
      <c r="N70" s="57"/>
      <c r="O70" s="83"/>
      <c r="P70" s="31"/>
    </row>
    <row r="71" spans="2:16" ht="14.25" x14ac:dyDescent="0.2">
      <c r="B71" s="30"/>
      <c r="C71" s="82"/>
      <c r="D71" s="57"/>
      <c r="E71" s="57"/>
      <c r="F71" s="57"/>
      <c r="G71" s="57"/>
      <c r="H71" s="57"/>
      <c r="I71" s="57"/>
      <c r="J71" s="57"/>
      <c r="K71" s="57"/>
      <c r="L71" s="57"/>
      <c r="M71" s="57"/>
      <c r="N71" s="57"/>
      <c r="O71" s="83"/>
      <c r="P71" s="31"/>
    </row>
    <row r="72" spans="2:16" ht="14.25" x14ac:dyDescent="0.2">
      <c r="B72" s="30"/>
      <c r="C72" s="82"/>
      <c r="D72" s="57"/>
      <c r="E72" s="57"/>
      <c r="F72" s="57"/>
      <c r="G72" s="57"/>
      <c r="H72" s="129" t="s">
        <v>71</v>
      </c>
      <c r="I72" s="129"/>
      <c r="J72" s="129"/>
      <c r="K72" s="129"/>
      <c r="L72" s="57"/>
      <c r="M72" s="57"/>
      <c r="N72" s="57"/>
      <c r="O72" s="83"/>
      <c r="P72" s="31"/>
    </row>
    <row r="73" spans="2:16" ht="15" x14ac:dyDescent="0.25">
      <c r="B73" s="30"/>
      <c r="C73" s="82"/>
      <c r="D73" s="57"/>
      <c r="E73" s="57"/>
      <c r="F73" s="57"/>
      <c r="G73" s="57"/>
      <c r="H73" s="129" t="s">
        <v>72</v>
      </c>
      <c r="I73" s="57"/>
      <c r="J73" s="57"/>
      <c r="K73" s="57"/>
      <c r="L73" s="57"/>
      <c r="M73" s="57"/>
      <c r="N73" s="57"/>
      <c r="O73" s="83"/>
      <c r="P73" s="50"/>
    </row>
    <row r="74" spans="2:16" ht="15" x14ac:dyDescent="0.25">
      <c r="B74" s="30"/>
      <c r="C74" s="82"/>
      <c r="D74" s="57"/>
      <c r="E74" s="57"/>
      <c r="F74" s="57"/>
      <c r="G74" s="57"/>
      <c r="H74" s="129" t="s">
        <v>73</v>
      </c>
      <c r="I74" s="57"/>
      <c r="J74" s="57"/>
      <c r="K74" s="57"/>
      <c r="L74" s="57"/>
      <c r="M74" s="57"/>
      <c r="N74" s="57"/>
      <c r="O74" s="83"/>
      <c r="P74" s="50"/>
    </row>
    <row r="75" spans="2:16" ht="14.25" x14ac:dyDescent="0.2">
      <c r="B75" s="30"/>
      <c r="C75" s="67"/>
      <c r="D75" s="130"/>
      <c r="E75" s="130"/>
      <c r="F75" s="130"/>
      <c r="G75" s="130"/>
      <c r="H75" s="129" t="s">
        <v>74</v>
      </c>
      <c r="I75" s="130"/>
      <c r="J75" s="130"/>
      <c r="K75" s="130"/>
      <c r="L75" s="130"/>
      <c r="M75" s="130"/>
      <c r="N75" s="130"/>
      <c r="O75" s="131"/>
      <c r="P75" s="51"/>
    </row>
    <row r="76" spans="2:16" ht="14.25" x14ac:dyDescent="0.2">
      <c r="B76" s="30"/>
      <c r="C76" s="82"/>
      <c r="D76" s="57"/>
      <c r="E76" s="57"/>
      <c r="F76" s="57"/>
      <c r="G76" s="57"/>
      <c r="H76" s="57" t="s">
        <v>75</v>
      </c>
      <c r="I76" s="57"/>
      <c r="J76" s="57"/>
      <c r="K76" s="57"/>
      <c r="L76" s="57"/>
      <c r="M76" s="57"/>
      <c r="N76" s="57"/>
      <c r="O76" s="83"/>
      <c r="P76" s="31"/>
    </row>
    <row r="77" spans="2:16" ht="15" x14ac:dyDescent="0.25">
      <c r="B77" s="30"/>
      <c r="C77" s="132" t="s">
        <v>76</v>
      </c>
      <c r="D77" s="133"/>
      <c r="E77" s="133"/>
      <c r="F77" s="133"/>
      <c r="G77" s="133"/>
      <c r="H77" s="133"/>
      <c r="I77" s="133"/>
      <c r="J77" s="133"/>
      <c r="K77" s="133"/>
      <c r="L77" s="133"/>
      <c r="M77" s="133"/>
      <c r="N77" s="133"/>
      <c r="O77" s="134"/>
      <c r="P77" s="31"/>
    </row>
    <row r="78" spans="2:16" ht="14.25" x14ac:dyDescent="0.2">
      <c r="B78" s="30"/>
      <c r="C78" s="362"/>
      <c r="D78" s="363"/>
      <c r="E78" s="363"/>
      <c r="F78" s="363"/>
      <c r="G78" s="363"/>
      <c r="H78" s="363"/>
      <c r="I78" s="363"/>
      <c r="J78" s="363"/>
      <c r="K78" s="363"/>
      <c r="L78" s="363"/>
      <c r="M78" s="363"/>
      <c r="N78" s="363"/>
      <c r="O78" s="364"/>
      <c r="P78" s="51"/>
    </row>
    <row r="79" spans="2:16" ht="14.25" x14ac:dyDescent="0.2">
      <c r="B79" s="30"/>
      <c r="C79" s="362"/>
      <c r="D79" s="363"/>
      <c r="E79" s="363"/>
      <c r="F79" s="363"/>
      <c r="G79" s="363"/>
      <c r="H79" s="363"/>
      <c r="I79" s="363"/>
      <c r="J79" s="363"/>
      <c r="K79" s="363"/>
      <c r="L79" s="363"/>
      <c r="M79" s="363"/>
      <c r="N79" s="363"/>
      <c r="O79" s="364"/>
      <c r="P79" s="51"/>
    </row>
    <row r="80" spans="2:16" ht="14.25" x14ac:dyDescent="0.2">
      <c r="B80" s="30"/>
      <c r="C80" s="67"/>
      <c r="D80" s="130"/>
      <c r="E80" s="130"/>
      <c r="F80" s="130"/>
      <c r="G80" s="130"/>
      <c r="H80" s="130"/>
      <c r="I80" s="130"/>
      <c r="J80" s="130"/>
      <c r="K80" s="130"/>
      <c r="L80" s="130"/>
      <c r="M80" s="130"/>
      <c r="N80" s="130"/>
      <c r="O80" s="131"/>
      <c r="P80" s="51"/>
    </row>
    <row r="81" spans="2:16" ht="15" x14ac:dyDescent="0.25">
      <c r="B81" s="30"/>
      <c r="C81" s="135" t="s">
        <v>77</v>
      </c>
      <c r="D81" s="130"/>
      <c r="E81" s="130"/>
      <c r="F81" s="130"/>
      <c r="G81" s="130"/>
      <c r="H81" s="130"/>
      <c r="I81" s="130"/>
      <c r="J81" s="130"/>
      <c r="K81" s="130"/>
      <c r="L81" s="130"/>
      <c r="M81" s="130"/>
      <c r="N81" s="130"/>
      <c r="O81" s="131"/>
      <c r="P81" s="51"/>
    </row>
    <row r="82" spans="2:16" ht="12.75" customHeight="1" x14ac:dyDescent="0.2">
      <c r="B82" s="30"/>
      <c r="C82" s="359" t="s">
        <v>78</v>
      </c>
      <c r="D82" s="360"/>
      <c r="E82" s="360"/>
      <c r="F82" s="360"/>
      <c r="G82" s="360"/>
      <c r="H82" s="360"/>
      <c r="I82" s="360"/>
      <c r="J82" s="360"/>
      <c r="K82" s="360"/>
      <c r="L82" s="360"/>
      <c r="M82" s="360"/>
      <c r="N82" s="360"/>
      <c r="O82" s="361"/>
      <c r="P82" s="52"/>
    </row>
    <row r="83" spans="2:16" x14ac:dyDescent="0.2">
      <c r="B83" s="30"/>
      <c r="C83" s="359"/>
      <c r="D83" s="360"/>
      <c r="E83" s="360"/>
      <c r="F83" s="360"/>
      <c r="G83" s="360"/>
      <c r="H83" s="360"/>
      <c r="I83" s="360"/>
      <c r="J83" s="360"/>
      <c r="K83" s="360"/>
      <c r="L83" s="360"/>
      <c r="M83" s="360"/>
      <c r="N83" s="360"/>
      <c r="O83" s="361"/>
      <c r="P83" s="52"/>
    </row>
    <row r="84" spans="2:16" ht="12.95" customHeight="1" x14ac:dyDescent="0.2">
      <c r="B84" s="30"/>
      <c r="C84" s="359" t="s">
        <v>79</v>
      </c>
      <c r="D84" s="360"/>
      <c r="E84" s="360"/>
      <c r="F84" s="360"/>
      <c r="G84" s="360"/>
      <c r="H84" s="360"/>
      <c r="I84" s="360"/>
      <c r="J84" s="360"/>
      <c r="K84" s="360"/>
      <c r="L84" s="360"/>
      <c r="M84" s="360"/>
      <c r="N84" s="360"/>
      <c r="O84" s="361"/>
      <c r="P84" s="52"/>
    </row>
    <row r="85" spans="2:16" x14ac:dyDescent="0.2">
      <c r="B85" s="30"/>
      <c r="C85" s="359"/>
      <c r="D85" s="360"/>
      <c r="E85" s="360"/>
      <c r="F85" s="360"/>
      <c r="G85" s="360"/>
      <c r="H85" s="360"/>
      <c r="I85" s="360"/>
      <c r="J85" s="360"/>
      <c r="K85" s="360"/>
      <c r="L85" s="360"/>
      <c r="M85" s="360"/>
      <c r="N85" s="360"/>
      <c r="O85" s="361"/>
      <c r="P85" s="52"/>
    </row>
    <row r="86" spans="2:16" ht="14.25" x14ac:dyDescent="0.2">
      <c r="B86" s="30"/>
      <c r="C86" s="67"/>
      <c r="D86" s="130"/>
      <c r="E86" s="130"/>
      <c r="F86" s="130"/>
      <c r="G86" s="130"/>
      <c r="H86" s="130"/>
      <c r="I86" s="130"/>
      <c r="J86" s="130"/>
      <c r="K86" s="130"/>
      <c r="L86" s="130"/>
      <c r="M86" s="130"/>
      <c r="N86" s="130"/>
      <c r="O86" s="131"/>
      <c r="P86" s="51"/>
    </row>
    <row r="87" spans="2:16" ht="14.25" x14ac:dyDescent="0.2">
      <c r="B87" s="30"/>
      <c r="C87" s="82"/>
      <c r="D87" s="57"/>
      <c r="E87" s="57"/>
      <c r="F87" s="57"/>
      <c r="G87" s="57"/>
      <c r="H87" s="129" t="s">
        <v>71</v>
      </c>
      <c r="I87" s="57"/>
      <c r="J87" s="57"/>
      <c r="K87" s="57"/>
      <c r="L87" s="57"/>
      <c r="M87" s="57"/>
      <c r="N87" s="57"/>
      <c r="O87" s="83"/>
      <c r="P87" s="31"/>
    </row>
    <row r="88" spans="2:16" ht="14.25" x14ac:dyDescent="0.2">
      <c r="B88" s="30"/>
      <c r="C88" s="82"/>
      <c r="D88" s="57"/>
      <c r="E88" s="57"/>
      <c r="F88" s="57"/>
      <c r="G88" s="57"/>
      <c r="H88" s="57" t="s">
        <v>72</v>
      </c>
      <c r="I88" s="92"/>
      <c r="J88" s="92"/>
      <c r="K88" s="92"/>
      <c r="L88" s="57"/>
      <c r="M88" s="57"/>
      <c r="N88" s="57"/>
      <c r="O88" s="83"/>
      <c r="P88" s="31"/>
    </row>
    <row r="89" spans="2:16" ht="14.25" x14ac:dyDescent="0.2">
      <c r="B89" s="30"/>
      <c r="C89" s="82"/>
      <c r="D89" s="57"/>
      <c r="E89" s="57"/>
      <c r="F89" s="57"/>
      <c r="G89" s="57"/>
      <c r="H89" s="57" t="s">
        <v>80</v>
      </c>
      <c r="I89" s="136"/>
      <c r="J89" s="136"/>
      <c r="K89" s="136"/>
      <c r="L89" s="57"/>
      <c r="M89" s="57"/>
      <c r="N89" s="57"/>
      <c r="O89" s="83"/>
      <c r="P89" s="31"/>
    </row>
    <row r="90" spans="2:16" ht="14.25" x14ac:dyDescent="0.2">
      <c r="B90" s="30"/>
      <c r="C90" s="137"/>
      <c r="D90" s="130"/>
      <c r="E90" s="130"/>
      <c r="F90" s="130"/>
      <c r="G90" s="130"/>
      <c r="H90" s="57" t="s">
        <v>74</v>
      </c>
      <c r="I90" s="57"/>
      <c r="J90" s="57"/>
      <c r="K90" s="57"/>
      <c r="L90" s="130"/>
      <c r="M90" s="130"/>
      <c r="N90" s="130"/>
      <c r="O90" s="131"/>
      <c r="P90" s="51"/>
    </row>
    <row r="91" spans="2:16" ht="17.25" customHeight="1" x14ac:dyDescent="0.25">
      <c r="B91" s="30"/>
      <c r="C91" s="137"/>
      <c r="D91" s="136"/>
      <c r="E91" s="136"/>
      <c r="F91" s="57"/>
      <c r="G91" s="57"/>
      <c r="H91" s="57"/>
      <c r="I91" s="57"/>
      <c r="J91" s="57"/>
      <c r="K91" s="351"/>
      <c r="L91" s="351"/>
      <c r="M91" s="351"/>
      <c r="N91" s="351"/>
      <c r="O91" s="352"/>
      <c r="P91" s="53"/>
    </row>
    <row r="92" spans="2:16" ht="18.75" customHeight="1" thickBot="1" x14ac:dyDescent="0.3">
      <c r="B92" s="30"/>
      <c r="C92" s="355"/>
      <c r="D92" s="356"/>
      <c r="E92" s="356"/>
      <c r="F92" s="108"/>
      <c r="G92" s="108"/>
      <c r="H92" s="108"/>
      <c r="I92" s="108"/>
      <c r="J92" s="108"/>
      <c r="K92" s="353"/>
      <c r="L92" s="353"/>
      <c r="M92" s="353"/>
      <c r="N92" s="353"/>
      <c r="O92" s="354"/>
      <c r="P92" s="53"/>
    </row>
    <row r="93" spans="2:16" ht="13.5" thickBot="1" x14ac:dyDescent="0.25">
      <c r="B93" s="54"/>
      <c r="C93" s="55"/>
      <c r="D93" s="55"/>
      <c r="E93" s="55"/>
      <c r="F93" s="55"/>
      <c r="G93" s="55"/>
      <c r="H93" s="55"/>
      <c r="I93" s="55"/>
      <c r="J93" s="55"/>
      <c r="K93" s="55"/>
      <c r="L93" s="55"/>
      <c r="M93" s="55"/>
      <c r="N93" s="55"/>
      <c r="O93" s="55"/>
      <c r="P93" s="56"/>
    </row>
    <row r="94" spans="2:16" ht="13.5" thickTop="1" x14ac:dyDescent="0.2"/>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www.w3.org/XML/1998/namespace"/>
    <ds:schemaRef ds:uri="http://schemas.microsoft.com/office/2006/documentManagement/types"/>
    <ds:schemaRef ds:uri="http://purl.org/dc/elements/1.1/"/>
    <ds:schemaRef ds:uri="http://schemas.microsoft.com/office/infopath/2007/PartnerControls"/>
    <ds:schemaRef ds:uri="http://purl.org/dc/dcmitype/"/>
    <ds:schemaRef ds:uri="a6cb9e4b-f1d1-4245-83ec-6cad768d538a"/>
    <ds:schemaRef ds:uri="http://schemas.openxmlformats.org/package/2006/metadata/core-properties"/>
    <ds:schemaRef ds:uri="9d85dbaf-23eb-4e57-a637-93dcacc8b1a1"/>
    <ds:schemaRef ds:uri="http://purl.org/dc/terms/"/>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John Eduar Noguera Urbano</cp:lastModifiedBy>
  <cp:revision/>
  <cp:lastPrinted>2020-02-14T16:18:13Z</cp:lastPrinted>
  <dcterms:created xsi:type="dcterms:W3CDTF">2006-06-27T16:47:25Z</dcterms:created>
  <dcterms:modified xsi:type="dcterms:W3CDTF">2025-03-26T22:50:37Z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