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C:\Users\user\Documents\04_METROSALUD\UHSC-MS-PROYECTO\01_PLANIFICACIÓN y DISEÑO\02_ADMINISTRATIVO\02_INFORMES\01_PROGRAMACIÓN\"/>
    </mc:Choice>
  </mc:AlternateContent>
  <xr:revisionPtr revIDLastSave="0" documentId="13_ncr:1_{0AC3E26A-C97C-4D61-85E0-D7AA302C5B80}" xr6:coauthVersionLast="47" xr6:coauthVersionMax="47" xr10:uidLastSave="{00000000-0000-0000-0000-000000000000}"/>
  <bookViews>
    <workbookView xWindow="-108" yWindow="-108" windowWidth="23256" windowHeight="12576" firstSheet="5" activeTab="5" xr2:uid="{00000000-000D-0000-FFFF-FFFF00000000}"/>
  </bookViews>
  <sheets>
    <sheet name="VÍA" sheetId="1" state="hidden" r:id="rId1"/>
    <sheet name="CIMA" sheetId="5" state="hidden" r:id="rId2"/>
    <sheet name="CARLOS VIECO" sheetId="6" state="hidden" r:id="rId3"/>
    <sheet name="RESUMEN OBRA" sheetId="4" state="hidden" r:id="rId4"/>
    <sheet name="FICHA EDU - " sheetId="7" state="hidden" r:id="rId5"/>
    <sheet name="PROGRAMACIÓN GENERAL (2)" sheetId="24" r:id="rId6"/>
    <sheet name="CRONOGRAMA" sheetId="10"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#REF!</definedName>
    <definedName name="_________key2" hidden="1">[1]INST!#REF!</definedName>
    <definedName name="________key2" hidden="1">[2]INST!#REF!</definedName>
    <definedName name="________key3" hidden="1">#REF!</definedName>
    <definedName name="____MON1">#REF!</definedName>
    <definedName name="____MON2">#REF!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key2" hidden="1">[2]INST!#REF!</definedName>
    <definedName name="___key3" hidden="1">#REF!</definedName>
    <definedName name="___key31" hidden="1">#REF!</definedName>
    <definedName name="___sub1">#REF!</definedName>
    <definedName name="__123Graph_A" hidden="1">#REF!</definedName>
    <definedName name="__123Graph_B" hidden="1">#REF!</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[3]INST!#REF!</definedName>
    <definedName name="__key21" hidden="1">[2]INST!#REF!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N1">#REF!</definedName>
    <definedName name="__MO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2as">#REF!</definedName>
    <definedName name="_13_1_6">#REF!</definedName>
    <definedName name="_14">#REF!</definedName>
    <definedName name="_1Sin_nombre">#REF!</definedName>
    <definedName name="_2_">#REF!</definedName>
    <definedName name="_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altavista">#REF!</definedName>
    <definedName name="_area_s">#REF!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bbb">#REF!</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culo">#REF!</definedName>
    <definedName name="_Cod1">#REF!</definedName>
    <definedName name="_Cod11">#REF!</definedName>
    <definedName name="_da3">#REF!</definedName>
    <definedName name="_Dist_Bin" hidden="1">[6]MPC3I4!$A$2040:$DD$3161</definedName>
    <definedName name="_Dist_Values" hidden="1">[6]MPC3I4!$A$2552:$IV$3906</definedName>
    <definedName name="_Fill" hidden="1">#REF!</definedName>
    <definedName name="_fill12">#REF!</definedName>
    <definedName name="_xlnm._FilterDatabase" hidden="1">[7]Presupuesto_Via_distribuidora!$A$9:$H$344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ola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23">#REF!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[8]INST!#REF!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ON1">#REF!</definedName>
    <definedName name="_MO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'[9]Paral. 1'!$E:$E</definedName>
    <definedName name="_Pa2">'[9]Paral. 2'!$E:$E</definedName>
    <definedName name="_Pa3">'[9]Paral. 3'!$E:$E</definedName>
    <definedName name="_Pa4">[9]Paral.4!$E:$E</definedName>
    <definedName name="_Parse_Out" hidden="1">'[10]7422CW00'!#REF!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8">#REF!</definedName>
    <definedName name="_SBC1">[5]INV!$A$12:$D$15</definedName>
    <definedName name="_SBC3">[5]INV!$F$12:$I$15</definedName>
    <definedName name="_SBC5">[5]INV!$K$12:$N$15</definedName>
    <definedName name="_Sort" hidden="1">#REF!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30.">#REF!</definedName>
    <definedName name="a2a" hidden="1">{"TAB1",#N/A,TRUE,"GENERAL";"TAB2",#N/A,TRUE,"GENERAL";"TAB3",#N/A,TRUE,"GENERAL";"TAB4",#N/A,TRUE,"GENERAL";"TAB5",#N/A,TRUE,"GENERAL"}</definedName>
    <definedName name="aa">#REF!</definedName>
    <definedName name="aaa">#REF!</definedName>
    <definedName name="aaaaaa">#REF!</definedName>
    <definedName name="aaaaaaaaaaaaaaaaaaaaaaaaaaaaa">#REF!</definedName>
    <definedName name="aaaaaaasas">#REF!</definedName>
    <definedName name="aaaaas" hidden="1">{"TAB1",#N/A,TRUE,"GENERAL";"TAB2",#N/A,TRUE,"GENERAL";"TAB3",#N/A,TRUE,"GENERAL";"TAB4",#N/A,TRUE,"GENERAL";"TAB5",#N/A,TRUE,"GENERAL"}</definedName>
    <definedName name="AAC">[5]AASHTO!$A$14:$F$17</definedName>
    <definedName name="aas" hidden="1">{"TAB1",#N/A,TRUE,"GENERAL";"TAB2",#N/A,TRUE,"GENERAL";"TAB3",#N/A,TRUE,"GENERAL";"TAB4",#N/A,TRUE,"GENERAL";"TAB5",#N/A,TRUE,"GENERAL"}</definedName>
    <definedName name="ABCD" hidden="1">#REF!</definedName>
    <definedName name="ABCDE" hidden="1">#REF!</definedName>
    <definedName name="ABG">[5]AASHTO!$A$2:$F$5</definedName>
    <definedName name="ACAT22">#REF!</definedName>
    <definedName name="AccessDatabase" hidden="1">"C:\C-314\VOLUMENES\volfin4.mdb"</definedName>
    <definedName name="Acelerar_la_salida_de_la_pobreza_y_la_ampliación_de_la_clase_media_rural_a_través_de_una_apuesta_de_inclusión_productiva_de_los_pobladores_rurales">#REF!</definedName>
    <definedName name="ACERO">#REF!</definedName>
    <definedName name="acta10">[11]acta10!$A$3:$AD$57</definedName>
    <definedName name="ACTA11">[12]ACTA11!$A$3:$AR$39</definedName>
    <definedName name="ACTA12">[12]ACTA12!$A$4:$BI$51</definedName>
    <definedName name="ACTA13">[12]ACTA13!$A$3:$AI$34</definedName>
    <definedName name="ACTA14">[12]ACTA14!$A$3:$AA$46</definedName>
    <definedName name="ACTA15">[12]ACTA15!$A$3:$Y$19</definedName>
    <definedName name="ACTA16">[12]ACTA16!$A$3:$AD$38</definedName>
    <definedName name="ACTA17">[12]ACTA17!$A$3:$AA$45</definedName>
    <definedName name="ACTA18">[12]ACTA18!$A$3:$AA$25</definedName>
    <definedName name="ACTA19">[12]ACTA19!$A$3:$T$42</definedName>
    <definedName name="ACTA20">[12]ACTA20!$A$3:$AC$27</definedName>
    <definedName name="ACTA21">[12]ACTA21!$A$3:$AA$42</definedName>
    <definedName name="ACTA22">[12]ACTA22!$A$3:$AD$18</definedName>
    <definedName name="ACTA23">[12]ACTA23!$A$3:$AK$46</definedName>
    <definedName name="ACTA24">[12]ACTA24!$A$3:$AH$44</definedName>
    <definedName name="ACTA25">[12]ACTA25!$A$3:$R$21</definedName>
    <definedName name="ACTA26">[12]ACTA26!$A$3:$BD$45</definedName>
    <definedName name="ACTA27">[12]ACTA27!$A$3:$BB$53</definedName>
    <definedName name="ACTA28">[12]ACTA28!$A$3:$AV$28</definedName>
    <definedName name="ACTA29">[12]ACTA29!$A$3:$AW$40</definedName>
    <definedName name="ACTA30">[12]ACTA30!$A$3:$AM$25</definedName>
    <definedName name="ACTA31">[12]ACTA31!$A$3:$AA$36</definedName>
    <definedName name="ACTA32">[12]ACTA32!$A$3:$CC$53</definedName>
    <definedName name="ACTA33">[12]ACTA33!$A$3:$AC$39</definedName>
    <definedName name="ACTA34">[12]ACTA34!$A$3:$BI$39</definedName>
    <definedName name="ACTA35">[12]ACTA35!$A$3:$X$31</definedName>
    <definedName name="ACTA36">[12]ACTA36!$A$3:$AQ$46</definedName>
    <definedName name="acta37">[12]acta37!$A$3:$AM$46</definedName>
    <definedName name="ACTA38">[12]ACTA38!$A$3:$AF$56</definedName>
    <definedName name="ACTA39">[12]ACTA39!$A$3:$BG$44</definedName>
    <definedName name="ACTA4">[12]ACTA4!$A$3:$AJ$21</definedName>
    <definedName name="ACTA40">[12]ACTA40!$A$3:$AE$55</definedName>
    <definedName name="ACTA41">[12]ACTA41!$A$3:$AQ$32</definedName>
    <definedName name="ACTA5">[12]ACTA5!$A$3:$BC$48</definedName>
    <definedName name="ACTA6">[12]ACTA6!$A$3:$AS$32</definedName>
    <definedName name="ACTA7">[12]ACTA7!$A$3:$AK$43</definedName>
    <definedName name="ACTA8">[12]ACTA8!$A$3:$AU$46</definedName>
    <definedName name="ACTA9">[12]ACTA9!$A$3:$BH$45</definedName>
    <definedName name="ACTAEXTRA4">[12]EXTRA4!$A$3:$G$16</definedName>
    <definedName name="ADFGSDB" hidden="1">{"via1",#N/A,TRUE,"general";"via2",#N/A,TRUE,"general";"via3",#N/A,TRUE,"general"}</definedName>
    <definedName name="ADMON">[13]Data!$H$5</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[14]Items!#REF!</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ICOLA">[15]PRES.AGRI!$B$1:$N$35</definedName>
    <definedName name="AIRE_ACOND_ITEM" localSheetId="5">[16]Presupuesto!#REF!,[16]Presupuesto!#REF!</definedName>
    <definedName name="AIRE_ACOND_ITEM">[16]Presupuesto!#REF!,[16]Presupuesto!#REF!</definedName>
    <definedName name="AIRE_ACOND_VALOR" localSheetId="5">[16]Presupuesto!#REF!,[16]Presupuesto!#REF!</definedName>
    <definedName name="AIRE_ACOND_VALOR">[16]Presupuesto!#REF!,[16]Presupuesto!#REF!</definedName>
    <definedName name="AIU">#REF!</definedName>
    <definedName name="alcantarillado">#REF!</definedName>
    <definedName name="altavista">#REF!</definedName>
    <definedName name="ANDEN">#REF!</definedName>
    <definedName name="ANDINO">#REF!</definedName>
    <definedName name="Angebotsdatum">#REF!</definedName>
    <definedName name="ANTBNK">#REF!</definedName>
    <definedName name="ANTEPECHO">#REF!</definedName>
    <definedName name="APARAT_SAN_INCRUST_ITEM">[16]Presupuesto!#REF!</definedName>
    <definedName name="APARAT_SANIT_ITEM" localSheetId="5">[16]Presupuesto!#REF!,[16]Presupuesto!#REF!,[16]Presupuesto!#REF!,[16]Presupuesto!#REF!</definedName>
    <definedName name="APARAT_SANIT_ITEM">[16]Presupuesto!#REF!,[16]Presupuesto!#REF!,[16]Presupuesto!#REF!,[16]Presupuesto!#REF!</definedName>
    <definedName name="APARAT_SANIT_VALOR">[16]Presupuesto!$G$939,[16]Presupuesto!$G$940,[16]Presupuesto!$G$941,[16]Presupuesto!$G$942:$G$945</definedName>
    <definedName name="APARATOSSAN" localSheetId="5">[16]Presupuesto!#REF!,[16]Presupuesto!#REF!,[16]Presupuesto!#REF!,[16]Presupuesto!#REF!</definedName>
    <definedName name="APARATOSSAN">[16]Presupuesto!#REF!,[16]Presupuesto!#REF!,[16]Presupuesto!#REF!,[16]Presupuesto!#REF!</definedName>
    <definedName name="aqaq" hidden="1">{"TAB1",#N/A,TRUE,"GENERAL";"TAB2",#N/A,TRUE,"GENERAL";"TAB3",#N/A,TRUE,"GENERAL";"TAB4",#N/A,TRUE,"GENERAL";"TAB5",#N/A,TRUE,"GENERAL"}</definedName>
    <definedName name="_xlnm.Print_Area" localSheetId="6">#REF!</definedName>
    <definedName name="_xlnm.Print_Area" localSheetId="4">'FICHA EDU - '!$A$1:$H$84</definedName>
    <definedName name="_xlnm.Print_Area" localSheetId="5">#REF!</definedName>
    <definedName name="_xlnm.Print_Area">#REF!</definedName>
    <definedName name="as">#REF!</definedName>
    <definedName name="ASB">[5]AASHTO!$A$8:$F$11</definedName>
    <definedName name="ASCENSORES_ITEM" localSheetId="5">[16]Presupuesto!#REF!</definedName>
    <definedName name="ASCENSORES_ITEM">[16]Presupuesto!#REF!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FTRAG">#REF!</definedName>
    <definedName name="AUFTRAGTIT">#REF!</definedName>
    <definedName name="AUMENTO2018">'[17]PLANTA EDU'!$B$5</definedName>
    <definedName name="AZ">#REF!</definedName>
    <definedName name="azaz" hidden="1">{"TAB1",#N/A,TRUE,"GENERAL";"TAB2",#N/A,TRUE,"GENERAL";"TAB3",#N/A,TRUE,"GENERAL";"TAB4",#N/A,TRUE,"GENERAL";"TAB5",#N/A,TRUE,"GENERAL"}</definedName>
    <definedName name="B" hidden="1">{"via1",#N/A,TRUE,"general";"via2",#N/A,TRUE,"general";"via3",#N/A,TRUE,"general"}</definedName>
    <definedName name="BARATO">#REF!</definedName>
    <definedName name="BASE">#REF!</definedName>
    <definedName name="_xlnm.Database">#REF!</definedName>
    <definedName name="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'[18]ESTADO RED'!$E$8</definedName>
    <definedName name="bloquefin1">#REF!</definedName>
    <definedName name="bloquefin2">#REF!</definedName>
    <definedName name="BLPH1" hidden="1">#REF!</definedName>
    <definedName name="bndjbajhdja">'[19]Itemes Renovación'!#REF!</definedName>
    <definedName name="BNK">[14]Items!$L$9</definedName>
    <definedName name="BNKFACT">[14]Items!$D$22</definedName>
    <definedName name="bnm">#REF!</definedName>
    <definedName name="BOLIVAR">#REF!</definedName>
    <definedName name="BOLIVAX">#REF!</definedName>
    <definedName name="BOLIVBC">#REF!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gobierno">#REF!</definedName>
    <definedName name="BuiltIn_Print_Area">#REF!</definedName>
    <definedName name="BuiltIn_Print_Area___0">"$"</definedName>
    <definedName name="BuiltIn_Print_Area___0___0">#REF!</definedName>
    <definedName name="BUN">#REF!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bles">[20]Tablas!$N$5:$N$32</definedName>
    <definedName name="calculo">#REF!</definedName>
    <definedName name="CAMBIO">!$G$9:$M$22</definedName>
    <definedName name="CANADA">#REF!</definedName>
    <definedName name="CANTARRANA">#REF!</definedName>
    <definedName name="CAP">#REF!</definedName>
    <definedName name="CARA">#REF!</definedName>
    <definedName name="CARO">#REF!</definedName>
    <definedName name="CARRO">#REF!</definedName>
    <definedName name="causa">#REF!</definedName>
    <definedName name="causadirecta">#REF!</definedName>
    <definedName name="CBWorkbookPriority" hidden="1">-1602700874</definedName>
    <definedName name="CCC">#REF!</definedName>
    <definedName name="ccccc" hidden="1">{"TAB1",#N/A,TRUE,"GENERAL";"TAB2",#N/A,TRUE,"GENERAL";"TAB3",#N/A,TRUE,"GENERAL";"TAB4",#N/A,TRUE,"GENERAL";"TAB5",#N/A,TRUE,"GENERAL"}</definedName>
    <definedName name="cd">[21]Hoja1!$C$81</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erramientoprovisional" localSheetId="5">[16]Presupuesto!#REF!</definedName>
    <definedName name="cerramientoprovisional">[16]Presupuesto!#REF!</definedName>
    <definedName name="Cerrar_las_brechas_urbanorurales_y_sentar_las_bases_para_la_movilidad_social_mediante_la_dotación_de_bienes_públicos_y_servicios_que_apoyen_el_desarrollo_humano_de_los_pobladores_rurales">#REF!</definedName>
    <definedName name="CIDCA1">[12]CIDCA1!$A$4:$X$6</definedName>
    <definedName name="CIDCA2">[12]CIDCA2!$A$3:$O$7</definedName>
    <definedName name="CIF">#REF!</definedName>
    <definedName name="CIFUS">#REF!</definedName>
    <definedName name="CIM">[22]CIM!$A$1:$I$1839</definedName>
    <definedName name="cjsa" hidden="1">#REF!</definedName>
    <definedName name="clase">#REF!</definedName>
    <definedName name="clcl">#REF!</definedName>
    <definedName name="COCIF">[14]Items!#REF!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S">#REF!</definedName>
    <definedName name="codos2">#REF!</definedName>
    <definedName name="COGA1">[14]Items!$AC$11</definedName>
    <definedName name="COGA10">[14]Items!$AC$19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[14]Items!$AC$19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[14]Items!$AC$12</definedName>
    <definedName name="COGA201">[14]Items!$AC$11</definedName>
    <definedName name="COGA202">[14]Items!$AC$12</definedName>
    <definedName name="COGA203">[14]Items!$AC$13</definedName>
    <definedName name="COGA204">[14]Items!$AC$14</definedName>
    <definedName name="COGA205">[14]Items!$AC$11</definedName>
    <definedName name="COGA206">[14]Items!$AC$12</definedName>
    <definedName name="COGA207">[14]Items!$AC$13</definedName>
    <definedName name="COGA208">[14]Items!$AC$14</definedName>
    <definedName name="COGA209">[14]Items!$AC$14</definedName>
    <definedName name="COGA21">[14]Items!$AC$22</definedName>
    <definedName name="COGA210">[14]Items!$AC$14</definedName>
    <definedName name="COGA211">[14]Items!$AC$14</definedName>
    <definedName name="COGA219">#REF!</definedName>
    <definedName name="COGA22">[14]Items!$AC$23</definedName>
    <definedName name="COGA221">[14]Items!$AC$22</definedName>
    <definedName name="COGA222">[14]Items!$AC$23</definedName>
    <definedName name="COGA223">[14]Items!$AC$23</definedName>
    <definedName name="COGA224">[14]Items!$AD$11</definedName>
    <definedName name="COGA227">[14]Items!$AD$12</definedName>
    <definedName name="COGA228">[14]Items!$AD$13</definedName>
    <definedName name="COGA229">#REF!</definedName>
    <definedName name="COGA23">[14]Items!$AC$23</definedName>
    <definedName name="COGA231">[14]Items!$AD$15</definedName>
    <definedName name="COGA232">[14]Items!$AD$16</definedName>
    <definedName name="COGA233">[14]Items!$AD$17</definedName>
    <definedName name="COGA234">[14]Items!$AD$18</definedName>
    <definedName name="COGA235">[14]Items!$AD$19</definedName>
    <definedName name="COGA236">[14]Items!$AD$20</definedName>
    <definedName name="COGA237">[14]Items!$AD$21</definedName>
    <definedName name="COGA238">[14]Items!$AD$22</definedName>
    <definedName name="COGA239">[14]Items!$AD$23</definedName>
    <definedName name="COGA24">[14]Items!$AD$11</definedName>
    <definedName name="COGA241">[14]Items!$AD$23</definedName>
    <definedName name="COGA242">[14]Items!$AE$11</definedName>
    <definedName name="COGA243">[14]Items!$AE$12</definedName>
    <definedName name="COGA244">[14]Items!$AE$13</definedName>
    <definedName name="COGA245">[14]Items!$AE$14</definedName>
    <definedName name="COGA246">[14]Items!$AE$15</definedName>
    <definedName name="COGA247">[14]Items!$AE$16</definedName>
    <definedName name="COGA251">[14]Items!$AE$17</definedName>
    <definedName name="COGA252">[14]Items!$AE$18</definedName>
    <definedName name="COGA261">#REF!</definedName>
    <definedName name="COGA27">[14]Items!$AD$12</definedName>
    <definedName name="COGA28">[14]Items!$AD$13</definedName>
    <definedName name="COGA29">#REF!</definedName>
    <definedName name="COGA3">[14]Items!#REF!</definedName>
    <definedName name="COGA31">[14]Items!$AD$15</definedName>
    <definedName name="COGA32">[14]Items!$AD$16</definedName>
    <definedName name="COGA33">[14]Items!$AD$17</definedName>
    <definedName name="COGA34">[14]Items!$AD$18</definedName>
    <definedName name="COGA35">[14]Items!$AD$19</definedName>
    <definedName name="COGA36">[14]Items!$AD$20</definedName>
    <definedName name="COGA37">[14]Items!$AD$21</definedName>
    <definedName name="COGA38">[14]Items!$AD$22</definedName>
    <definedName name="COGA39">[14]Items!$AD$23</definedName>
    <definedName name="COGA4">[14]Items!$AC$14</definedName>
    <definedName name="COGA41">[14]Items!$AD$23</definedName>
    <definedName name="COGA42">[14]Items!$AE$11</definedName>
    <definedName name="COGA43">[14]Items!$AE$12</definedName>
    <definedName name="COGA44">[14]Items!$AE$13</definedName>
    <definedName name="COGA45">[14]Items!$AE$14</definedName>
    <definedName name="COGA46">[14]Items!$AE$15</definedName>
    <definedName name="COGA47">[14]Items!$AE$16</definedName>
    <definedName name="COGA51">[14]Items!$AE$17</definedName>
    <definedName name="COGA52">[14]Items!$AE$18</definedName>
    <definedName name="COGA61">#REF!</definedName>
    <definedName name="COGA71">#REF!</definedName>
    <definedName name="COGA72">#REF!</definedName>
    <definedName name="COGA81">#REF!</definedName>
    <definedName name="COGA9">[14]Items!$AC$19</definedName>
    <definedName name="COGAS">#REF!</definedName>
    <definedName name="COL">#REF!</definedName>
    <definedName name="COLP">#REF!</definedName>
    <definedName name="ColTap">'[9]Coloc. e Interc. Tapones'!$E:$E</definedName>
    <definedName name="COLUS">#REF!</definedName>
    <definedName name="COLUSDEF">[23]Calculac!$E$74</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etitivdadeinfraestructuras">#REF!</definedName>
    <definedName name="CONDUIT">#REF!</definedName>
    <definedName name="consoli">#REF!</definedName>
    <definedName name="CONTROL1">#REF!</definedName>
    <definedName name="copia1">#REF!</definedName>
    <definedName name="CORDREN">#REF!</definedName>
    <definedName name="CORPORACIONES_AUTÓNOMAS_SGR">#REF!</definedName>
    <definedName name="CORSUE">#REF!</definedName>
    <definedName name="COSBNK">#REF!</definedName>
    <definedName name="COSTES">#REF!</definedName>
    <definedName name="COSTMONEOR">#REF!</definedName>
    <definedName name="Costo">#REF!</definedName>
    <definedName name="costo1">#REF!</definedName>
    <definedName name="COSTO1US">[14]Items!$AC$11</definedName>
    <definedName name="costo2" hidden="1">#REF!</definedName>
    <definedName name="COSTO21US">[14]Items!$AC$11</definedName>
    <definedName name="COSTO22US">[14]Items!$AC$11</definedName>
    <definedName name="COSTO23US">[14]Items!$AC$11</definedName>
    <definedName name="COSTO24US">[14]Items!$AC$11</definedName>
    <definedName name="COSTO27US">[14]Items!$AC$11</definedName>
    <definedName name="COSTO28US">[14]Items!$AC$11</definedName>
    <definedName name="COSTO2US">[14]Items!$AC$11</definedName>
    <definedName name="COSTO31US">[14]Items!$AC$11</definedName>
    <definedName name="COSTO32US">[14]Items!$AC$11</definedName>
    <definedName name="COSTO33US">[14]Items!$AC$11</definedName>
    <definedName name="COSTO34US">[14]Items!$AC$11</definedName>
    <definedName name="COSTO35US">[14]Items!$AC$11</definedName>
    <definedName name="COSTO36US">[14]Items!$AC$11</definedName>
    <definedName name="COSTO37US">[14]Items!$AC$11</definedName>
    <definedName name="COSTO38US">[14]Items!$AC$11</definedName>
    <definedName name="COSTO3US">[14]Items!#REF!</definedName>
    <definedName name="COSTO4US">[14]Items!$AC$11</definedName>
    <definedName name="COSTO9US">[14]Items!$AC$11</definedName>
    <definedName name="COSTOSUS">#REF!</definedName>
    <definedName name="COSTOT">#REF!</definedName>
    <definedName name="COSTOT1">#REF!</definedName>
    <definedName name="COSTOTUS">#REF!</definedName>
    <definedName name="CPVC_SOLD">#REF!</definedName>
    <definedName name="credito_completa">#REF!</definedName>
    <definedName name="Ctd">#REF!</definedName>
    <definedName name="CuadroIntermedio">#REF!</definedName>
    <definedName name="CuadroIntermedio1">#REF!</definedName>
    <definedName name="CUNET" hidden="1">{"via1",#N/A,TRUE,"general";"via2",#N/A,TRUE,"general";"via3",#N/A,TRUE,"general"}</definedName>
    <definedName name="cv" hidden="1">{"TAB1",#N/A,TRUE,"GENERAL";"TAB2",#N/A,TRUE,"GENERAL";"TAB3",#N/A,TRUE,"GENERAL";"TAB4",#N/A,TRUE,"GENERAL";"TAB5",#N/A,TRUE,"GENERAL"}</definedName>
    <definedName name="CVa">'[9]Cambio de Valv.'!$E:$E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[24]Hoja3!$A$3:$E$128</definedName>
    <definedName name="datos2">#REF!</definedName>
    <definedName name="DAVI">#REF!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NSIDAD">#REF!</definedName>
    <definedName name="DEPARTAMENTO">#REF!</definedName>
    <definedName name="DEPARTAMENTOS">#REF!</definedName>
    <definedName name="Desc_F">#REF!</definedName>
    <definedName name="Desc_F_Acc">#REF!</definedName>
    <definedName name="descapote" localSheetId="5">[16]Presupuesto!#REF!</definedName>
    <definedName name="descapote">[16]Presupuesto!#REF!</definedName>
    <definedName name="DESCRIPCION">[22]suministros!$C$5:$C$2025</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IC">[12]DIC!$A$3:$AN$28</definedName>
    <definedName name="djdytj" hidden="1">{"TAB1",#N/A,TRUE,"GENERAL";"TAB2",#N/A,TRUE,"GENERAL";"TAB3",#N/A,TRUE,"GENERAL";"TAB4",#N/A,TRUE,"GENERAL";"TAB5",#N/A,TRUE,"GENERAL"}</definedName>
    <definedName name="DM">#REF!</definedName>
    <definedName name="DOC">#REF!</definedName>
    <definedName name="dolar">#REF!</definedName>
    <definedName name="dólar">#REF!</definedName>
    <definedName name="dolartyco">#REF!</definedName>
    <definedName name="DOLCAN">#REF!</definedName>
    <definedName name="dos">#REF!</definedName>
    <definedName name="DR">#REF!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CTO">#REF!</definedName>
    <definedName name="dxfgg" hidden="1">{"via1",#N/A,TRUE,"general";"via2",#N/A,TRUE,"general";"via3",#N/A,TRUE,"general"}</definedName>
    <definedName name="e" localSheetId="5">#REF!</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A">#REF!</definedName>
    <definedName name="ELECTRICO_ITEM_ESTIMADO" localSheetId="5">[16]Presupuesto!#REF!</definedName>
    <definedName name="ELECTRICO_ITEM_ESTIMADO">[16]Presupuesto!#REF!</definedName>
    <definedName name="ELLA">#REF!</definedName>
    <definedName name="ENCHAPES" localSheetId="5">[16]Presupuesto!#REF!,[16]Presupuesto!#REF!</definedName>
    <definedName name="ENCHAPES">[16]Presupuesto!#REF!,[16]Presupuesto!#REF!</definedName>
    <definedName name="ENCHAPES_1" localSheetId="5">[16]Presupuesto!#REF!</definedName>
    <definedName name="ENCHAPES_1">[16]Presupuesto!#REF!</definedName>
    <definedName name="ENCHAPES_ITEM" localSheetId="5">[16]Presupuesto!#REF!,[16]Presupuesto!#REF!,[16]Presupuesto!#REF!,[16]Presupuesto!#REF!</definedName>
    <definedName name="ENCHAPES_ITEM">[16]Presupuesto!#REF!,[16]Presupuesto!#REF!,[16]Presupuesto!#REF!,[16]Presupuesto!#REF!</definedName>
    <definedName name="ENCHAPES_VALOR">[16]Presupuesto!$G$67:$G$68,[16]Presupuesto!$G$70:$G$71,[16]Presupuesto!$G$72</definedName>
    <definedName name="Enfrentar_el_problema_de_las_drogas_desde_una_perspectiva_integral_y_equilibrada">#REF!</definedName>
    <definedName name="ENT1_SEPT25" localSheetId="5">[16]Presupuesto!#REF!,[16]Presupuesto!#REF!,[16]Presupuesto!#REF!</definedName>
    <definedName name="ENT1_SEPT25">[16]Presupuesto!#REF!,[16]Presupuesto!#REF!,[16]Presupuesto!#REF!</definedName>
    <definedName name="EQUIPMAR">[25]EQUIPMARZ!$A$4:$G$14</definedName>
    <definedName name="EQUIPO">#REF!</definedName>
    <definedName name="EQUIPOTIT">#REF!</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_PUB_VAR_CARP_MET_ITEM" localSheetId="5">[16]Presupuesto!#REF!,[16]Presupuesto!#REF!</definedName>
    <definedName name="ESP_PUB_VAR_CARP_MET_ITEM">[16]Presupuesto!#REF!,[16]Presupuesto!#REF!</definedName>
    <definedName name="ESP_PUB_VIAS_YPARQ_ITEM" localSheetId="5">[16]Presupuesto!#REF!</definedName>
    <definedName name="ESP_PUB_VIAS_YPARQ_ITEM">[16]Presupuesto!#REF!</definedName>
    <definedName name="ESP_PUBLICO_EXT_ITEM" localSheetId="5">[16]Presupuesto!#REF!,[16]Presupuesto!#REF!,[16]Presupuesto!#REF!,[16]Presupuesto!#REF!,[16]Presupuesto!#REF!,[16]Presupuesto!#REF!,[16]Presupuesto!#REF!,[16]Presupuesto!#REF!,[16]Presupuesto!#REF!,[16]Presupuesto!#REF!,[16]Presupuesto!#REF!,[16]Presupuesto!#REF!,[16]Presupuesto!#REF!</definedName>
    <definedName name="ESP_PUBLICO_EXT_ITEM">[16]Presupuesto!#REF!,[16]Presupuesto!#REF!,[16]Presupuesto!#REF!,[16]Presupuesto!#REF!,[16]Presupuesto!#REF!,[16]Presupuesto!#REF!,[16]Presupuesto!#REF!,[16]Presupuesto!#REF!,[16]Presupuesto!#REF!,[16]Presupuesto!#REF!,[16]Presupuesto!#REF!,[16]Presupuesto!#REF!,[16]Presupuesto!#REF!</definedName>
    <definedName name="ESPEJOS_ITEM" localSheetId="5">[16]Presupuesto!#REF!</definedName>
    <definedName name="ESPEJOS_ITEM">[16]Presupuesto!#REF!</definedName>
    <definedName name="ESTACION">#REF!</definedName>
    <definedName name="Estrategiast">#REF!</definedName>
    <definedName name="ESTRUCT_ITEM" localSheetId="5">[16]Presupuesto!#REF!</definedName>
    <definedName name="ESTRUCT_ITEM">[16]Presupuesto!#REF!</definedName>
    <definedName name="ESTRUCTURA" localSheetId="5">[16]Presupuesto!#REF!,[16]Presupuesto!#REF!,[16]Presupuesto!#REF!,[16]Presupuesto!#REF!,[16]Presupuesto!#REF!,[16]Presupuesto!#REF!,[16]Presupuesto!#REF!,[16]Presupuesto!#REF!,[16]Presupuesto!#REF!,[16]Presupuesto!#REF!,[16]Presupuesto!#REF!,[16]Presupuesto!#REF!,[16]Presupuesto!#REF!</definedName>
    <definedName name="ESTRUCTURA">[16]Presupuesto!#REF!,[16]Presupuesto!#REF!,[16]Presupuesto!#REF!,[16]Presupuesto!#REF!,[16]Presupuesto!#REF!,[16]Presupuesto!#REF!,[16]Presupuesto!#REF!,[16]Presupuesto!#REF!,[16]Presupuesto!#REF!,[16]Presupuesto!#REF!,[16]Presupuesto!#REF!,[16]Presupuesto!#REF!,[16]Presupuesto!#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[26]Presupuesto_Via_distribuidora!$2:$8</definedName>
    <definedName name="EXTRA">[12]EXTRA!$A$3:$G$11</definedName>
    <definedName name="EXTRA2">[12]EXTRA2!$A$3:$H$18</definedName>
    <definedName name="EXTRA3">[12]EXTRA3!$A$3:$H$20</definedName>
    <definedName name="EXTRA5">[12]EXTRA5!$A$3:$H$7</definedName>
    <definedName name="EXTRA6">[12]EXTRA6!$A$3:$F$18</definedName>
    <definedName name="EXTRA7">[12]EXTRA7!$A$4:$F$9</definedName>
    <definedName name="FACHADA_ITEM" localSheetId="5">[16]Presupuesto!#REF!</definedName>
    <definedName name="FACHADA_ITEM">[16]Presupuesto!#REF!</definedName>
    <definedName name="FACN">#REF!</definedName>
    <definedName name="factor">#REF!</definedName>
    <definedName name="Factor_NAL">#REF!</definedName>
    <definedName name="Factor_Sonic">#REF!</definedName>
    <definedName name="FactorDefl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l">#REF!</definedName>
    <definedName name="FINANC">#REF!</definedName>
    <definedName name="Finequipo">#REF!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[14]Items!$AC$15</definedName>
    <definedName name="FOBO5US">[14]Items!$AC$15</definedName>
    <definedName name="FOBO6">[14]Items!$AC$16</definedName>
    <definedName name="FOBO6US">[14]Items!$AC$15</definedName>
    <definedName name="FOBO7">[14]Items!$AC$17</definedName>
    <definedName name="FOBO7US">[14]Items!$AC$15</definedName>
    <definedName name="FOBO8">[14]Items!$AC$18</definedName>
    <definedName name="FOBO8US">[14]Items!$AC$15</definedName>
    <definedName name="Formato">#REF!</definedName>
    <definedName name="formularioCantidades">#REF!</definedName>
    <definedName name="FRANCIA">#REF!</definedName>
    <definedName name="FRANCO">#REF!</definedName>
    <definedName name="frbgsd" hidden="1">{"TAB1",#N/A,TRUE,"GENERAL";"TAB2",#N/A,TRUE,"GENERAL";"TAB3",#N/A,TRUE,"GENERAL";"TAB4",#N/A,TRUE,"GENERAL";"TAB5",#N/A,TRUE,"GENERAL"}</definedName>
    <definedName name="FRE">[13]Data!$H$8</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[13]Data!$H$10</definedName>
    <definedName name="fue">#REF!</definedName>
    <definedName name="fwff" hidden="1">{"via1",#N/A,TRUE,"general";"via2",#N/A,TRUE,"general";"via3",#N/A,TRUE,"general"}</definedName>
    <definedName name="fwwe" hidden="1">{"via1",#N/A,TRUE,"general";"via2",#N/A,TRUE,"general";"via3",#N/A,TRUE,"general"}</definedName>
    <definedName name="g">#REF!</definedName>
    <definedName name="G._Importación">#REF!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ON">[4]GIRON!$A$4:$K$5</definedName>
    <definedName name="GJHVCB" hidden="1">{"TAB1",#N/A,TRUE,"GENERAL";"TAB2",#N/A,TRUE,"GENERAL";"TAB3",#N/A,TRUE,"GENERAL";"TAB4",#N/A,TRUE,"GENERAL";"TAB5",#N/A,TRUE,"GENERAL"}</definedName>
    <definedName name="gk" hidden="1">{"via1",#N/A,TRUE,"general";"via2",#N/A,TRUE,"general";"via3",#N/A,TRUE,"general"}</definedName>
    <definedName name="GOL">#REF!</definedName>
    <definedName name="GOLAZO">#REF!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[16]Presupuesto!#REF!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ABITANTE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dkshdksh">#REF!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kdksdks">#REF!</definedName>
    <definedName name="hh">#REF!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'[9]Interc de Hidr.'!$E:$E</definedName>
    <definedName name="HIDROSANITYGAS_ITEM" localSheetId="5">[16]Presupuesto!#REF!</definedName>
    <definedName name="HIDROSANITYGAS_ITEM">[16]Presupuesto!#REF!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CALCULO">#REF!</definedName>
    <definedName name="HOLA">#REF!</definedName>
    <definedName name="horat">'[27]Itemes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OR">#REF!</definedName>
    <definedName name="IMPREV">[13]Data!$H$6</definedName>
    <definedName name="Impulsar_la_competitividad_rural_a_través_de_la_provisión_de_bienes_y_servicios_sectoriales_que_permitan_hacer_de_las_actividades_agropecuarias_una_fuente_de_riqueza_para_los_productores_del_campo">#REF!</definedName>
    <definedName name="INCRUST" localSheetId="5">[16]Presupuesto!#REF!,[16]Presupuesto!#REF!,[16]Presupuesto!#REF!,[16]Presupuesto!#REF!,[16]Presupuesto!#REF!</definedName>
    <definedName name="INCRUST">[16]Presupuesto!#REF!,[16]Presupuesto!#REF!,[16]Presupuesto!#REF!,[16]Presupuesto!#REF!,[16]Presupuesto!#REF!</definedName>
    <definedName name="inflacion">#REF!</definedName>
    <definedName name="INFO">!$G$1:$K$8</definedName>
    <definedName name="INGENIERIA1" hidden="1">#REF!</definedName>
    <definedName name="INGENIERIA11" hidden="1">#REF!</definedName>
    <definedName name="Instalacion">#REF!</definedName>
    <definedName name="INSU">[28]INSUMOS!$A:$E</definedName>
    <definedName name="INSUMOS">#REF!</definedName>
    <definedName name="InTap">[9]Interc.tapones!$E:$E</definedName>
    <definedName name="IntVal">'[9]Interc.válv.'!$E:$E</definedName>
    <definedName name="irng" hidden="1">#REF!</definedName>
    <definedName name="ITEM">[29]BASE!$C$4:$H$270</definedName>
    <definedName name="ITEM1">#REF!</definedName>
    <definedName name="ITEM2">#REF!</definedName>
    <definedName name="ITEM3">#REF!</definedName>
    <definedName name="ItemCodos">#REF!</definedName>
    <definedName name="itemcodos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APON">#REF!</definedName>
    <definedName name="JB">#N/A</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IA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dmfm" hidden="1">#REF!</definedName>
    <definedName name="Kennwort">[30]Auftragsprofil!$D$5</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U">#REF!</definedName>
    <definedName name="Kunde">[30]Auftragsprofil!$D$3</definedName>
    <definedName name="kyr" hidden="1">{"TAB1",#N/A,TRUE,"GENERAL";"TAB2",#N/A,TRUE,"GENERAL";"TAB3",#N/A,TRUE,"GENERAL";"TAB4",#N/A,TRUE,"GENERAL";"TAB5",#N/A,TRUE,"GENERAL"}</definedName>
    <definedName name="l">#REF!</definedName>
    <definedName name="lame" hidden="1">#REF!</definedName>
    <definedName name="LE">#REF!</definedName>
    <definedName name="LICITACION_PUBLICA">#REF!</definedName>
    <definedName name="lista1">#REF!</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AB">#REF!</definedName>
    <definedName name="LISTAAGUABENDITA">#REF!</definedName>
    <definedName name="ListaCantidad">#REF!</definedName>
    <definedName name="ListaItem">#REF!</definedName>
    <definedName name="LISTApptoCorrido">#REF!</definedName>
    <definedName name="ListaUni">[31]TOTALES!$D$7:$D$654</definedName>
    <definedName name="LISTO">#REF!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eno">#REF!</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ongTramo">#REF!</definedName>
    <definedName name="LosPrecios">#REF!</definedName>
    <definedName name="LosPreciosTit">#REF!</definedName>
    <definedName name="lplpl" hidden="1">{"via1",#N/A,TRUE,"general";"via2",#N/A,TRUE,"general";"via3",#N/A,TRUE,"general"}</definedName>
    <definedName name="luisa">#REF!</definedName>
    <definedName name="M">#REF!</definedName>
    <definedName name="mafdsf" hidden="1">{"via1",#N/A,TRUE,"general";"via2",#N/A,TRUE,"general";"via3",#N/A,TRUE,"general"}</definedName>
    <definedName name="Makro1">#REF!</definedName>
    <definedName name="mao" hidden="1">{"TAB1",#N/A,TRUE,"GENERAL";"TAB2",#N/A,TRUE,"GENERAL";"TAB3",#N/A,TRUE,"GENERAL";"TAB4",#N/A,TRUE,"GENERAL";"TAB5",#N/A,TRUE,"GENERAL"}</definedName>
    <definedName name="maow" hidden="1">{"via1",#N/A,TRUE,"general";"via2",#N/A,TRUE,"general";"via3",#N/A,TRUE,"general"}</definedName>
    <definedName name="MARCOS">#REF!</definedName>
    <definedName name="margen">#REF!</definedName>
    <definedName name="Márgen">#REF!</definedName>
    <definedName name="margentyco">#REF!</definedName>
    <definedName name="masor" hidden="1">{"via1",#N/A,TRUE,"general";"via2",#N/A,TRUE,"general";"via3",#N/A,TRUE,"general"}</definedName>
    <definedName name="MATERIAL">#REF!</definedName>
    <definedName name="MATERIALES">[13]Data!$A$40:$IV$1390</definedName>
    <definedName name="MaterialTub">#REF!</definedName>
    <definedName name="MCC">[13]PROVISIONAL!$B$8:$E$22</definedName>
    <definedName name="mdd" hidden="1">{"via1",#N/A,TRUE,"general";"via2",#N/A,TRUE,"general";"via3",#N/A,TRUE,"general"}</definedName>
    <definedName name="MDEO">[13]Data!$A$1391:$IV$1440</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#N/A</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FB">#REF!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ILIARIO_SEG_ELECTRON_ITEM">[16]Presupuesto!#REF!</definedName>
    <definedName name="MOBILIARIOOFIC_ITEM">[16]Presupuesto!#REF!</definedName>
    <definedName name="MODIVejec" hidden="1">{#N/A,#N/A,FALSE,"Hoja1";#N/A,#N/A,FALSE,"Hoja2"}</definedName>
    <definedName name="MOE" hidden="1">{#N/A,#N/A,FALSE,"Hoja1";#N/A,#N/A,FALSE,"Hoja2"}</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V">[22]MOV!$A$1:$H$1998</definedName>
    <definedName name="MOV_TIERRA_ITEM" localSheetId="5">[16]Presupuesto!#REF!</definedName>
    <definedName name="MOV_TIERRA_ITEM">[16]Presupuesto!#REF!</definedName>
    <definedName name="Movilidadasocial">#REF!</definedName>
    <definedName name="Movilidadsocial">#REF!</definedName>
    <definedName name="MUEBLES_BAÑOS_ITEM" localSheetId="5">[16]Presupuesto!#REF!</definedName>
    <definedName name="MUEBLES_BAÑOS_ITEM">[16]Presupuesto!#REF!</definedName>
    <definedName name="MUEBLES_COC_ITEM">[16]Presupuesto!#REF!</definedName>
    <definedName name="MUEBLES_COC_VALOR">[16]Presupuesto!#REF!</definedName>
    <definedName name="MUEBLES_MADERA_FIJ_ITEM">[16]Presupuesto!#REF!</definedName>
    <definedName name="MUROS_BLOQ_PLOMO_ITEM">[16]Presupuesto!#REF!</definedName>
    <definedName name="MUROS_BLOQ_PLOMO_VALOR">[16]Presupuesto!$G$62:$G$66</definedName>
    <definedName name="MYC_DRYWALLITEM" localSheetId="5">[16]Presupuesto!#REF!,[16]Presupuesto!#REF!,[16]Presupuesto!#REF!</definedName>
    <definedName name="MYC_DRYWALLITEM">[16]Presupuesto!#REF!,[16]Presupuesto!#REF!,[16]Presupuesto!#REF!</definedName>
    <definedName name="MYCIELOS_DRYWALLVALOR" localSheetId="5">[16]Presupuesto!#REF!</definedName>
    <definedName name="MYCIELOS_DRYWALLVALOR">[16]Presupuesto!#REF!</definedName>
    <definedName name="MYPUERTAS_MAD_ITEM" localSheetId="5">[16]Presupuesto!#REF!</definedName>
    <definedName name="MYPUERTAS_MAD_ITEM">[16]Presupuesto!#REF!</definedName>
    <definedName name="MYPUERTAS_MET_ITEM" localSheetId="5">[16]Presupuesto!#REF!</definedName>
    <definedName name="MYPUERTAS_MET_ITEM">[16]Presupuesto!#REF!</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re">#REF!</definedName>
    <definedName name="Norte">#REF!</definedName>
    <definedName name="novafort">#REF!</definedName>
    <definedName name="nu">#REF!</definedName>
    <definedName name="NUEVO">#REF!</definedName>
    <definedName name="nxn" hidden="1">{"via1",#N/A,TRUE,"general";"via2",#N/A,TRUE,"general";"via3",#N/A,TRUE,"general"}</definedName>
    <definedName name="ñpñpñ" hidden="1">{"via1",#N/A,TRUE,"general";"via2",#N/A,TRUE,"general";"via3",#N/A,TRUE,"general"}</definedName>
    <definedName name="o">#REF!</definedName>
    <definedName name="o9o9" hidden="1">{"via1",#N/A,TRUE,"general";"via2",#N/A,TRUE,"general";"via3",#N/A,TRUE,"general"}</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#REF!</definedName>
    <definedName name="Ordenar_el_territorio_rural_buscando_un_mayor_acceso_a_la_tierra_por_parte_de_los_productores_agropecuarios_sin_tierras_o_con_tierra_insuficiente_el_uso_eficiente_del_suelo_y_la_seguridad_jurídica_sobre_los_derechos_de_propiedad_bajo_un_enfoque_de_crecimi">#REF!</definedName>
    <definedName name="ORIGINAL" hidden="1">{#N/A,#N/A,FALSE,"orthoflow";#N/A,#N/A,FALSE,"Miscelaneos";#N/A,#N/A,FALSE,"Instrumentacio";#N/A,#N/A,FALSE,"Electrico";#N/A,#N/A,FALSE,"Valv. Seguridad"}</definedName>
    <definedName name="OROZCO" hidden="1">[1]INST!#REF!</definedName>
    <definedName name="Otros_costos_directos">'[32]Paso 1 Calculo del Presupuesto'!$H$143:$H$161</definedName>
    <definedName name="Otrosi">#REF!</definedName>
    <definedName name="P">#REF!</definedName>
    <definedName name="p0p0" hidden="1">{"via1",#N/A,TRUE,"general";"via2",#N/A,TRUE,"general";"via3",#N/A,TRUE,"general"}</definedName>
    <definedName name="paelnque">#REF!</definedName>
    <definedName name="PAIS1">#REF!</definedName>
    <definedName name="PAIS2">#REF!</definedName>
    <definedName name="palenque">#REF!</definedName>
    <definedName name="PALMITAS">#REF!</definedName>
    <definedName name="PALMITAS1">#REF!</definedName>
    <definedName name="PANEL_SOLARITEM" localSheetId="5">[16]Presupuesto!#REF!</definedName>
    <definedName name="PANEL_SOLARITEM">[16]Presupuesto!#REF!</definedName>
    <definedName name="PEDIDO">#REF!</definedName>
    <definedName name="PelaFelipe">#REF!</definedName>
    <definedName name="PERU">#REF!</definedName>
    <definedName name="PESETA">#REF!</definedName>
    <definedName name="PESO">#REF!</definedName>
    <definedName name="PIL">#REF!</definedName>
    <definedName name="PILOT">#REF!</definedName>
    <definedName name="PILOTES">#REF!</definedName>
    <definedName name="PINT_EXT_ITEM" localSheetId="5">[16]Presupuesto!#REF!</definedName>
    <definedName name="PINT_EXT_ITEM">[16]Presupuesto!#REF!</definedName>
    <definedName name="PISOS_CONC_ESP_PUBL_ITEM" localSheetId="5">[16]Presupuesto!#REF!,[16]Presupuesto!#REF!,[16]Presupuesto!#REF!,[16]Presupuesto!#REF!,[16]Presupuesto!#REF!,[16]Presupuesto!#REF!,[16]Presupuesto!#REF!</definedName>
    <definedName name="PISOS_CONC_ESP_PUBL_ITEM">[16]Presupuesto!#REF!,[16]Presupuesto!#REF!,[16]Presupuesto!#REF!,[16]Presupuesto!#REF!,[16]Presupuesto!#REF!,[16]Presupuesto!#REF!,[16]Presupuesto!#REF!</definedName>
    <definedName name="PISOS_CONC_ESP_PUBL_VALOR">[16]Presupuesto!$G$131:$G$132,[16]Presupuesto!$G$133:$G$137,[16]Presupuesto!$G$138,[16]Presupuesto!$G$139:$G$140,[16]Presupuesto!$G$141:$G$142</definedName>
    <definedName name="PISOS_CONC_GRAN_ITEM" localSheetId="5">[16]Presupuesto!#REF!,[16]Presupuesto!#REF!,[16]Presupuesto!#REF!</definedName>
    <definedName name="PISOS_CONC_GRAN_ITEM">[16]Presupuesto!#REF!,[16]Presupuesto!#REF!,[16]Presupuesto!#REF!</definedName>
    <definedName name="PISOS_CONC_GRAN_VALOR">[16]Presupuesto!$G$148:$G$168,[16]Presupuesto!$G$143:$G$146</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NTAJE">[33]formulario!$AC$10118:$AC$20118</definedName>
    <definedName name="PORCENTAJE_ANTICIPO_20">[34]ACTA!$AS$6</definedName>
    <definedName name="porcentajeAIU">#REF!</definedName>
    <definedName name="PORCENTAJES">[35]formulario!$AA$10524:$AA$20524</definedName>
    <definedName name="pouig" hidden="1">{"via1",#N/A,TRUE,"general";"via2",#N/A,TRUE,"general";"via3",#N/A,TRUE,"general"}</definedName>
    <definedName name="POZOS">#REF!</definedName>
    <definedName name="POZOS_CAJAS_SUM_ITEM" localSheetId="5">[16]Presupuesto!#REF!</definedName>
    <definedName name="POZOS_CAJAS_SUM_ITEM">[16]Presupuesto!#REF!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CINS">#REF!</definedName>
    <definedName name="PRECIO">[29]PRECIOS!$A$5:$M$162</definedName>
    <definedName name="precio2">#REF!</definedName>
    <definedName name="PRECIOS">[36]L.PRECIOS!$B$2:$E$567</definedName>
    <definedName name="PREL">[22]PREL!$A$1:$H$2000</definedName>
    <definedName name="PRELIM_ITEM" localSheetId="5">[16]Presupuesto!#REF!</definedName>
    <definedName name="PRELIM_ITEM">[16]Presupuesto!#REF!</definedName>
    <definedName name="preliminares" localSheetId="5">[16]Presupuesto!#REF!</definedName>
    <definedName name="preliminares">[16]Presupuesto!#REF!</definedName>
    <definedName name="preliminares1">[16]Presupuesto!#REF!</definedName>
    <definedName name="PRES.AGRI">#REF!</definedName>
    <definedName name="PRESION">#REF!</definedName>
    <definedName name="PRESTACIONES">[37]PRESTACIONES!$A$38:$A$41</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UESTO_NACIONAL">#REF!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_MI">#N/A</definedName>
    <definedName name="PTA">#REF!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S_ESP_ITEM">[16]Presupuesto!#REF!</definedName>
    <definedName name="PVIDRIERAS_ITEM">[16]Presupuesto!#REF!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qqqqqqqqqqqqqqqqqqqq">#REF!</definedName>
    <definedName name="qqqqqw" hidden="1">{"via1",#N/A,TRUE,"general";"via2",#N/A,TRUE,"general";"via3",#N/A,TRUE,"general"}</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angoSAP">#REF!</definedName>
    <definedName name="rayos">#REF!</definedName>
    <definedName name="RECUBRIM_ESP_ITEM" localSheetId="5">[16]Presupuesto!#REF!</definedName>
    <definedName name="RECUBRIM_ESP_ITEM">[16]Presupuesto!#REF!</definedName>
    <definedName name="Recurso_humano">'[32]Paso 1 Calculo del Presupuesto'!$E$143:$E$170</definedName>
    <definedName name="rege" hidden="1">{"TAB1",#N/A,TRUE,"GENERAL";"TAB2",#N/A,TRUE,"GENERAL";"TAB3",#N/A,TRUE,"GENERAL";"TAB4",#N/A,TRUE,"GENERAL";"TAB5",#N/A,TRUE,"GENERAL"}</definedName>
    <definedName name="regional">[18]CARRETERAS!$A$2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'[18]GENERALIDADES '!$E$9</definedName>
    <definedName name="RESU">#REF!</definedName>
    <definedName name="RETIRO">#REF!</definedName>
    <definedName name="RETTRE" hidden="1">{"via1",#N/A,TRUE,"general";"via2",#N/A,TRUE,"general";"via3",#N/A,TRUE,"general"}</definedName>
    <definedName name="rety" hidden="1">{"TAB1",#N/A,TRUE,"GENERAL";"TAB2",#N/A,TRUE,"GENERAL";"TAB3",#N/A,TRUE,"GENERAL";"TAB4",#N/A,TRUE,"GENERAL";"TAB5",#N/A,TRUE,"GENERAL"}</definedName>
    <definedName name="REVEST_ESP_ITEM">[16]Presupuesto!#REF!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drigo">"$generales.$a$1:$"</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#REF!</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N">#REF!</definedName>
    <definedName name="sanit">#REF!</definedName>
    <definedName name="SANITARIA">#REF!</definedName>
    <definedName name="SANTILL">[4]SANTILL!$A$4:$N$7</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AS">#REF!</definedName>
    <definedName name="Seguridadjusticiademocraciaparalapaz">#REF!</definedName>
    <definedName name="SEPT_25_09">[16]Presupuesto!#REF!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2">#REF!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licer_Contact_Type">#REF!</definedName>
    <definedName name="SOL">#REF!</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'[38]SUB APU'!$A$1:$D$65536</definedName>
    <definedName name="SUCRE">#REF!</definedName>
    <definedName name="SUECIA">#REF!</definedName>
    <definedName name="SUELLEN">#REF!</definedName>
    <definedName name="suma">[21]Hoja1!$F$60</definedName>
    <definedName name="SUMINISTROS">[22]suministros!$C$5:$E$576</definedName>
    <definedName name="swsw" hidden="1">{"via1",#N/A,TRUE,"general";"via2",#N/A,TRUE,"general";"via3",#N/A,TRUE,"general"}</definedName>
    <definedName name="swsw3" hidden="1">{"TAB1",#N/A,TRUE,"GENERAL";"TAB2",#N/A,TRUE,"GENERAL";"TAB3",#N/A,TRUE,"GENERAL";"TAB4",#N/A,TRUE,"GENERAL";"TAB5",#N/A,TRUE,"GENERAL"}</definedName>
    <definedName name="t">#REF!</definedName>
    <definedName name="t5t5" hidden="1">{"TAB1",#N/A,TRUE,"GENERAL";"TAB2",#N/A,TRUE,"GENERAL";"TAB3",#N/A,TRUE,"GENERAL";"TAB4",#N/A,TRUE,"GENERAL";"TAB5",#N/A,TRUE,"GENERAL"}</definedName>
    <definedName name="tablonx">#REF!</definedName>
    <definedName name="tdy" hidden="1">{"TAB1",#N/A,TRUE,"GENERAL";"TAB2",#N/A,TRUE,"GENERAL";"TAB3",#N/A,TRUE,"GENERAL";"TAB4",#N/A,TRUE,"GENERAL";"TAB5",#N/A,TRUE,"GENERAL"}</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C">#REF!</definedName>
    <definedName name="tipov">#REF!</definedName>
    <definedName name="TIT">#REF!</definedName>
    <definedName name="TITLE">#REF!</definedName>
    <definedName name="Titulo">#REF!</definedName>
    <definedName name="Titulo2">#REF!</definedName>
    <definedName name="_xlnm.Print_Titles">#N/A</definedName>
    <definedName name="Títulos_a_imprimir_IM">#REF!</definedName>
    <definedName name="TK_1" hidden="1">[8]INST!#REF!</definedName>
    <definedName name="TODOEQUIP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SBNK">#REF!</definedName>
    <definedName name="tr" hidden="1">{"TAB1",#N/A,TRUE,"GENERAL";"TAB2",#N/A,TRUE,"GENERAL";"TAB3",#N/A,TRUE,"GENERAL";"TAB4",#N/A,TRUE,"GENERAL";"TAB5",#N/A,TRUE,"GENERAL"}</definedName>
    <definedName name="TRANS">[13]Data!$A$1441:$IV$1448</definedName>
    <definedName name="Trasnformacióncampo">#REF!</definedName>
    <definedName name="tres">#REF!</definedName>
    <definedName name="TRES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LTIMA_FILA">#REF!</definedName>
    <definedName name="UN">#REF!</definedName>
    <definedName name="Unidad_medida">'[32]Paso 1 Calculo del Presupuesto'!$G$143:$G$148</definedName>
    <definedName name="unidades_reales">[39]Instrucciones!$C$10</definedName>
    <definedName name="UNION_Z">#REF!</definedName>
    <definedName name="UNIT">#REF!</definedName>
    <definedName name="UNITARI">#REF!</definedName>
    <definedName name="unj" hidden="1">[3]INST!#REF!</definedName>
    <definedName name="UOUIV" hidden="1">{"TAB1",#N/A,TRUE,"GENERAL";"TAB2",#N/A,TRUE,"GENERAL";"TAB3",#N/A,TRUE,"GENERAL";"TAB4",#N/A,TRUE,"GENERAL";"TAB5",#N/A,TRUE,"GENERAL"}</definedName>
    <definedName name="URGENCIAS">#REF!</definedName>
    <definedName name="uryur" hidden="1">{"TAB1",#N/A,TRUE,"GENERAL";"TAB2",#N/A,TRUE,"GENERAL";"TAB3",#N/A,TRUE,"GENERAL";"TAB4",#N/A,TRUE,"GENERAL";"TAB5",#N/A,TRUE,"GENERAL"}</definedName>
    <definedName name="US">#REF!</definedName>
    <definedName name="UTIL">#REF!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ez">#REF!</definedName>
    <definedName name="Var">[9]Varios.!$E:$E</definedName>
    <definedName name="vas">#REF!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EZ">#REF!</definedName>
    <definedName name="vent">#REF!</definedName>
    <definedName name="VENTANAS_ITEM" localSheetId="5">[16]Presupuesto!#REF!</definedName>
    <definedName name="VENTANAS_ITEM">[16]Presupuesto!#REF!</definedName>
    <definedName name="VENTAS">#REF!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dri">#REF!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SP">#REF!</definedName>
    <definedName name="vt" hidden="1">{"via1",#N/A,TRUE,"general";"via2",#N/A,TRUE,"general";"via3",#N/A,TRUE,"general"}</definedName>
    <definedName name="vvb">#REF!</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MI">#REF!</definedName>
    <definedName name="YEN">#REF!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 i="24" l="1"/>
  <c r="F42" i="24"/>
  <c r="E44" i="24" s="1"/>
  <c r="F44" i="24" s="1"/>
  <c r="E46" i="24" s="1"/>
  <c r="F46" i="24" s="1"/>
  <c r="E48" i="24" s="1"/>
  <c r="F48" i="24" s="1"/>
  <c r="F40" i="24"/>
  <c r="F38" i="24"/>
  <c r="F28" i="24"/>
  <c r="F26" i="24"/>
  <c r="F24" i="24"/>
  <c r="F20" i="24"/>
  <c r="E22" i="24" s="1"/>
  <c r="F22" i="24" s="1"/>
  <c r="F14" i="24"/>
  <c r="E16" i="24" s="1"/>
  <c r="F16" i="24" s="1"/>
  <c r="E18" i="24" s="1"/>
  <c r="F18" i="24" s="1"/>
  <c r="F12" i="24"/>
  <c r="F10" i="24"/>
  <c r="F30" i="24" l="1"/>
  <c r="E32" i="24" s="1"/>
  <c r="F8" i="24" s="1"/>
  <c r="E52" i="24"/>
  <c r="F52" i="24" s="1"/>
  <c r="E54" i="24"/>
  <c r="F54" i="24" s="1"/>
  <c r="E50" i="24"/>
  <c r="F50" i="24" s="1"/>
  <c r="F32" i="24" l="1"/>
  <c r="E36" i="24" s="1"/>
  <c r="F36" i="24" s="1"/>
  <c r="E34" i="24" l="1"/>
  <c r="F34" i="24" s="1"/>
  <c r="H28" i="7"/>
  <c r="H29" i="7" s="1"/>
  <c r="H59" i="7" s="1"/>
  <c r="H61" i="7" s="1"/>
  <c r="H50" i="7"/>
  <c r="D43" i="7"/>
  <c r="D51" i="7" s="1"/>
  <c r="D48" i="7"/>
  <c r="H48" i="7"/>
  <c r="M57" i="7"/>
  <c r="H57" i="7"/>
  <c r="H47" i="7"/>
  <c r="F56" i="7"/>
  <c r="F55" i="7"/>
  <c r="E56" i="7"/>
  <c r="E55" i="7"/>
  <c r="D55" i="7"/>
  <c r="C56" i="7"/>
  <c r="C55" i="7"/>
  <c r="H25" i="7"/>
  <c r="H21" i="7"/>
  <c r="H22" i="7"/>
  <c r="H23" i="7"/>
  <c r="H55" i="7"/>
  <c r="O70" i="7"/>
  <c r="E52" i="7"/>
  <c r="F53" i="7"/>
  <c r="F54" i="7"/>
  <c r="C53" i="7"/>
  <c r="H53" i="7" s="1"/>
  <c r="C54" i="7"/>
  <c r="H54" i="7" s="1"/>
  <c r="F52" i="7"/>
  <c r="C52" i="7"/>
  <c r="F49" i="7"/>
  <c r="H49" i="7" s="1"/>
  <c r="H20" i="7"/>
  <c r="G72" i="7"/>
  <c r="G67" i="7"/>
  <c r="G65" i="7"/>
  <c r="H64" i="7"/>
  <c r="D56" i="7"/>
  <c r="E54" i="7"/>
  <c r="D46" i="7"/>
  <c r="D54" i="7" s="1"/>
  <c r="E53" i="7"/>
  <c r="D45" i="7"/>
  <c r="D53" i="7" s="1"/>
  <c r="D44" i="7"/>
  <c r="D52" i="7" s="1"/>
  <c r="E51" i="7"/>
  <c r="E42" i="7"/>
  <c r="E49" i="7"/>
  <c r="D42" i="7"/>
  <c r="H41" i="7"/>
  <c r="H40" i="7"/>
  <c r="H39" i="7"/>
  <c r="H38" i="7"/>
  <c r="H36" i="7"/>
  <c r="I36" i="7" s="1"/>
  <c r="H24" i="7"/>
  <c r="H19" i="7"/>
  <c r="H18" i="7"/>
  <c r="H17" i="7"/>
  <c r="H16" i="7"/>
  <c r="H15" i="7"/>
  <c r="H14" i="7"/>
  <c r="H13" i="7"/>
  <c r="H12" i="7"/>
  <c r="D49" i="7"/>
  <c r="D50" i="7"/>
  <c r="H26" i="7"/>
  <c r="I26" i="7" s="1"/>
  <c r="H52" i="7"/>
  <c r="H51" i="7"/>
  <c r="H56" i="7"/>
  <c r="H42" i="7"/>
  <c r="H43" i="7"/>
  <c r="H44" i="7"/>
  <c r="H45" i="7"/>
  <c r="H46" i="7"/>
  <c r="E29" i="6"/>
  <c r="E28" i="6"/>
  <c r="E31" i="6" s="1"/>
  <c r="E34" i="6" s="1"/>
  <c r="E20" i="4"/>
  <c r="E11" i="4"/>
  <c r="C12" i="6"/>
  <c r="D9" i="6" s="1"/>
  <c r="D26" i="6" s="1"/>
  <c r="C20" i="6"/>
  <c r="D19" i="6"/>
  <c r="C18" i="6"/>
  <c r="D12" i="1"/>
  <c r="E6" i="1" s="1"/>
  <c r="E25" i="1" s="1"/>
  <c r="C23" i="6"/>
  <c r="D21" i="6"/>
  <c r="D13" i="6"/>
  <c r="C8" i="6"/>
  <c r="D6" i="6"/>
  <c r="I12" i="5"/>
  <c r="E12" i="5"/>
  <c r="E22" i="4" s="1"/>
  <c r="I14" i="5"/>
  <c r="D16" i="5"/>
  <c r="E42" i="5"/>
  <c r="E44" i="5" s="1"/>
  <c r="D18" i="5" s="1"/>
  <c r="D21" i="5" s="1"/>
  <c r="D24" i="5" s="1"/>
  <c r="D19" i="5"/>
  <c r="I11" i="5"/>
  <c r="E11" i="5"/>
  <c r="E21" i="4" s="1"/>
  <c r="E19" i="4" s="1"/>
  <c r="I10" i="5"/>
  <c r="E21" i="5"/>
  <c r="E24" i="5" s="1"/>
  <c r="F28" i="1"/>
  <c r="F27" i="1"/>
  <c r="F30" i="1"/>
  <c r="F33" i="1" s="1"/>
  <c r="E15" i="4" s="1"/>
  <c r="E22" i="1"/>
  <c r="D21" i="1"/>
  <c r="E18" i="1"/>
  <c r="D17" i="1"/>
  <c r="E13" i="1"/>
  <c r="H33" i="7"/>
  <c r="I33" i="7"/>
  <c r="D52" i="6" l="1"/>
  <c r="D54" i="6" s="1"/>
  <c r="D28" i="6" s="1"/>
  <c r="D29" i="6"/>
  <c r="D31" i="6" s="1"/>
  <c r="D34" i="6" s="1"/>
  <c r="E24" i="6"/>
  <c r="E26" i="4"/>
  <c r="E10" i="4" s="1"/>
  <c r="H65" i="7"/>
  <c r="H63" i="7"/>
  <c r="H62" i="7"/>
  <c r="H66" i="7" s="1"/>
  <c r="H73" i="7" s="1"/>
  <c r="H72" i="7" s="1"/>
  <c r="I72" i="7" s="1"/>
  <c r="H58" i="7"/>
  <c r="E51" i="1"/>
  <c r="E53" i="1" s="1"/>
  <c r="E27" i="1"/>
  <c r="E30" i="1" s="1"/>
  <c r="E33" i="1" s="1"/>
  <c r="E28" i="1"/>
  <c r="E18" i="4"/>
  <c r="E17" i="4" s="1"/>
  <c r="D26" i="5"/>
  <c r="E9" i="4"/>
  <c r="E8" i="4"/>
  <c r="F59" i="1"/>
  <c r="E14" i="4" l="1"/>
  <c r="E35" i="1"/>
  <c r="D36" i="6"/>
  <c r="E25" i="4"/>
  <c r="E24" i="4" s="1"/>
  <c r="J52" i="7"/>
  <c r="I58" i="7"/>
  <c r="I66" i="7"/>
  <c r="H71" i="7"/>
  <c r="K70" i="7" s="1"/>
  <c r="H67" i="7"/>
  <c r="H60" i="7"/>
  <c r="F31" i="4"/>
  <c r="M71" i="7" l="1"/>
  <c r="K73" i="7" s="1"/>
  <c r="M70" i="7"/>
  <c r="M72" i="7" s="1"/>
  <c r="H74" i="7"/>
  <c r="I73" i="7"/>
  <c r="E7" i="4"/>
  <c r="E13" i="4"/>
  <c r="E6" i="4" s="1"/>
</calcChain>
</file>

<file path=xl/sharedStrings.xml><?xml version="1.0" encoding="utf-8"?>
<sst xmlns="http://schemas.openxmlformats.org/spreadsheetml/2006/main" count="384" uniqueCount="264">
  <si>
    <t>OBRAS COMPLEMENTARIAS VIA CERRO NUTIBARA</t>
  </si>
  <si>
    <t>UN</t>
  </si>
  <si>
    <t>EL PORTÓN DE ACCESO 30 A</t>
  </si>
  <si>
    <t>KG</t>
  </si>
  <si>
    <t xml:space="preserve">LOCAL COMERCIAL 30 A </t>
  </si>
  <si>
    <t>Gl</t>
  </si>
  <si>
    <t xml:space="preserve">PORTERÍA 30 </t>
  </si>
  <si>
    <t xml:space="preserve">DEMARCACIONES DE CICLORUTA </t>
  </si>
  <si>
    <t>M2</t>
  </si>
  <si>
    <t>DEMARCACIONES DE BULEVAR</t>
  </si>
  <si>
    <t>DEMARCACIÓN VIAL HORIZONTAL DEL PROYECTO</t>
  </si>
  <si>
    <t>ML</t>
  </si>
  <si>
    <t>SEÑALIZACION VERTICAL DEL PROYECTO</t>
  </si>
  <si>
    <t>PASAMANOS</t>
  </si>
  <si>
    <t>DEFENSA VIAL DE LA 32 D</t>
  </si>
  <si>
    <t>BANCAS Y BASURERAS Y JARDINERAS</t>
  </si>
  <si>
    <t>GL</t>
  </si>
  <si>
    <t xml:space="preserve">PMT DE ALTO IMPACTO PARA LA DESCARGA AL RÍO MEDELLÍN </t>
  </si>
  <si>
    <t>TRAMO B DE LA DESCARGA AL RÍO MEDELLÍN (INTERVENCIÓN EN EL ÁREA DE LA AUTOPISTA)</t>
  </si>
  <si>
    <t>LOCALIZACION TRAZADO Y REPLANTEO</t>
  </si>
  <si>
    <t>DIA</t>
  </si>
  <si>
    <t>gl</t>
  </si>
  <si>
    <t>Incluye extracción del restaurante y mesones en acero inoxidable, divisiones de acero inoxidable de los baños.</t>
  </si>
  <si>
    <t>723 m2</t>
  </si>
  <si>
    <t>INSTALACIÓN DE 3 MÓDULOS COMERCIALES DE ESPACIO PÚBLICO TIPO 70</t>
  </si>
  <si>
    <t>CONSTRUCCIÓN DE (1) MODULO COMERCIAL (CERCA AL PUNTO DE INFORMACIÓN)</t>
  </si>
  <si>
    <t>MANTENIMIENTO DE 5 LOCALES EXTERIORES EN MADERA</t>
  </si>
  <si>
    <t>COSTO TOTAL</t>
  </si>
  <si>
    <t>REVOQUES/ENCHAPES/PINTURA</t>
  </si>
  <si>
    <t>PISOS</t>
  </si>
  <si>
    <t>INSTALACIÓN DE REDES</t>
  </si>
  <si>
    <t>CERRAMIENTO PERIMETRAL</t>
  </si>
  <si>
    <t>TOTAL</t>
  </si>
  <si>
    <t>COLOCACIÓN DE ADOQUÍN TÁCTIL GUÍA O ALERTA 20 X 20 X 6</t>
  </si>
  <si>
    <t xml:space="preserve"> PLETINA METALICA ALCORQUES CIRCULAR DE DIAMETRO DE 1.0M. </t>
  </si>
  <si>
    <t>RESTITUCIÓN ELEMENTOS CONSTITUTIVOS DE OPERACIÓN</t>
  </si>
  <si>
    <t>Local se encontraba vacío sin arrendatario, se demoliò para obras de la via, Anterior subsecretario de Bienes solicitaba reposición, ¿Se requiere? ¿Quién será responsable?</t>
  </si>
  <si>
    <t>COMPLEMENTO A RED AGUA LLUVÍAS CERRO NUTIBARA  DE LA DESCARGA DEL RÍO MEDELLÍN, ZANJA ABIERTA.</t>
  </si>
  <si>
    <t>SUBTOTAL COSTOS DIRECTOS OBRA</t>
  </si>
  <si>
    <t>UTILIDAD DE OBRA</t>
  </si>
  <si>
    <t>ADMINISTRACIÓN DE OBRA (Incluye protocolos bio)</t>
  </si>
  <si>
    <r>
      <t>INTERVENTORÍA</t>
    </r>
    <r>
      <rPr>
        <sz val="10"/>
        <rFont val="Arial Narrow"/>
        <family val="2"/>
      </rPr>
      <t xml:space="preserve"> (7,5 MESES)</t>
    </r>
  </si>
  <si>
    <t>SEÑALIZACIÓN VERTICAL Y HORIZONTAL DE LA VÍA ACCESO.</t>
  </si>
  <si>
    <t xml:space="preserve"> DOTACIÓN URBANA DE LA VÌA ACCESO.</t>
  </si>
  <si>
    <t>VALOR DIRECTO (SIF)</t>
  </si>
  <si>
    <t>ACTIVIDADES</t>
  </si>
  <si>
    <t xml:space="preserve">DOTACIÓN CON ESTRUCTURA METÁLICA LIVIANA COMPLEMENTARIOS A LA CONSTRUCCIÓN AMPLIACIÓN  </t>
  </si>
  <si>
    <t xml:space="preserve">COLOCACIÒN DE ADOQUÍN PEATONAL EN CIRCULACIÒN ZONA COMIDAS Y PLAZOLETA </t>
  </si>
  <si>
    <t>DOTACIÓN AL URBANISMO CONSTRUIDO Y GRADERÍAS DE ESTANCIAS EN SITIOS ESPECIFICADOS.</t>
  </si>
  <si>
    <t>INCLUYE (INFORMATIVO)</t>
  </si>
  <si>
    <t>REDES EXTERNAS ELÉCTRICAS DE ALUMBRADO PUBLICO</t>
  </si>
  <si>
    <t>PUESTA A PUNTO DE 5 LOCALES USO GUIÓN MUSEOGRAFICO Y FUENTE DEL PUEBLITO PAISA.</t>
  </si>
  <si>
    <t>ADMON 16,8%</t>
  </si>
  <si>
    <t>PROTOCOLOS</t>
  </si>
  <si>
    <t>A.U</t>
  </si>
  <si>
    <t>ACABADOS EN PISOS Y REVOQUES TEATRO CARLOS VIECO ORTIZ</t>
  </si>
  <si>
    <t>ELEMENTOS ACERO INOXIDABLE</t>
  </si>
  <si>
    <t xml:space="preserve">APARATOS SANITARIOS </t>
  </si>
  <si>
    <t>ACABADOS EN
CARPINTERÍA METÁLICA Y ACERO INOXIDABLE</t>
  </si>
  <si>
    <t>INST. HIDROSANITARIAS INTERNAS</t>
  </si>
  <si>
    <t>INST. HIDROSANITARIAS EXTERNAS</t>
  </si>
  <si>
    <t>INST. ELÉCTRICAS EXTERNAS</t>
  </si>
  <si>
    <t>INST. ELECTRICAS INTERNAS</t>
  </si>
  <si>
    <t>RED DE INCENDIOS</t>
  </si>
  <si>
    <t>IMPERMEABILIZACIONES</t>
  </si>
  <si>
    <t>FILTROS, IMPERMEABILIZACIONES</t>
  </si>
  <si>
    <t>ACABADO BLOQUE HIDROFUGO</t>
  </si>
  <si>
    <t>AJUSTE PROTOCOLO BIOSEGURIDAD IMPLEMENTADO</t>
  </si>
  <si>
    <t xml:space="preserve">Si se requiere hacer, el plazo del contrato interadministrativo se vería aumentado, por el traslado de los comerciantes </t>
  </si>
  <si>
    <t>OTRAS DEPENDENCIAS</t>
  </si>
  <si>
    <t>OTRAS DEPENDENCIA S.S.S (BIENES)</t>
  </si>
  <si>
    <t>COSTO TOTAL DE LA OBRA</t>
  </si>
  <si>
    <t>VÍA</t>
  </si>
  <si>
    <t>SIF</t>
  </si>
  <si>
    <t>TOTAL SIF</t>
  </si>
  <si>
    <t>TOTAL OTRAS DEPENDENCIAS</t>
  </si>
  <si>
    <t>CIMA</t>
  </si>
  <si>
    <t>CARLOS VIECO</t>
  </si>
  <si>
    <t>Adoquón tactil para circulación peatonal</t>
  </si>
  <si>
    <t>VALOR TOTAL DIRECTO (SIF)</t>
  </si>
  <si>
    <r>
      <t xml:space="preserve">Alumbrado exterior zona de comidas A y B 
</t>
    </r>
    <r>
      <rPr>
        <sz val="11"/>
        <color rgb="FFFF0000"/>
        <rFont val="Arial Narrow"/>
        <family val="2"/>
      </rPr>
      <t>(zona de pérgola).</t>
    </r>
  </si>
  <si>
    <t>3 comerciantes ubicados actualmente en el mirador</t>
  </si>
  <si>
    <r>
      <t>INTERVENTORÍA</t>
    </r>
    <r>
      <rPr>
        <sz val="10"/>
        <rFont val="Arial Narrow"/>
        <family val="2"/>
      </rPr>
      <t xml:space="preserve"> (4 MESES)</t>
    </r>
  </si>
  <si>
    <t>VALOR DIRECTO</t>
  </si>
  <si>
    <t>SUBSECRETARÌA ESPACIO PÚBLICO</t>
  </si>
  <si>
    <t>Modulo para reubicar comerciante que se encuentra en la lista de arrendatarios</t>
  </si>
  <si>
    <t>1 Und</t>
  </si>
  <si>
    <t>3 Und</t>
  </si>
  <si>
    <t>5 Und</t>
  </si>
  <si>
    <t>S.S.S (Bienes)</t>
  </si>
  <si>
    <t>SECRETARÍA CULTURA CIUDADANA</t>
  </si>
  <si>
    <t>Locales ubicados cerca a la glorieta de la cima del Cerro Nutibara</t>
  </si>
  <si>
    <t>SIN LOCALES PUEBLITO PAISA</t>
  </si>
  <si>
    <t>OBRAS COMPLEMENTARIAS CIMA DEL CERRO NUTIBARA</t>
  </si>
  <si>
    <t>OBRAS COMPLEMENTARIAS TEATRO CARLOS VIECO ORTIZ</t>
  </si>
  <si>
    <t>ADMINISTRACIÓN DE OBRA
 (Incluye protocolos bio)</t>
  </si>
  <si>
    <t xml:space="preserve">Cerramiento perimetral para paso y protección de fauna existente (requerimiento AMVA) </t>
  </si>
  <si>
    <t xml:space="preserve">DOTACIÓN EQUIPOS ELECTROACÚSTICO Y DE ILUMINACIÓN </t>
  </si>
  <si>
    <t>SISTEMA ELECTROACÚSTICO E ILUMINACION ESCÉNICA V1
Motor Chainmaster BGV-D8 1600KG /  Arreglo lineal de parlantes / Amplificador / Poleas / Luminarias tipo Eurotruss / Consola digital audio / dotación sonido.</t>
  </si>
  <si>
    <t>CARPINTERÍA METÁLICA Y ACCESORIOS
(PUERTAS- PASAMANOS- CORTINAS)</t>
  </si>
  <si>
    <t>ADMON 15,73%</t>
  </si>
  <si>
    <t>PROTOCOLOS BIOSEGURIDAD</t>
  </si>
  <si>
    <t>ADMON 15,58%</t>
  </si>
  <si>
    <t>SEC. CULTURA</t>
  </si>
  <si>
    <t>SUB. ESPACIO PÚBLICO</t>
  </si>
  <si>
    <t>TOTAL EJECUCIÓN OBRA</t>
  </si>
  <si>
    <t xml:space="preserve">FICHA TÉCNICO ECONÓMICA
EMPRESA DE DESA RROLLO URBANO - EDU </t>
  </si>
  <si>
    <t>Codigo:FE-01-001</t>
  </si>
  <si>
    <t>Version:0</t>
  </si>
  <si>
    <t>Fecha:</t>
  </si>
  <si>
    <t>Pagina 1 de 1</t>
  </si>
  <si>
    <t>Tipo de Contrato:</t>
  </si>
  <si>
    <t>Mandato</t>
  </si>
  <si>
    <t xml:space="preserve">Contratante: </t>
  </si>
  <si>
    <t>Objeto Convenio:</t>
  </si>
  <si>
    <t xml:space="preserve">Duración (meses):  </t>
  </si>
  <si>
    <t xml:space="preserve">COMPONENTE DE PERSONAL </t>
  </si>
  <si>
    <t>Función en el proyecto</t>
  </si>
  <si>
    <t>Título (Formación)</t>
  </si>
  <si>
    <t>Dedicación (meses)</t>
  </si>
  <si>
    <t>Unidad</t>
  </si>
  <si>
    <t>% dedicación</t>
  </si>
  <si>
    <t>Cantidad de recursos</t>
  </si>
  <si>
    <t>Vr. Unitario</t>
  </si>
  <si>
    <t>Vr. Total</t>
  </si>
  <si>
    <t>Coordinación</t>
  </si>
  <si>
    <t>Coordinador</t>
  </si>
  <si>
    <t>Mes</t>
  </si>
  <si>
    <t>Equipo Administrativo y Jurídico</t>
  </si>
  <si>
    <t>Administrativo</t>
  </si>
  <si>
    <t>Abogado</t>
  </si>
  <si>
    <t xml:space="preserve">Arquitecto </t>
  </si>
  <si>
    <t>Profesional Ambiental /Forestal</t>
  </si>
  <si>
    <t>Equipo Gestión Social</t>
  </si>
  <si>
    <t xml:space="preserve">Mes </t>
  </si>
  <si>
    <t xml:space="preserve">SUB TOTAL COMPONENTE DE PERSONAL </t>
  </si>
  <si>
    <t>COMPONENTE DE ESTUDIOS Y DISEÑOS TECNICOS</t>
  </si>
  <si>
    <t>SUB TOTAL COMPONENTE DE EDTUDIOS Y DISEÑOS TECNICOS</t>
  </si>
  <si>
    <t>COMPONENTE DE EJECUCIÓN</t>
  </si>
  <si>
    <t>Proyecto</t>
  </si>
  <si>
    <t>Área (m2)</t>
  </si>
  <si>
    <t>Valor total</t>
  </si>
  <si>
    <t>SUB TOTAL  COMPONENTE DE EJECUCIÓN</t>
  </si>
  <si>
    <t>COMPONENTE DE GESTION SOCIAL Y COMUNICACIONES</t>
  </si>
  <si>
    <t>Gestion social y de comunicaciones</t>
  </si>
  <si>
    <t>SUB TOTAL  COMPONENTE DE GESTION SOCIAL Y COMUNICACIONES</t>
  </si>
  <si>
    <t>COMPONENTE DE APOYO LOGÍSTICO</t>
  </si>
  <si>
    <t>Transporte</t>
  </si>
  <si>
    <t>Suministro de papelería especializada y tóner para impresora</t>
  </si>
  <si>
    <t>Impresiones, copias,  ploteos y heligraficas</t>
  </si>
  <si>
    <t>Impresoras (Color - Blanco y negro)</t>
  </si>
  <si>
    <t>Puestos de trabajo</t>
  </si>
  <si>
    <t>Equipos de cómputo</t>
  </si>
  <si>
    <t>SUB TOTAL  APOYO LOGÍSTICO</t>
  </si>
  <si>
    <t>Subtotal  COSTOS DIRECTOS</t>
  </si>
  <si>
    <t>Subtotal  COSTOS INDIRECTOS</t>
  </si>
  <si>
    <t>TOTAL RECURSOS ADMINISTRAR</t>
  </si>
  <si>
    <t>Honorarios EDU Gerencia</t>
  </si>
  <si>
    <t>Administración de contrato interadministrativo</t>
  </si>
  <si>
    <t>Honorarios EDU Compra de Predios</t>
  </si>
  <si>
    <t>Seguros _ Pólizas</t>
  </si>
  <si>
    <t>TOTAL HONORARIOS EDU:</t>
  </si>
  <si>
    <t xml:space="preserve">IMPUESTO DE RENTA </t>
  </si>
  <si>
    <t xml:space="preserve">Estampilla  1 </t>
  </si>
  <si>
    <t>Estampilla  2</t>
  </si>
  <si>
    <t>Estampilla  3</t>
  </si>
  <si>
    <t>IVA</t>
  </si>
  <si>
    <t>GMF</t>
  </si>
  <si>
    <t>VALOR  TOTAL DEL CONVENIO</t>
  </si>
  <si>
    <r>
      <rPr>
        <b/>
        <sz val="9"/>
        <color theme="1"/>
        <rFont val="Arial Rounded MT Bold"/>
        <family val="2"/>
      </rPr>
      <t xml:space="preserve">Nota 3: </t>
    </r>
    <r>
      <rPr>
        <sz val="9"/>
        <color theme="1"/>
        <rFont val="Arial Rounded MT Bold"/>
        <family val="2"/>
      </rPr>
      <t xml:space="preserve">Los recursos destinados para la ejecución de obras e interventoría, tendrán un alcance limitado obedeciendo a los resultados de los diseños técnicos realizados  y sólo se podrá ejecutar de acuerdo a los recursos asignados,  por lo tanto, en caso que las partes, previo concepto del comité de seguimiento del contrato, determine que se requieran las obras o recursos adicionales, la entidad contratante deberá adicionar recursos suficientes para poder ejecutar el total de las obras, con el fin de cumplir con los objetivos de la infraestructura y obtener el recibo por parte de Planeación. </t>
    </r>
  </si>
  <si>
    <r>
      <rPr>
        <b/>
        <sz val="9"/>
        <color theme="1"/>
        <rFont val="Arial Rounded MT Bold"/>
        <family val="2"/>
      </rPr>
      <t xml:space="preserve">Nota 7: </t>
    </r>
    <r>
      <rPr>
        <sz val="9"/>
        <color theme="1"/>
        <rFont val="Arial Rounded MT Bold"/>
        <family val="2"/>
      </rPr>
      <t>El plazo establecido en el presente convenio puede variar de acuerdo a  las actividades desarrolladas en el mismo.</t>
    </r>
  </si>
  <si>
    <r>
      <t xml:space="preserve">Nota 8: </t>
    </r>
    <r>
      <rPr>
        <sz val="9"/>
        <color theme="1"/>
        <rFont val="Arial Rounded MT Bold"/>
        <family val="2"/>
      </rPr>
      <t>En caso de que se incremente la duración del convenio, se reajustarán financieramente cada uno de los componentes del VALOR DEL CONTRATO, en procura de su actualización, con las variaciones del Índice de Precios al Consumidor (I.P.C.), en cada vigencia fiscal.</t>
    </r>
  </si>
  <si>
    <r>
      <rPr>
        <b/>
        <sz val="9"/>
        <color theme="1"/>
        <rFont val="Arial Rounded MT Bold"/>
        <family val="2"/>
      </rPr>
      <t xml:space="preserve">Nota 9: </t>
    </r>
    <r>
      <rPr>
        <sz val="9"/>
        <color theme="1"/>
        <rFont val="Arial Rounded MT Bold"/>
        <family val="2"/>
      </rPr>
      <t xml:space="preserve">Los costos y gastos reembolsables corresponden a las erogaciones realizadas directamente por la EDU con sus recursos y que deben ser reintegrados por el convenio. </t>
    </r>
  </si>
  <si>
    <r>
      <rPr>
        <b/>
        <sz val="9"/>
        <color theme="1"/>
        <rFont val="Arial Rounded MT Bold"/>
        <family val="2"/>
      </rPr>
      <t>Nota 10:</t>
    </r>
    <r>
      <rPr>
        <sz val="9"/>
        <color theme="1"/>
        <rFont val="Arial Rounded MT Bold"/>
        <family val="2"/>
      </rPr>
      <t xml:space="preserve"> Las obligaciones que asume la Empresa de Desarrollo Urbano – EDU-  en el presente contrato específico se limita, a lo que jurídica y técnicamente sea viable ejecutar dentro del plazo pactado y hasta el monto de los recursos entregados para la ejecución del objeto contractual, es decir la cobertura está limitada por estas dos variables.</t>
    </r>
  </si>
  <si>
    <r>
      <rPr>
        <b/>
        <sz val="9"/>
        <rFont val="Arial Rounded MT Bold"/>
        <family val="2"/>
      </rPr>
      <t>Nota 11:</t>
    </r>
    <r>
      <rPr>
        <sz val="9"/>
        <rFont val="Arial Rounded MT Bold"/>
        <family val="2"/>
      </rPr>
      <t xml:space="preserve"> Dado a que éste es un proyecto estratégico, el componente social y comunicacional es de suma importancia para garantizar la apropiación y proyección del beneficio para la comunidad, por tanto el valor de este componente deberá ser reevaluado por la SIF una vez se presente el Plan Estratégico Social y Comunicacional, el cual deberá estar en articulación con las actividades que en simultánea estará realizando la Gerencia del Centro.</t>
    </r>
  </si>
  <si>
    <r>
      <t xml:space="preserve">Bancas, alcorques, jardineras, puntos ecológicos, </t>
    </r>
    <r>
      <rPr>
        <sz val="11"/>
        <color rgb="FF000000"/>
        <rFont val="Arial Narrow"/>
        <family val="2"/>
      </rPr>
      <t>Gradería detrás del Pueblito Paisa, Cubierta de pérgola (policarbonato)</t>
    </r>
  </si>
  <si>
    <t>Arquitecto Líder</t>
  </si>
  <si>
    <t>Normativo</t>
  </si>
  <si>
    <t>Estructurador</t>
  </si>
  <si>
    <t>Equipo Diseño</t>
  </si>
  <si>
    <t>Equipo Estructuración</t>
  </si>
  <si>
    <t>Profesional Social</t>
  </si>
  <si>
    <t>Obra e interventoría</t>
  </si>
  <si>
    <t>Estudios y diseños técnicos</t>
  </si>
  <si>
    <t>honorarios</t>
  </si>
  <si>
    <t>recursos a desembolsar</t>
  </si>
  <si>
    <t>Ingeniero Estructural</t>
  </si>
  <si>
    <t>Ingeniero Eléctrico</t>
  </si>
  <si>
    <t>Ingeniero Hidrosanitario</t>
  </si>
  <si>
    <t>Provisión cambio de año 2022</t>
  </si>
  <si>
    <t>hospedaje</t>
  </si>
  <si>
    <t>CRONOGRAMA UNIDAD HOSPITALARIA SANTA CRUZ</t>
  </si>
  <si>
    <t>SEMANAS (CONTADAS A PARTIR DEL ACTA DE INICIO)</t>
  </si>
  <si>
    <t>Topografía</t>
  </si>
  <si>
    <t>Suelos</t>
  </si>
  <si>
    <t>Levantamiento arquitectónico</t>
  </si>
  <si>
    <t>Patología y vulnerabilidad estructural</t>
  </si>
  <si>
    <t>Investigación redes internas (eléctricas e hidrosanitarias)</t>
  </si>
  <si>
    <t>Diseños estructurales</t>
  </si>
  <si>
    <t>Diseños hidrosanitarios</t>
  </si>
  <si>
    <t>Redes hidráulicas externas</t>
  </si>
  <si>
    <t>Diseños eléctricos</t>
  </si>
  <si>
    <t>Redes eléctricas externas</t>
  </si>
  <si>
    <t>Diseños redes de gas</t>
  </si>
  <si>
    <t>Diseño redes telecomunicaciones</t>
  </si>
  <si>
    <t>Diseño aire acondicionado</t>
  </si>
  <si>
    <t>Diseño gases medicinales</t>
  </si>
  <si>
    <t>Espacio público</t>
  </si>
  <si>
    <t>Planteamiento vial</t>
  </si>
  <si>
    <t>Urbanismo</t>
  </si>
  <si>
    <t>Arquitectura</t>
  </si>
  <si>
    <t>Solicitud diseño alumbrado público</t>
  </si>
  <si>
    <t>Radicación en Curaduría</t>
  </si>
  <si>
    <t>Contratación</t>
  </si>
  <si>
    <t>Estudios y diseños</t>
  </si>
  <si>
    <t>Idea básica - Anteproyecto</t>
  </si>
  <si>
    <t>Desarrollo proyecto arquitectónico</t>
  </si>
  <si>
    <t>Aprobaciones entidades externas</t>
  </si>
  <si>
    <t>Trámite ante Ministerio</t>
  </si>
  <si>
    <t>Diseños externos</t>
  </si>
  <si>
    <t>SECRETARIA DE SALUD DE MEDELLIN</t>
  </si>
  <si>
    <t xml:space="preserve">"CONTRATO INTERADMINISTRATIVO DE MANDATO SIN REPRESENTACIÓN PARA REALIZAR ESTUDIOS, DISEÑOS E INTERVENTORÍA INTEGRAL Y  LICENCIAMIENTO DE LA UNIDAD HOSPITALARIA SANTA CRUZ"
</t>
  </si>
  <si>
    <t>Fecha de inicio</t>
  </si>
  <si>
    <t>Fecha de terminación</t>
  </si>
  <si>
    <t>licencia de construccion</t>
  </si>
  <si>
    <r>
      <t xml:space="preserve">Nota 1: </t>
    </r>
    <r>
      <rPr>
        <sz val="9"/>
        <color theme="1"/>
        <rFont val="Arial Rounded MT Bold"/>
        <family val="2"/>
      </rPr>
      <t xml:space="preserve">El valor de los diseños a realizar pueder variar, de acuerdo los diferentes requerimientos o solicitudes adicionales que se puedan presentar, en tal caso, se debe realizar adiciones y ampliaciones. </t>
    </r>
  </si>
  <si>
    <r>
      <rPr>
        <b/>
        <sz val="9"/>
        <color theme="1"/>
        <rFont val="Arial Rounded MT Bold"/>
        <family val="2"/>
      </rPr>
      <t>Nota 2</t>
    </r>
    <r>
      <rPr>
        <sz val="9"/>
        <color theme="1"/>
        <rFont val="Arial Rounded MT Bold"/>
        <family val="2"/>
      </rPr>
      <t>: La propuesta aquí presentada está supeditada a cambios en las áreas de intervención y características del suelo del territorio. Los recursos destinados  tendrá un alcance limitado y sólo se podrán realizar de acuerdo a los recursos asignados. Por lo tanto,  en caso de requerirse una ampliación al alcance se deberá adicionar recursos necesarios para acometer las actividades</t>
    </r>
  </si>
  <si>
    <r>
      <rPr>
        <b/>
        <sz val="9"/>
        <color theme="1"/>
        <rFont val="Arial Rounded MT Bold"/>
        <family val="2"/>
      </rPr>
      <t>Nota 3:</t>
    </r>
    <r>
      <rPr>
        <sz val="9"/>
        <color theme="1"/>
        <rFont val="Arial Rounded MT Bold"/>
        <family val="2"/>
      </rPr>
      <t xml:space="preserve"> el valor de la licencia de construccion no se incluye, teniendo en cuenta que solo se tiene el valor, luego de definir la posible intervencion a realizar. </t>
    </r>
  </si>
  <si>
    <t>Presupuestador</t>
  </si>
  <si>
    <t xml:space="preserve">HITOS PROYECTO </t>
  </si>
  <si>
    <t xml:space="preserve">INICIO </t>
  </si>
  <si>
    <t>FIN</t>
  </si>
  <si>
    <t>JUL</t>
  </si>
  <si>
    <t>AGO</t>
  </si>
  <si>
    <t>SEP</t>
  </si>
  <si>
    <t>OCT</t>
  </si>
  <si>
    <t>NOV</t>
  </si>
  <si>
    <t>DIC</t>
  </si>
  <si>
    <t>ENE</t>
  </si>
  <si>
    <t>FEB</t>
  </si>
  <si>
    <t>MAR</t>
  </si>
  <si>
    <t>ABR</t>
  </si>
  <si>
    <t>MAY</t>
  </si>
  <si>
    <t>JUN</t>
  </si>
  <si>
    <t>PLAN CONTINGENCIA METROSALUD</t>
  </si>
  <si>
    <t xml:space="preserve">DOTACIÓN </t>
  </si>
  <si>
    <t>DÍAS</t>
  </si>
  <si>
    <t xml:space="preserve">MINISTERIO DE SALUD </t>
  </si>
  <si>
    <t xml:space="preserve">EJECUCIÓN DE OBRA </t>
  </si>
  <si>
    <t>SECCIONAL SALUD ANTIOQUIA</t>
  </si>
  <si>
    <t xml:space="preserve">MODELACIÓN Y COORDINACIÓN BIM </t>
  </si>
  <si>
    <t>RENOVACIÓN LICENCIA CONSTRUCCIÓN</t>
  </si>
  <si>
    <t xml:space="preserve">SEGUIMIENTO INDICADORES </t>
  </si>
  <si>
    <t>FASE PREOPERATIVA</t>
  </si>
  <si>
    <t>CALIBRACIÓN DISEÑOS TÉCNICOS de INGENIERÍAS</t>
  </si>
  <si>
    <t>DURACIÓN 
meses</t>
  </si>
  <si>
    <t>VALOR TOTAL CONVENIO</t>
  </si>
  <si>
    <t>CONVENIO DE DESEMPEÑO 4600103274 de 2024
CONVENIO  DE  DESEMPEÑO  PARA  EL FORTALECIMIENTO DE LA RED PÚBLICA DE SERVICIOS  DE  SALUD  DEL  DISTRITO  DE MEDELLÍN.</t>
  </si>
  <si>
    <t>CONVENIO</t>
  </si>
  <si>
    <t>LICITACIÓN - OBRA e INTERVENTORIA</t>
  </si>
  <si>
    <t xml:space="preserve">REVISIÓN DOCUMENTACÓN  ESE METROSALUD </t>
  </si>
  <si>
    <t>MGA (METODOLOGÍA GENERAL AJUSTADA)</t>
  </si>
  <si>
    <t>ESTRUCTURACION ESTUDIOS PREVIOS -  CALIBRACIÓN DISEÑOS TEC.</t>
  </si>
  <si>
    <t>ESTRUCTURACION ESTUDIOS PREVIOS - OBRA 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</si>
</sst>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0\ &quot;€&quot;;[Red]\-#,##0\ &quot;€&quot;"/>
    <numFmt numFmtId="166" formatCode="_-* #,##0.00\ &quot;€&quot;_-;\-* #,##0.00\ &quot;€&quot;_-;_-* &quot;-&quot;??\ &quot;€&quot;_-;_-@_-"/>
    <numFmt numFmtId="167" formatCode="_-* #,##0.00\ _€_-;\-* #,##0.00\ _€_-;_-* &quot;-&quot;??\ _€_-;_-@_-"/>
    <numFmt numFmtId="168" formatCode="_ * #,##0.00_ ;_ * \-#,##0.00_ ;_ * &quot;-&quot;??_ ;_ @_ "/>
    <numFmt numFmtId="169" formatCode="_ * #,##0_ ;_ * \-#,##0_ ;_ * &quot;-&quot;??_ ;_ @_ "/>
    <numFmt numFmtId="170" formatCode="#,##0.0000"/>
    <numFmt numFmtId="171" formatCode="_-[$$-240A]\ * #,##0_-;\-[$$-240A]\ * #,##0_-;_-[$$-240A]\ * &quot;-&quot;??_-;_-@_-"/>
    <numFmt numFmtId="172" formatCode="#,##0_ ;[Red]\-#,##0\ "/>
    <numFmt numFmtId="173" formatCode="0.0%"/>
    <numFmt numFmtId="174" formatCode=";;;"/>
    <numFmt numFmtId="175" formatCode="_(&quot;$&quot;\ * #,##0.00_);_(&quot;$&quot;\ * \(#,##0.00\);_(&quot;$&quot;\ * &quot;-&quot;??_);_(@_)"/>
    <numFmt numFmtId="176" formatCode="_ &quot;$&quot;\ * #,##0.00_ ;_ &quot;$&quot;\ * \-#,##0.00_ ;_ &quot;$&quot;\ * &quot;-&quot;??_ ;_ @_ "/>
    <numFmt numFmtId="177" formatCode="_ [$€-2]\ * #,##0.00_ ;_ [$€-2]\ * \-#,##0.00_ ;_ [$€-2]\ * &quot;-&quot;??_ "/>
    <numFmt numFmtId="178" formatCode="\$#,##0.00_);[Red]\(\$#,##0.00\)"/>
    <numFmt numFmtId="179" formatCode="_(&quot;€&quot;* #,##0.00_);_(&quot;€&quot;* \(#,##0.00\);_(&quot;€&quot;* &quot;-&quot;??_);_(@_)"/>
    <numFmt numFmtId="180" formatCode="_ &quot;$&quot;\ * #,##0_ ;_ &quot;$&quot;\ * \-#,##0_ ;_ &quot;$&quot;\ * &quot;-&quot;_ ;_ @_ "/>
    <numFmt numFmtId="181" formatCode="&quot;$&quot;\ #,##0.00"/>
  </numFmts>
  <fonts count="44">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b/>
      <sz val="11"/>
      <color rgb="FFFF0000"/>
      <name val="Arial Narrow"/>
      <family val="2"/>
    </font>
    <font>
      <sz val="11"/>
      <color rgb="FF000000"/>
      <name val="Arial Narrow"/>
      <family val="2"/>
    </font>
    <font>
      <sz val="11"/>
      <name val="Arial Narrow"/>
      <family val="2"/>
    </font>
    <font>
      <b/>
      <sz val="11"/>
      <name val="Arial Narrow"/>
      <family val="2"/>
    </font>
    <font>
      <b/>
      <sz val="10"/>
      <name val="Arial Narrow"/>
      <family val="2"/>
    </font>
    <font>
      <sz val="10"/>
      <name val="Arial Narrow"/>
      <family val="2"/>
    </font>
    <font>
      <b/>
      <sz val="14"/>
      <color theme="1"/>
      <name val="Arial Narrow"/>
      <family val="2"/>
    </font>
    <font>
      <b/>
      <sz val="12"/>
      <color theme="1"/>
      <name val="Arial Narrow"/>
      <family val="2"/>
    </font>
    <font>
      <sz val="12"/>
      <color theme="1"/>
      <name val="Arial Narrow"/>
      <family val="2"/>
    </font>
    <font>
      <sz val="10"/>
      <color rgb="FF000000"/>
      <name val="Arial"/>
      <family val="2"/>
    </font>
    <font>
      <b/>
      <sz val="11"/>
      <color theme="0"/>
      <name val="Arial Narrow"/>
      <family val="2"/>
    </font>
    <font>
      <sz val="11"/>
      <color rgb="FFFF0000"/>
      <name val="Arial Narrow"/>
      <family val="2"/>
    </font>
    <font>
      <b/>
      <sz val="9"/>
      <color theme="1"/>
      <name val="Arial Narrow"/>
      <family val="2"/>
    </font>
    <font>
      <b/>
      <sz val="9"/>
      <name val="Arial Narrow"/>
      <family val="2"/>
    </font>
    <font>
      <sz val="9"/>
      <name val="Arial Narrow"/>
      <family val="2"/>
    </font>
    <font>
      <u/>
      <sz val="11"/>
      <color theme="1"/>
      <name val="Arial Narrow"/>
      <family val="2"/>
    </font>
    <font>
      <u/>
      <sz val="9"/>
      <color theme="1"/>
      <name val="Arial Narrow"/>
      <family val="2"/>
    </font>
    <font>
      <sz val="9"/>
      <color theme="1"/>
      <name val="Calibri"/>
      <family val="2"/>
      <scheme val="minor"/>
    </font>
    <font>
      <sz val="8"/>
      <color rgb="FF000000"/>
      <name val="Segoe UI"/>
      <family val="2"/>
    </font>
    <font>
      <sz val="10"/>
      <name val="Arial"/>
      <family val="2"/>
    </font>
    <font>
      <sz val="9"/>
      <name val="Arial Rounded MT Bold"/>
      <family val="2"/>
    </font>
    <font>
      <b/>
      <sz val="9"/>
      <name val="Arial Rounded MT Bold"/>
      <family val="2"/>
    </font>
    <font>
      <sz val="9"/>
      <color theme="1"/>
      <name val="Arial Rounded MT Bold"/>
      <family val="2"/>
    </font>
    <font>
      <b/>
      <sz val="7"/>
      <color rgb="FF000000"/>
      <name val="Arial Narrow"/>
      <family val="2"/>
    </font>
    <font>
      <sz val="9"/>
      <color rgb="FFFF0000"/>
      <name val="Arial Rounded MT Bold"/>
      <family val="2"/>
    </font>
    <font>
      <sz val="9"/>
      <color indexed="8"/>
      <name val="Arial Rounded MT Bold"/>
      <family val="2"/>
    </font>
    <font>
      <b/>
      <sz val="9"/>
      <color theme="1"/>
      <name val="Arial Rounded MT Bold"/>
      <family val="2"/>
    </font>
    <font>
      <sz val="12"/>
      <color theme="1"/>
      <name val="Times New Roman"/>
      <family val="1"/>
    </font>
    <font>
      <sz val="9"/>
      <color indexed="10"/>
      <name val="Geneva"/>
    </font>
    <font>
      <u/>
      <sz val="10"/>
      <color indexed="12"/>
      <name val="Arial"/>
      <family val="2"/>
    </font>
    <font>
      <sz val="10"/>
      <name val="MS Sans Serif"/>
      <family val="2"/>
    </font>
    <font>
      <sz val="11"/>
      <color theme="1"/>
      <name val="Century Gothic"/>
      <family val="2"/>
    </font>
    <font>
      <sz val="10"/>
      <color theme="1"/>
      <name val="Century Gothic"/>
      <family val="2"/>
    </font>
    <font>
      <b/>
      <sz val="10"/>
      <color theme="1"/>
      <name val="Century Gothic"/>
      <family val="2"/>
    </font>
    <font>
      <b/>
      <sz val="12"/>
      <color theme="1"/>
      <name val="Century Gothic"/>
      <family val="2"/>
    </font>
    <font>
      <sz val="24"/>
      <color theme="1"/>
      <name val="Century Gothic"/>
      <family val="2"/>
    </font>
    <font>
      <sz val="12"/>
      <color theme="1"/>
      <name val="Century Gothic"/>
      <family val="2"/>
    </font>
    <font>
      <sz val="16"/>
      <color theme="1"/>
      <name val="Century Gothic"/>
      <family val="2"/>
    </font>
    <font>
      <sz val="14"/>
      <color theme="1"/>
      <name val="Century Gothic"/>
      <family val="2"/>
    </font>
    <font>
      <sz val="10"/>
      <color theme="0" tint="-0.34998626667073579"/>
      <name val="Century Gothic"/>
      <family val="2"/>
    </font>
  </fonts>
  <fills count="27">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rgb="FFFF7C80"/>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7" tint="0.59999389629810485"/>
        <bgColor indexed="64"/>
      </patternFill>
    </fill>
  </fills>
  <borders count="8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indexed="64"/>
      </right>
      <top/>
      <bottom/>
      <diagonal/>
    </border>
    <border>
      <left style="medium">
        <color auto="1"/>
      </left>
      <right/>
      <top style="thin">
        <color auto="1"/>
      </top>
      <bottom style="thin">
        <color auto="1"/>
      </bottom>
      <diagonal/>
    </border>
    <border>
      <left/>
      <right style="thin">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thin">
        <color indexed="64"/>
      </left>
      <right style="thin">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style="mediumDashed">
        <color indexed="64"/>
      </left>
      <right/>
      <top/>
      <bottom/>
      <diagonal/>
    </border>
    <border>
      <left style="mediumDashed">
        <color indexed="64"/>
      </left>
      <right style="medium">
        <color indexed="64"/>
      </right>
      <top style="thin">
        <color indexed="64"/>
      </top>
      <bottom style="thin">
        <color indexed="64"/>
      </bottom>
      <diagonal/>
    </border>
    <border>
      <left style="mediumDashDotDot">
        <color indexed="64"/>
      </left>
      <right style="medium">
        <color indexed="64"/>
      </right>
      <top style="thin">
        <color indexed="64"/>
      </top>
      <bottom style="medium">
        <color indexed="64"/>
      </bottom>
      <diagonal/>
    </border>
    <border>
      <left style="mediumDashDotDot">
        <color indexed="64"/>
      </left>
      <right/>
      <top/>
      <bottom/>
      <diagonal/>
    </border>
    <border>
      <left style="mediumDashDotDot">
        <color indexed="64"/>
      </left>
      <right/>
      <top style="thin">
        <color indexed="64"/>
      </top>
      <bottom style="thin">
        <color indexed="64"/>
      </bottom>
      <diagonal/>
    </border>
    <border>
      <left style="mediumDashDotDot">
        <color indexed="64"/>
      </left>
      <right/>
      <top style="thin">
        <color indexed="64"/>
      </top>
      <bottom style="medium">
        <color indexed="64"/>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rgb="FFFF0000"/>
      </left>
      <right/>
      <top/>
      <bottom style="medium">
        <color indexed="64"/>
      </bottom>
      <diagonal/>
    </border>
    <border>
      <left style="thin">
        <color rgb="FFFF0000"/>
      </left>
      <right/>
      <top/>
      <bottom/>
      <diagonal/>
    </border>
    <border>
      <left/>
      <right style="thick">
        <color rgb="FFFF0000"/>
      </right>
      <top/>
      <bottom/>
      <diagonal/>
    </border>
    <border>
      <left/>
      <right style="thick">
        <color rgb="FFFF0000"/>
      </right>
      <top/>
      <bottom style="thin">
        <color indexed="64"/>
      </bottom>
      <diagonal/>
    </border>
    <border>
      <left/>
      <right/>
      <top style="thick">
        <color rgb="FFFF0000"/>
      </top>
      <bottom style="thin">
        <color indexed="64"/>
      </bottom>
      <diagonal/>
    </border>
    <border>
      <left/>
      <right style="thick">
        <color rgb="FFFF0000"/>
      </right>
      <top style="thick">
        <color rgb="FFFF0000"/>
      </top>
      <bottom style="thin">
        <color indexed="64"/>
      </bottom>
      <diagonal/>
    </border>
    <border>
      <left/>
      <right style="thick">
        <color rgb="FFFF0000"/>
      </right>
      <top style="thin">
        <color indexed="64"/>
      </top>
      <bottom/>
      <diagonal/>
    </border>
    <border>
      <left/>
      <right style="thin">
        <color indexed="64"/>
      </right>
      <top style="thick">
        <color rgb="FFFF0000"/>
      </top>
      <bottom style="thin">
        <color indexed="64"/>
      </bottom>
      <diagonal/>
    </border>
    <border>
      <left style="thin">
        <color indexed="64"/>
      </left>
      <right/>
      <top style="thick">
        <color rgb="FFFF0000"/>
      </top>
      <bottom style="thin">
        <color indexed="64"/>
      </bottom>
      <diagonal/>
    </border>
  </borders>
  <cellStyleXfs count="88">
    <xf numFmtId="0" fontId="0" fillId="0" borderId="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0" fontId="13" fillId="0" borderId="0"/>
    <xf numFmtId="0" fontId="23" fillId="0" borderId="0"/>
    <xf numFmtId="168" fontId="23" fillId="0" borderId="0" applyFont="0" applyFill="0" applyBorder="0" applyAlignment="0" applyProtection="0"/>
    <xf numFmtId="9" fontId="23" fillId="0" borderId="0" applyFont="0" applyFill="0" applyBorder="0" applyAlignment="0" applyProtection="0"/>
    <xf numFmtId="42" fontId="23" fillId="0" borderId="0" applyFont="0" applyFill="0" applyBorder="0" applyAlignment="0" applyProtection="0"/>
    <xf numFmtId="0" fontId="23" fillId="0" borderId="0"/>
    <xf numFmtId="41" fontId="2" fillId="0" borderId="0" applyFont="0" applyFill="0" applyBorder="0" applyAlignment="0" applyProtection="0"/>
    <xf numFmtId="168" fontId="23" fillId="0" borderId="0" applyFont="0" applyFill="0" applyBorder="0" applyAlignment="0" applyProtection="0"/>
    <xf numFmtId="177" fontId="23"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77" fontId="23" fillId="0" borderId="0" applyFont="0" applyFill="0" applyBorder="0" applyAlignment="0" applyProtection="0"/>
    <xf numFmtId="44" fontId="2" fillId="0" borderId="0" applyFont="0" applyFill="0" applyBorder="0" applyAlignment="0" applyProtection="0"/>
    <xf numFmtId="42" fontId="23" fillId="0" borderId="0" applyFont="0" applyFill="0" applyBorder="0" applyAlignment="0" applyProtection="0"/>
    <xf numFmtId="42" fontId="23" fillId="0" borderId="0" applyFont="0" applyFill="0" applyBorder="0" applyAlignment="0" applyProtection="0"/>
    <xf numFmtId="168" fontId="23" fillId="0" borderId="0" applyFont="0" applyFill="0" applyBorder="0" applyAlignment="0" applyProtection="0"/>
    <xf numFmtId="177" fontId="23" fillId="0" borderId="0" applyFont="0" applyFill="0" applyBorder="0" applyAlignment="0" applyProtection="0"/>
    <xf numFmtId="177"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76"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175" fontId="23" fillId="0" borderId="0" applyFont="0" applyFill="0" applyBorder="0" applyAlignment="0" applyProtection="0"/>
    <xf numFmtId="0" fontId="2" fillId="0" borderId="0"/>
    <xf numFmtId="9" fontId="23" fillId="0" borderId="0" applyFont="0" applyFill="0" applyBorder="0" applyAlignment="0" applyProtection="0"/>
    <xf numFmtId="0" fontId="23" fillId="0" borderId="0"/>
    <xf numFmtId="0" fontId="32" fillId="0" borderId="0" applyProtection="0"/>
    <xf numFmtId="0" fontId="33" fillId="0" borderId="0" applyNumberFormat="0" applyFill="0" applyBorder="0" applyAlignment="0" applyProtection="0">
      <alignment vertical="top"/>
      <protection locked="0"/>
    </xf>
    <xf numFmtId="43"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43" fontId="23" fillId="0" borderId="0" applyFont="0" applyFill="0" applyBorder="0" applyAlignment="0" applyProtection="0"/>
    <xf numFmtId="178" fontId="23" fillId="0" borderId="0" applyFont="0" applyFill="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179" fontId="23" fillId="0" borderId="0" applyFont="0" applyFill="0" applyBorder="0" applyAlignment="0" applyProtection="0"/>
    <xf numFmtId="180" fontId="23" fillId="0" borderId="0" applyFont="0" applyFill="0" applyBorder="0" applyAlignment="0" applyProtection="0"/>
    <xf numFmtId="179" fontId="23" fillId="0" borderId="0" applyFont="0" applyFill="0" applyBorder="0" applyAlignment="0" applyProtection="0"/>
    <xf numFmtId="166" fontId="23" fillId="0" borderId="0" applyFont="0" applyFill="0" applyBorder="0" applyAlignment="0" applyProtection="0"/>
    <xf numFmtId="0" fontId="23" fillId="0" borderId="0" applyFont="0" applyFill="0" applyBorder="0" applyAlignment="0" applyProtection="0"/>
    <xf numFmtId="0" fontId="23" fillId="0" borderId="0"/>
    <xf numFmtId="0" fontId="23" fillId="0" borderId="0"/>
    <xf numFmtId="0" fontId="23" fillId="0" borderId="0"/>
    <xf numFmtId="0" fontId="34" fillId="0" borderId="0" applyProtection="0"/>
    <xf numFmtId="0" fontId="23" fillId="0" borderId="0"/>
    <xf numFmtId="0" fontId="2" fillId="0" borderId="0"/>
    <xf numFmtId="0" fontId="23" fillId="0" borderId="0"/>
    <xf numFmtId="0" fontId="23" fillId="0" borderId="0"/>
    <xf numFmtId="0" fontId="23" fillId="0" borderId="0"/>
    <xf numFmtId="9" fontId="23" fillId="0" borderId="0" applyFont="0" applyFill="0" applyBorder="0" applyAlignment="0" applyProtection="0"/>
    <xf numFmtId="13" fontId="23" fillId="0" borderId="0" applyFont="0" applyFill="0" applyProtection="0"/>
    <xf numFmtId="9" fontId="23" fillId="0" borderId="0" applyFont="0" applyFill="0" applyBorder="0" applyAlignment="0" applyProtection="0"/>
    <xf numFmtId="9" fontId="34"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3" fontId="23" fillId="0" borderId="0" applyFont="0" applyFill="0" applyBorder="0" applyAlignment="0" applyProtection="0"/>
    <xf numFmtId="0" fontId="2" fillId="0" borderId="0"/>
    <xf numFmtId="0" fontId="2" fillId="0" borderId="0"/>
    <xf numFmtId="0" fontId="23" fillId="0" borderId="0"/>
    <xf numFmtId="164" fontId="23" fillId="0" borderId="0" applyFont="0" applyFill="0" applyBorder="0" applyAlignment="0" applyProtection="0"/>
    <xf numFmtId="0" fontId="2" fillId="0" borderId="0"/>
    <xf numFmtId="41" fontId="23" fillId="0" borderId="0" applyFont="0" applyFill="0" applyBorder="0" applyAlignment="0" applyProtection="0"/>
  </cellStyleXfs>
  <cellXfs count="540">
    <xf numFmtId="0" fontId="0" fillId="0" borderId="0" xfId="0"/>
    <xf numFmtId="0" fontId="3" fillId="3" borderId="4" xfId="0" applyFont="1" applyFill="1" applyBorder="1" applyAlignment="1">
      <alignment horizontal="center" vertical="center" wrapText="1"/>
    </xf>
    <xf numFmtId="0" fontId="5" fillId="2" borderId="4" xfId="0" applyFont="1" applyFill="1" applyBorder="1" applyAlignment="1">
      <alignment vertical="center" wrapText="1"/>
    </xf>
    <xf numFmtId="0" fontId="6" fillId="2" borderId="4" xfId="0" applyFont="1" applyFill="1" applyBorder="1" applyAlignment="1">
      <alignment horizontal="center" vertical="center" wrapText="1"/>
    </xf>
    <xf numFmtId="6" fontId="6" fillId="2" borderId="4" xfId="1" applyNumberFormat="1" applyFont="1" applyFill="1" applyBorder="1" applyAlignment="1">
      <alignment horizontal="center" vertical="center" wrapText="1"/>
    </xf>
    <xf numFmtId="0" fontId="3" fillId="2" borderId="4" xfId="0" applyFont="1" applyFill="1" applyBorder="1" applyAlignment="1">
      <alignment horizontal="left" vertical="center" wrapText="1"/>
    </xf>
    <xf numFmtId="6" fontId="3" fillId="2" borderId="4" xfId="0" applyNumberFormat="1" applyFont="1" applyFill="1" applyBorder="1" applyAlignment="1">
      <alignment horizontal="center"/>
    </xf>
    <xf numFmtId="10" fontId="7" fillId="2" borderId="4" xfId="3" applyNumberFormat="1" applyFont="1" applyFill="1" applyBorder="1" applyAlignment="1">
      <alignment horizontal="center" vertical="center" wrapText="1"/>
    </xf>
    <xf numFmtId="6" fontId="3" fillId="2" borderId="4" xfId="0" applyNumberFormat="1" applyFont="1" applyFill="1" applyBorder="1" applyAlignment="1">
      <alignment horizontal="center" vertical="center"/>
    </xf>
    <xf numFmtId="0" fontId="8" fillId="0" borderId="4" xfId="0" applyFont="1" applyBorder="1" applyAlignment="1">
      <alignment vertical="top"/>
    </xf>
    <xf numFmtId="0" fontId="8" fillId="4" borderId="4" xfId="0" applyFont="1" applyFill="1" applyBorder="1" applyAlignment="1">
      <alignment vertical="top"/>
    </xf>
    <xf numFmtId="0" fontId="5" fillId="0" borderId="4" xfId="0" applyFont="1" applyBorder="1" applyAlignment="1">
      <alignment vertical="center" wrapText="1"/>
    </xf>
    <xf numFmtId="0" fontId="6" fillId="0" borderId="4" xfId="0" applyFont="1" applyBorder="1" applyAlignment="1">
      <alignment horizontal="center" vertical="center" wrapText="1"/>
    </xf>
    <xf numFmtId="0" fontId="4" fillId="2" borderId="5" xfId="0" applyFont="1" applyFill="1" applyBorder="1" applyAlignment="1">
      <alignment horizontal="center" vertical="center" wrapText="1"/>
    </xf>
    <xf numFmtId="0" fontId="5" fillId="0" borderId="9" xfId="0" applyFont="1" applyBorder="1" applyAlignment="1">
      <alignment vertical="center" wrapText="1"/>
    </xf>
    <xf numFmtId="0" fontId="6" fillId="0" borderId="9" xfId="0" applyFont="1" applyBorder="1" applyAlignment="1">
      <alignment horizontal="center" vertical="center" wrapText="1"/>
    </xf>
    <xf numFmtId="0" fontId="5" fillId="2" borderId="9" xfId="0" applyFont="1" applyFill="1" applyBorder="1" applyAlignment="1">
      <alignment vertical="center" wrapText="1"/>
    </xf>
    <xf numFmtId="0" fontId="6" fillId="2" borderId="9" xfId="0" applyFont="1" applyFill="1" applyBorder="1" applyAlignment="1">
      <alignment horizontal="center" vertical="center" wrapText="1"/>
    </xf>
    <xf numFmtId="6" fontId="6" fillId="2" borderId="10" xfId="1" applyNumberFormat="1" applyFont="1" applyFill="1" applyBorder="1" applyAlignment="1">
      <alignment horizontal="center" vertical="center" wrapText="1"/>
    </xf>
    <xf numFmtId="6" fontId="6" fillId="2" borderId="12" xfId="1"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2" borderId="21" xfId="0" applyFont="1" applyFill="1" applyBorder="1" applyAlignment="1">
      <alignment vertical="center" wrapText="1"/>
    </xf>
    <xf numFmtId="0" fontId="6" fillId="2" borderId="21" xfId="0" applyFont="1" applyFill="1" applyBorder="1" applyAlignment="1">
      <alignment horizontal="center" vertical="center" wrapText="1"/>
    </xf>
    <xf numFmtId="6" fontId="6" fillId="0" borderId="10" xfId="1" applyNumberFormat="1" applyFont="1" applyFill="1" applyBorder="1" applyAlignment="1">
      <alignment horizontal="center" vertical="center" wrapText="1"/>
    </xf>
    <xf numFmtId="6" fontId="6" fillId="0" borderId="12" xfId="1" applyNumberFormat="1" applyFont="1" applyFill="1" applyBorder="1" applyAlignment="1">
      <alignment horizontal="center" vertical="center" wrapText="1"/>
    </xf>
    <xf numFmtId="6" fontId="6" fillId="0" borderId="22" xfId="1" applyNumberFormat="1" applyFont="1" applyFill="1" applyBorder="1" applyAlignment="1">
      <alignment horizontal="center" vertical="center" wrapText="1"/>
    </xf>
    <xf numFmtId="0" fontId="6" fillId="2" borderId="4" xfId="0" applyFont="1" applyFill="1" applyBorder="1" applyAlignment="1">
      <alignment vertical="center" wrapText="1"/>
    </xf>
    <xf numFmtId="0" fontId="12" fillId="0" borderId="4" xfId="0" applyFont="1" applyBorder="1" applyAlignment="1">
      <alignment horizontal="center" vertical="center" wrapText="1"/>
    </xf>
    <xf numFmtId="0" fontId="5" fillId="2" borderId="8" xfId="0" applyFont="1" applyFill="1" applyBorder="1" applyAlignment="1">
      <alignment vertical="center" wrapText="1"/>
    </xf>
    <xf numFmtId="6" fontId="6" fillId="2" borderId="32" xfId="1" applyNumberFormat="1" applyFont="1" applyFill="1" applyBorder="1" applyAlignment="1">
      <alignment horizontal="center" vertical="center" wrapText="1"/>
    </xf>
    <xf numFmtId="0" fontId="9" fillId="0" borderId="34" xfId="4" applyFont="1" applyBorder="1" applyAlignment="1">
      <alignment horizontal="left" vertical="top"/>
    </xf>
    <xf numFmtId="0" fontId="9" fillId="0" borderId="35" xfId="4" applyFont="1" applyBorder="1" applyAlignment="1">
      <alignment horizontal="left" vertical="top"/>
    </xf>
    <xf numFmtId="6" fontId="6" fillId="0" borderId="30" xfId="1" applyNumberFormat="1" applyFont="1" applyFill="1" applyBorder="1" applyAlignment="1">
      <alignment horizontal="center" vertical="center" wrapText="1"/>
    </xf>
    <xf numFmtId="0" fontId="8" fillId="4" borderId="4" xfId="0" applyFont="1" applyFill="1" applyBorder="1" applyAlignment="1">
      <alignment horizontal="right" vertical="top"/>
    </xf>
    <xf numFmtId="0" fontId="5" fillId="7" borderId="14" xfId="0" applyFont="1" applyFill="1" applyBorder="1" applyAlignment="1">
      <alignment horizontal="right" vertical="center" wrapText="1"/>
    </xf>
    <xf numFmtId="6" fontId="10" fillId="9" borderId="4" xfId="0" applyNumberFormat="1" applyFont="1" applyFill="1" applyBorder="1" applyAlignment="1">
      <alignment horizontal="center"/>
    </xf>
    <xf numFmtId="6" fontId="10" fillId="6" borderId="4" xfId="0" applyNumberFormat="1" applyFont="1" applyFill="1" applyBorder="1" applyAlignment="1">
      <alignment horizontal="center"/>
    </xf>
    <xf numFmtId="6" fontId="3" fillId="0" borderId="4" xfId="0" applyNumberFormat="1" applyFont="1" applyBorder="1" applyAlignment="1">
      <alignment horizontal="center"/>
    </xf>
    <xf numFmtId="6" fontId="6" fillId="0" borderId="4" xfId="1" applyNumberFormat="1" applyFont="1" applyFill="1" applyBorder="1" applyAlignment="1">
      <alignment horizontal="center" vertical="center" wrapText="1"/>
    </xf>
    <xf numFmtId="0" fontId="3" fillId="7" borderId="4" xfId="0" applyFont="1" applyFill="1" applyBorder="1" applyAlignment="1">
      <alignment horizontal="left" vertical="center" wrapText="1"/>
    </xf>
    <xf numFmtId="0" fontId="16" fillId="3" borderId="4" xfId="0" applyFont="1" applyFill="1" applyBorder="1" applyAlignment="1">
      <alignment horizontal="center" vertical="center" wrapText="1"/>
    </xf>
    <xf numFmtId="0" fontId="14" fillId="11" borderId="4" xfId="0" applyFont="1" applyFill="1" applyBorder="1" applyAlignment="1">
      <alignment horizontal="center" vertical="center" wrapText="1"/>
    </xf>
    <xf numFmtId="6" fontId="3" fillId="0" borderId="4" xfId="0" applyNumberFormat="1" applyFont="1" applyBorder="1" applyAlignment="1">
      <alignment horizontal="center" vertical="center"/>
    </xf>
    <xf numFmtId="6" fontId="1" fillId="8" borderId="4" xfId="0" applyNumberFormat="1" applyFont="1" applyFill="1" applyBorder="1" applyAlignment="1">
      <alignment horizontal="center" vertical="center"/>
    </xf>
    <xf numFmtId="6" fontId="1" fillId="6" borderId="4" xfId="0" applyNumberFormat="1" applyFont="1" applyFill="1" applyBorder="1" applyAlignment="1">
      <alignment horizontal="center" vertical="center"/>
    </xf>
    <xf numFmtId="0" fontId="17" fillId="12" borderId="4" xfId="0" applyFont="1" applyFill="1" applyBorder="1" applyAlignment="1">
      <alignment horizontal="right" vertical="center" wrapText="1"/>
    </xf>
    <xf numFmtId="6" fontId="1" fillId="2" borderId="4" xfId="0" applyNumberFormat="1" applyFont="1" applyFill="1" applyBorder="1" applyAlignment="1">
      <alignment horizontal="center" vertical="center"/>
    </xf>
    <xf numFmtId="0" fontId="1" fillId="2" borderId="4" xfId="0" applyFont="1" applyFill="1" applyBorder="1" applyAlignment="1">
      <alignment horizontal="left" vertical="center" wrapText="1"/>
    </xf>
    <xf numFmtId="0" fontId="1" fillId="0" borderId="0" xfId="0" applyFont="1"/>
    <xf numFmtId="0" fontId="1" fillId="0" borderId="0" xfId="0" applyFont="1" applyAlignment="1">
      <alignment horizontal="center"/>
    </xf>
    <xf numFmtId="0" fontId="1" fillId="0" borderId="5" xfId="0" applyFont="1" applyBorder="1"/>
    <xf numFmtId="0" fontId="1" fillId="2" borderId="5" xfId="0" applyFont="1" applyFill="1" applyBorder="1"/>
    <xf numFmtId="0" fontId="1" fillId="2" borderId="5" xfId="0" applyFont="1" applyFill="1" applyBorder="1" applyAlignment="1">
      <alignment horizontal="center"/>
    </xf>
    <xf numFmtId="0" fontId="1" fillId="0" borderId="4" xfId="0" applyFont="1" applyBorder="1"/>
    <xf numFmtId="0" fontId="1" fillId="2" borderId="6" xfId="0" applyFont="1" applyFill="1" applyBorder="1" applyAlignment="1">
      <alignment horizontal="left" vertical="center" wrapText="1"/>
    </xf>
    <xf numFmtId="6" fontId="1" fillId="2" borderId="6" xfId="0" applyNumberFormat="1" applyFont="1" applyFill="1" applyBorder="1" applyAlignment="1">
      <alignment horizontal="center" vertical="center"/>
    </xf>
    <xf numFmtId="0" fontId="1" fillId="2" borderId="4" xfId="0" applyFont="1" applyFill="1" applyBorder="1" applyAlignment="1">
      <alignment horizontal="center"/>
    </xf>
    <xf numFmtId="6" fontId="1" fillId="7" borderId="4" xfId="0" applyNumberFormat="1" applyFont="1" applyFill="1" applyBorder="1" applyAlignment="1">
      <alignment horizontal="center" vertical="center"/>
    </xf>
    <xf numFmtId="0" fontId="1" fillId="0" borderId="4" xfId="0" applyFont="1" applyBorder="1" applyAlignment="1">
      <alignment horizontal="center"/>
    </xf>
    <xf numFmtId="6" fontId="1" fillId="0" borderId="0" xfId="0" applyNumberFormat="1" applyFont="1"/>
    <xf numFmtId="42" fontId="1" fillId="0" borderId="0" xfId="0" applyNumberFormat="1" applyFont="1"/>
    <xf numFmtId="42" fontId="15" fillId="0" borderId="0" xfId="0" applyNumberFormat="1" applyFont="1"/>
    <xf numFmtId="0" fontId="15" fillId="0" borderId="0" xfId="0" applyFont="1"/>
    <xf numFmtId="6" fontId="6" fillId="6" borderId="2" xfId="1" applyNumberFormat="1" applyFont="1" applyFill="1" applyBorder="1" applyAlignment="1">
      <alignment horizontal="center" vertical="center" wrapText="1"/>
    </xf>
    <xf numFmtId="0" fontId="3" fillId="6" borderId="5" xfId="0" applyFont="1" applyFill="1" applyBorder="1" applyAlignment="1">
      <alignment horizontal="left" vertical="center" wrapText="1"/>
    </xf>
    <xf numFmtId="0" fontId="1" fillId="0" borderId="20" xfId="0" applyFont="1" applyBorder="1" applyAlignment="1">
      <alignment horizontal="center" vertical="center" wrapText="1"/>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1" fillId="0" borderId="0" xfId="0" applyFont="1" applyAlignment="1">
      <alignment horizontal="center" vertical="center"/>
    </xf>
    <xf numFmtId="0" fontId="1" fillId="2" borderId="5" xfId="0" applyFont="1" applyFill="1" applyBorder="1" applyAlignment="1">
      <alignment horizontal="center" vertical="center"/>
    </xf>
    <xf numFmtId="0" fontId="1" fillId="0" borderId="4" xfId="0" applyFont="1" applyBorder="1" applyAlignment="1">
      <alignment horizontal="center" vertical="center"/>
    </xf>
    <xf numFmtId="0" fontId="8" fillId="4" borderId="4" xfId="0" applyFont="1" applyFill="1" applyBorder="1" applyAlignment="1">
      <alignment horizontal="center" vertical="center"/>
    </xf>
    <xf numFmtId="42" fontId="1" fillId="0" borderId="0" xfId="0" applyNumberFormat="1" applyFont="1" applyAlignment="1">
      <alignment horizontal="center" vertical="center"/>
    </xf>
    <xf numFmtId="6" fontId="6" fillId="0" borderId="10" xfId="1" applyNumberFormat="1" applyFont="1" applyFill="1" applyBorder="1" applyAlignment="1">
      <alignment vertical="center" wrapText="1"/>
    </xf>
    <xf numFmtId="6" fontId="6" fillId="0" borderId="12" xfId="1" applyNumberFormat="1" applyFont="1" applyFill="1" applyBorder="1" applyAlignment="1">
      <alignment vertical="center" wrapText="1"/>
    </xf>
    <xf numFmtId="6" fontId="6" fillId="0" borderId="22" xfId="1" applyNumberFormat="1" applyFont="1" applyFill="1" applyBorder="1" applyAlignment="1">
      <alignment vertical="center" wrapText="1"/>
    </xf>
    <xf numFmtId="0" fontId="5" fillId="5" borderId="13" xfId="0" applyFont="1" applyFill="1" applyBorder="1" applyAlignment="1">
      <alignment vertical="center" wrapText="1"/>
    </xf>
    <xf numFmtId="0" fontId="6" fillId="5" borderId="21" xfId="0" applyFont="1" applyFill="1" applyBorder="1" applyAlignment="1">
      <alignment horizontal="center" vertical="center" wrapText="1"/>
    </xf>
    <xf numFmtId="0" fontId="1" fillId="5" borderId="4" xfId="0" applyFont="1" applyFill="1" applyBorder="1"/>
    <xf numFmtId="6" fontId="6" fillId="5" borderId="4" xfId="1" applyNumberFormat="1" applyFont="1" applyFill="1" applyBorder="1" applyAlignment="1">
      <alignment horizontal="center" vertical="center" wrapText="1"/>
    </xf>
    <xf numFmtId="6" fontId="6" fillId="0" borderId="0" xfId="1" applyNumberFormat="1" applyFont="1" applyFill="1" applyBorder="1" applyAlignment="1">
      <alignment vertical="center" wrapText="1"/>
    </xf>
    <xf numFmtId="6" fontId="1" fillId="0" borderId="4" xfId="0" applyNumberFormat="1" applyFont="1" applyBorder="1" applyAlignment="1">
      <alignment horizontal="center" vertical="center"/>
    </xf>
    <xf numFmtId="6" fontId="3" fillId="7" borderId="4" xfId="0" applyNumberFormat="1" applyFont="1" applyFill="1" applyBorder="1" applyAlignment="1">
      <alignment horizontal="center" vertical="center"/>
    </xf>
    <xf numFmtId="10" fontId="3" fillId="3" borderId="4" xfId="3" applyNumberFormat="1" applyFont="1" applyFill="1" applyBorder="1" applyAlignment="1">
      <alignment horizontal="center" vertical="center" wrapText="1"/>
    </xf>
    <xf numFmtId="6" fontId="6" fillId="0" borderId="43" xfId="1" applyNumberFormat="1" applyFont="1" applyFill="1" applyBorder="1" applyAlignment="1">
      <alignment horizontal="center" vertical="center" wrapText="1"/>
    </xf>
    <xf numFmtId="0" fontId="3" fillId="0" borderId="0" xfId="0" applyFont="1" applyAlignment="1">
      <alignment horizontal="center" vertical="center" wrapText="1"/>
    </xf>
    <xf numFmtId="6" fontId="6" fillId="0" borderId="33" xfId="1" applyNumberFormat="1" applyFont="1" applyFill="1" applyBorder="1" applyAlignment="1">
      <alignment horizontal="center" vertical="center" wrapText="1"/>
    </xf>
    <xf numFmtId="6" fontId="3" fillId="0" borderId="0" xfId="0" applyNumberFormat="1" applyFont="1" applyAlignment="1">
      <alignment horizontal="center" vertical="center"/>
    </xf>
    <xf numFmtId="0" fontId="1" fillId="0" borderId="21" xfId="0" applyFont="1" applyBorder="1" applyAlignment="1">
      <alignment horizontal="center" vertical="center"/>
    </xf>
    <xf numFmtId="0" fontId="12" fillId="5"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1" fillId="10" borderId="11"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15" fillId="5" borderId="21"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 fillId="0" borderId="6" xfId="0" applyFont="1" applyBorder="1" applyAlignment="1">
      <alignment horizontal="center" vertical="center"/>
    </xf>
    <xf numFmtId="0" fontId="12" fillId="0" borderId="9" xfId="0" applyFont="1" applyBorder="1" applyAlignment="1">
      <alignment horizontal="center" vertical="center" wrapText="1"/>
    </xf>
    <xf numFmtId="6" fontId="6" fillId="0" borderId="9" xfId="1" applyNumberFormat="1" applyFont="1" applyFill="1" applyBorder="1" applyAlignment="1">
      <alignment horizontal="center" vertical="center" wrapText="1"/>
    </xf>
    <xf numFmtId="0" fontId="5" fillId="0" borderId="21" xfId="0" applyFont="1" applyBorder="1" applyAlignment="1">
      <alignment horizontal="center" vertical="center" wrapText="1"/>
    </xf>
    <xf numFmtId="0" fontId="12" fillId="0" borderId="21" xfId="0" applyFont="1" applyBorder="1" applyAlignment="1">
      <alignment horizontal="center" vertical="center" wrapText="1"/>
    </xf>
    <xf numFmtId="6" fontId="6" fillId="0" borderId="21" xfId="1" applyNumberFormat="1" applyFont="1" applyFill="1" applyBorder="1" applyAlignment="1">
      <alignment horizontal="center" vertical="center" wrapText="1"/>
    </xf>
    <xf numFmtId="6" fontId="6" fillId="10" borderId="1" xfId="1" applyNumberFormat="1" applyFont="1" applyFill="1" applyBorder="1" applyAlignment="1">
      <alignment horizontal="center" vertical="center" wrapText="1"/>
    </xf>
    <xf numFmtId="6" fontId="6" fillId="10" borderId="14" xfId="1" applyNumberFormat="1" applyFont="1" applyFill="1" applyBorder="1" applyAlignment="1">
      <alignment horizontal="center" vertical="center" wrapText="1"/>
    </xf>
    <xf numFmtId="6" fontId="1" fillId="0" borderId="3" xfId="0" applyNumberFormat="1" applyFont="1" applyBorder="1" applyAlignment="1">
      <alignment horizontal="center" vertical="center"/>
    </xf>
    <xf numFmtId="0" fontId="19" fillId="5" borderId="45" xfId="0" applyFont="1" applyFill="1" applyBorder="1" applyAlignment="1">
      <alignment horizontal="center" vertical="center"/>
    </xf>
    <xf numFmtId="0" fontId="19" fillId="5" borderId="46" xfId="0" applyFont="1" applyFill="1" applyBorder="1" applyAlignment="1">
      <alignment horizontal="center" vertical="center"/>
    </xf>
    <xf numFmtId="0" fontId="1" fillId="10" borderId="44" xfId="0" applyFont="1" applyFill="1" applyBorder="1" applyAlignment="1">
      <alignment horizontal="center" vertical="center" wrapText="1"/>
    </xf>
    <xf numFmtId="0" fontId="5" fillId="5" borderId="6" xfId="0" applyFont="1" applyFill="1" applyBorder="1" applyAlignment="1">
      <alignment horizontal="center" vertical="center" wrapText="1"/>
    </xf>
    <xf numFmtId="6" fontId="6" fillId="10" borderId="37" xfId="1" applyNumberFormat="1" applyFont="1" applyFill="1" applyBorder="1" applyAlignment="1">
      <alignment horizontal="center" vertical="center" wrapText="1"/>
    </xf>
    <xf numFmtId="6" fontId="6" fillId="14" borderId="24" xfId="1" applyNumberFormat="1" applyFont="1" applyFill="1" applyBorder="1" applyAlignment="1">
      <alignment horizontal="center" vertical="center" wrapText="1"/>
    </xf>
    <xf numFmtId="0" fontId="15" fillId="0" borderId="23" xfId="0" applyFont="1" applyBorder="1" applyAlignment="1">
      <alignment horizontal="center" vertical="center"/>
    </xf>
    <xf numFmtId="0" fontId="6" fillId="10" borderId="44" xfId="0" applyFont="1" applyFill="1" applyBorder="1" applyAlignment="1">
      <alignment horizontal="center" vertical="center" wrapText="1"/>
    </xf>
    <xf numFmtId="0" fontId="1" fillId="0" borderId="18" xfId="0" applyFont="1" applyBorder="1" applyAlignment="1">
      <alignment horizontal="center" vertical="center" wrapText="1"/>
    </xf>
    <xf numFmtId="0" fontId="15" fillId="0" borderId="47" xfId="0" applyFont="1" applyBorder="1" applyAlignment="1">
      <alignment horizontal="center" vertical="center" wrapText="1"/>
    </xf>
    <xf numFmtId="0" fontId="12" fillId="0" borderId="47" xfId="0" applyFont="1" applyBorder="1" applyAlignment="1">
      <alignment horizontal="center" vertical="center" wrapText="1"/>
    </xf>
    <xf numFmtId="0" fontId="1" fillId="0" borderId="47" xfId="0" applyFont="1" applyBorder="1" applyAlignment="1">
      <alignment horizontal="center" vertical="center"/>
    </xf>
    <xf numFmtId="0" fontId="19" fillId="0" borderId="48" xfId="0" applyFont="1" applyBorder="1" applyAlignment="1">
      <alignment horizontal="center" vertical="center"/>
    </xf>
    <xf numFmtId="0" fontId="19" fillId="5" borderId="46" xfId="0" applyFont="1" applyFill="1" applyBorder="1" applyAlignment="1">
      <alignment horizontal="center" vertical="center" wrapText="1"/>
    </xf>
    <xf numFmtId="0" fontId="9" fillId="0" borderId="7" xfId="4" applyFont="1" applyBorder="1" applyAlignment="1">
      <alignment horizontal="left" vertical="top"/>
    </xf>
    <xf numFmtId="0" fontId="9" fillId="0" borderId="7" xfId="4" applyFont="1" applyBorder="1" applyAlignment="1">
      <alignment horizontal="left" vertical="top" wrapText="1"/>
    </xf>
    <xf numFmtId="0" fontId="9" fillId="0" borderId="35" xfId="4" applyFont="1" applyBorder="1" applyAlignment="1">
      <alignment horizontal="left" vertical="top" wrapText="1"/>
    </xf>
    <xf numFmtId="0" fontId="9" fillId="0" borderId="0" xfId="4" applyFont="1" applyAlignment="1">
      <alignment horizontal="left" vertical="top"/>
    </xf>
    <xf numFmtId="42" fontId="7" fillId="7" borderId="36" xfId="2" applyFont="1" applyFill="1" applyBorder="1" applyAlignment="1">
      <alignment horizontal="center" vertical="center"/>
    </xf>
    <xf numFmtId="0" fontId="7" fillId="10" borderId="44" xfId="0" applyFont="1" applyFill="1" applyBorder="1" applyAlignment="1">
      <alignment horizontal="center" vertical="center" wrapText="1"/>
    </xf>
    <xf numFmtId="42" fontId="1" fillId="6" borderId="4" xfId="0" applyNumberFormat="1" applyFont="1" applyFill="1" applyBorder="1" applyAlignment="1">
      <alignment horizontal="center" vertical="center"/>
    </xf>
    <xf numFmtId="6" fontId="6" fillId="0" borderId="37" xfId="1" applyNumberFormat="1" applyFont="1" applyFill="1" applyBorder="1" applyAlignment="1">
      <alignment horizontal="center" vertical="center" wrapText="1"/>
    </xf>
    <xf numFmtId="6" fontId="6" fillId="0" borderId="1" xfId="1" applyNumberFormat="1" applyFont="1" applyFill="1" applyBorder="1" applyAlignment="1">
      <alignment horizontal="center" vertical="center" wrapText="1"/>
    </xf>
    <xf numFmtId="6" fontId="6" fillId="0" borderId="14" xfId="1" applyNumberFormat="1" applyFont="1" applyFill="1" applyBorder="1" applyAlignment="1">
      <alignment horizontal="center" vertical="center" wrapText="1"/>
    </xf>
    <xf numFmtId="0" fontId="18" fillId="0" borderId="4" xfId="0" applyFont="1" applyBorder="1" applyAlignment="1">
      <alignment horizontal="right" vertical="center" wrapText="1"/>
    </xf>
    <xf numFmtId="0" fontId="20" fillId="0" borderId="46" xfId="0" applyFont="1" applyBorder="1" applyAlignment="1">
      <alignment horizontal="center" vertical="center"/>
    </xf>
    <xf numFmtId="0" fontId="21" fillId="0" borderId="0" xfId="0" applyFont="1"/>
    <xf numFmtId="0" fontId="20" fillId="0" borderId="46" xfId="0" applyFont="1" applyBorder="1" applyAlignment="1">
      <alignment horizontal="center" vertical="center" wrapText="1"/>
    </xf>
    <xf numFmtId="0" fontId="20" fillId="0" borderId="0" xfId="0" applyFont="1" applyAlignment="1">
      <alignment horizontal="center" vertical="center"/>
    </xf>
    <xf numFmtId="0" fontId="20" fillId="0" borderId="45" xfId="0" applyFont="1" applyBorder="1" applyAlignment="1">
      <alignment horizontal="center" vertical="center"/>
    </xf>
    <xf numFmtId="42" fontId="17" fillId="8" borderId="4" xfId="2" applyFont="1" applyFill="1" applyBorder="1" applyAlignment="1">
      <alignment horizontal="right" vertical="center" wrapText="1"/>
    </xf>
    <xf numFmtId="42" fontId="17" fillId="6" borderId="4" xfId="2" applyFont="1" applyFill="1" applyBorder="1" applyAlignment="1">
      <alignment horizontal="right" vertical="center" wrapText="1"/>
    </xf>
    <xf numFmtId="42" fontId="0" fillId="0" borderId="0" xfId="0" applyNumberFormat="1"/>
    <xf numFmtId="6" fontId="18" fillId="0" borderId="4" xfId="2" applyNumberFormat="1" applyFont="1" applyFill="1" applyBorder="1" applyAlignment="1">
      <alignment horizontal="right" vertical="center" wrapText="1"/>
    </xf>
    <xf numFmtId="6" fontId="8" fillId="6" borderId="7" xfId="2" applyNumberFormat="1" applyFont="1" applyFill="1" applyBorder="1" applyAlignment="1">
      <alignment horizontal="center" vertical="center"/>
    </xf>
    <xf numFmtId="0" fontId="14" fillId="11" borderId="4" xfId="0" applyFont="1" applyFill="1" applyBorder="1" applyAlignment="1">
      <alignment horizontal="right" vertical="center" wrapText="1"/>
    </xf>
    <xf numFmtId="6" fontId="14" fillId="11" borderId="4" xfId="2" applyNumberFormat="1" applyFont="1" applyFill="1" applyBorder="1" applyAlignment="1">
      <alignment horizontal="center" vertical="center" wrapText="1"/>
    </xf>
    <xf numFmtId="0" fontId="24" fillId="0" borderId="4" xfId="5" applyFont="1" applyBorder="1"/>
    <xf numFmtId="3" fontId="24" fillId="0" borderId="0" xfId="5" applyNumberFormat="1" applyFont="1" applyAlignment="1">
      <alignment vertical="center"/>
    </xf>
    <xf numFmtId="0" fontId="26" fillId="0" borderId="4" xfId="5" applyFont="1" applyBorder="1" applyAlignment="1">
      <alignment horizontal="center" vertical="center"/>
    </xf>
    <xf numFmtId="3" fontId="25" fillId="0" borderId="4" xfId="5" applyNumberFormat="1" applyFont="1" applyBorder="1" applyAlignment="1">
      <alignment horizontal="left" vertical="center" wrapText="1"/>
    </xf>
    <xf numFmtId="3" fontId="25" fillId="0" borderId="5" xfId="5" applyNumberFormat="1" applyFont="1" applyBorder="1" applyAlignment="1">
      <alignment horizontal="left" vertical="center" wrapText="1"/>
    </xf>
    <xf numFmtId="3" fontId="24" fillId="0" borderId="0" xfId="5" applyNumberFormat="1" applyFont="1" applyAlignment="1">
      <alignment horizontal="center" vertical="center"/>
    </xf>
    <xf numFmtId="3" fontId="25" fillId="0" borderId="0" xfId="5" applyNumberFormat="1" applyFont="1" applyAlignment="1">
      <alignment horizontal="center" vertical="center" wrapText="1"/>
    </xf>
    <xf numFmtId="3" fontId="24" fillId="0" borderId="0" xfId="5" applyNumberFormat="1" applyFont="1" applyAlignment="1">
      <alignment vertical="center" wrapText="1"/>
    </xf>
    <xf numFmtId="3" fontId="26" fillId="18" borderId="4" xfId="5" applyNumberFormat="1" applyFont="1" applyFill="1" applyBorder="1" applyAlignment="1">
      <alignment vertical="center" wrapText="1"/>
    </xf>
    <xf numFmtId="3" fontId="24" fillId="18" borderId="4" xfId="5" applyNumberFormat="1" applyFont="1" applyFill="1" applyBorder="1" applyAlignment="1">
      <alignment horizontal="center" vertical="center" wrapText="1"/>
    </xf>
    <xf numFmtId="9" fontId="24" fillId="18" borderId="4" xfId="7" applyFont="1" applyFill="1" applyBorder="1" applyAlignment="1">
      <alignment horizontal="center" vertical="center" wrapText="1"/>
    </xf>
    <xf numFmtId="42" fontId="25" fillId="16" borderId="22" xfId="8" applyFont="1" applyFill="1" applyBorder="1" applyAlignment="1">
      <alignment vertical="center"/>
    </xf>
    <xf numFmtId="3" fontId="25" fillId="17" borderId="4" xfId="5" applyNumberFormat="1" applyFont="1" applyFill="1" applyBorder="1" applyAlignment="1">
      <alignment horizontal="center" vertical="center"/>
    </xf>
    <xf numFmtId="169" fontId="25" fillId="17" borderId="12" xfId="6" applyNumberFormat="1" applyFont="1" applyFill="1" applyBorder="1" applyAlignment="1">
      <alignment horizontal="center" vertical="center"/>
    </xf>
    <xf numFmtId="3" fontId="24" fillId="0" borderId="4" xfId="5" applyNumberFormat="1" applyFont="1" applyBorder="1" applyAlignment="1">
      <alignment horizontal="center" vertical="center"/>
    </xf>
    <xf numFmtId="3" fontId="27" fillId="0" borderId="0" xfId="0" applyNumberFormat="1" applyFont="1"/>
    <xf numFmtId="42" fontId="24" fillId="2" borderId="12" xfId="8" applyFont="1" applyFill="1" applyBorder="1" applyAlignment="1">
      <alignment vertical="center" wrapText="1"/>
    </xf>
    <xf numFmtId="42" fontId="24" fillId="0" borderId="0" xfId="2" applyFont="1" applyAlignment="1">
      <alignment vertical="center"/>
    </xf>
    <xf numFmtId="3" fontId="24" fillId="0" borderId="0" xfId="5" applyNumberFormat="1" applyFont="1" applyAlignment="1">
      <alignment horizontal="center" vertical="center" wrapText="1"/>
    </xf>
    <xf numFmtId="1" fontId="24" fillId="18" borderId="1" xfId="6" applyNumberFormat="1" applyFont="1" applyFill="1" applyBorder="1" applyAlignment="1">
      <alignment vertical="center" wrapText="1"/>
    </xf>
    <xf numFmtId="172" fontId="29" fillId="18" borderId="4" xfId="5" applyNumberFormat="1" applyFont="1" applyFill="1" applyBorder="1" applyAlignment="1">
      <alignment vertical="center"/>
    </xf>
    <xf numFmtId="42" fontId="26" fillId="18" borderId="12" xfId="8" applyFont="1" applyFill="1" applyBorder="1" applyAlignment="1">
      <alignment horizontal="right" vertical="center"/>
    </xf>
    <xf numFmtId="42" fontId="25" fillId="0" borderId="10" xfId="8" applyFont="1" applyFill="1" applyBorder="1" applyAlignment="1">
      <alignment vertical="center"/>
    </xf>
    <xf numFmtId="42" fontId="25" fillId="13" borderId="12" xfId="8" applyFont="1" applyFill="1" applyBorder="1" applyAlignment="1">
      <alignment vertical="center"/>
    </xf>
    <xf numFmtId="42" fontId="25" fillId="16" borderId="12" xfId="8" applyFont="1" applyFill="1" applyBorder="1" applyAlignment="1">
      <alignment vertical="center"/>
    </xf>
    <xf numFmtId="9" fontId="25" fillId="0" borderId="4" xfId="7" applyFont="1" applyFill="1" applyBorder="1" applyAlignment="1">
      <alignment horizontal="center" vertical="center"/>
    </xf>
    <xf numFmtId="9" fontId="24" fillId="0" borderId="0" xfId="7" applyFont="1" applyAlignment="1">
      <alignment vertical="center"/>
    </xf>
    <xf numFmtId="173" fontId="25" fillId="0" borderId="4" xfId="7" applyNumberFormat="1" applyFont="1" applyFill="1" applyBorder="1" applyAlignment="1">
      <alignment horizontal="center" vertical="center"/>
    </xf>
    <xf numFmtId="3" fontId="28" fillId="0" borderId="0" xfId="5" applyNumberFormat="1" applyFont="1" applyAlignment="1">
      <alignment vertical="center"/>
    </xf>
    <xf numFmtId="169" fontId="25" fillId="16" borderId="1" xfId="6" applyNumberFormat="1" applyFont="1" applyFill="1" applyBorder="1" applyAlignment="1">
      <alignment vertical="center"/>
    </xf>
    <xf numFmtId="169" fontId="24" fillId="0" borderId="0" xfId="6" applyNumberFormat="1" applyFont="1" applyAlignment="1">
      <alignment vertical="center"/>
    </xf>
    <xf numFmtId="3" fontId="24" fillId="0" borderId="0" xfId="5" applyNumberFormat="1" applyFont="1" applyAlignment="1">
      <alignment horizontal="left" vertical="center"/>
    </xf>
    <xf numFmtId="169" fontId="24" fillId="0" borderId="0" xfId="6" applyNumberFormat="1" applyFont="1" applyAlignment="1">
      <alignment horizontal="right" vertical="center"/>
    </xf>
    <xf numFmtId="42" fontId="25" fillId="16" borderId="22" xfId="8" applyFont="1" applyFill="1" applyBorder="1" applyAlignment="1">
      <alignment vertical="center" wrapText="1"/>
    </xf>
    <xf numFmtId="9" fontId="24" fillId="0" borderId="0" xfId="3" applyFont="1" applyAlignment="1">
      <alignment vertical="center"/>
    </xf>
    <xf numFmtId="171" fontId="24" fillId="2" borderId="56" xfId="2" applyNumberFormat="1" applyFont="1" applyFill="1" applyBorder="1" applyAlignment="1">
      <alignment vertical="center"/>
    </xf>
    <xf numFmtId="9" fontId="24" fillId="0" borderId="0" xfId="5" applyNumberFormat="1" applyFont="1" applyAlignment="1">
      <alignment vertical="center"/>
    </xf>
    <xf numFmtId="9" fontId="24" fillId="0" borderId="0" xfId="2" applyNumberFormat="1" applyFont="1" applyAlignment="1">
      <alignment vertical="center"/>
    </xf>
    <xf numFmtId="9" fontId="31" fillId="0" borderId="0" xfId="2" applyNumberFormat="1" applyFont="1" applyAlignment="1">
      <alignment horizontal="center" vertical="center"/>
    </xf>
    <xf numFmtId="3" fontId="25" fillId="15" borderId="4" xfId="5" applyNumberFormat="1" applyFont="1" applyFill="1" applyBorder="1" applyAlignment="1">
      <alignment horizontal="center" vertical="center" wrapText="1"/>
    </xf>
    <xf numFmtId="169" fontId="25" fillId="15" borderId="4" xfId="6" applyNumberFormat="1" applyFont="1" applyFill="1" applyBorder="1" applyAlignment="1">
      <alignment horizontal="center" vertical="center" wrapText="1"/>
    </xf>
    <xf numFmtId="41" fontId="24" fillId="0" borderId="0" xfId="10" applyFont="1" applyAlignment="1">
      <alignment vertical="center"/>
    </xf>
    <xf numFmtId="42" fontId="24" fillId="0" borderId="12" xfId="8" applyFont="1" applyBorder="1" applyAlignment="1">
      <alignment vertical="center"/>
    </xf>
    <xf numFmtId="3" fontId="24" fillId="2" borderId="5" xfId="5" applyNumberFormat="1" applyFont="1" applyFill="1" applyBorder="1" applyAlignment="1">
      <alignment horizontal="center" vertical="center" wrapText="1"/>
    </xf>
    <xf numFmtId="3" fontId="26" fillId="18" borderId="63" xfId="5" applyNumberFormat="1" applyFont="1" applyFill="1" applyBorder="1" applyAlignment="1">
      <alignment vertical="center" wrapText="1"/>
    </xf>
    <xf numFmtId="0" fontId="1" fillId="0" borderId="0" xfId="0" applyFont="1" applyAlignment="1">
      <alignment vertical="center"/>
    </xf>
    <xf numFmtId="0" fontId="1" fillId="5" borderId="4" xfId="0" applyFont="1" applyFill="1" applyBorder="1" applyAlignment="1">
      <alignment horizontal="center" vertical="center"/>
    </xf>
    <xf numFmtId="0" fontId="1" fillId="20" borderId="4" xfId="0" applyFont="1" applyFill="1" applyBorder="1" applyAlignment="1">
      <alignment horizontal="center" vertical="center"/>
    </xf>
    <xf numFmtId="0" fontId="1" fillId="21" borderId="4" xfId="0" applyFont="1" applyFill="1" applyBorder="1" applyAlignment="1">
      <alignment horizontal="center" vertical="center"/>
    </xf>
    <xf numFmtId="0" fontId="1" fillId="0" borderId="1" xfId="0" applyFont="1" applyBorder="1" applyAlignment="1">
      <alignment horizontal="center" vertical="center"/>
    </xf>
    <xf numFmtId="0" fontId="1" fillId="20" borderId="1" xfId="0" applyFont="1" applyFill="1" applyBorder="1" applyAlignment="1">
      <alignment horizontal="center" vertical="center"/>
    </xf>
    <xf numFmtId="0" fontId="1" fillId="22" borderId="4" xfId="0" applyFont="1" applyFill="1" applyBorder="1" applyAlignment="1">
      <alignment horizontal="center" vertical="center"/>
    </xf>
    <xf numFmtId="0" fontId="1" fillId="23" borderId="4" xfId="0" applyFont="1" applyFill="1" applyBorder="1" applyAlignment="1">
      <alignment horizontal="center" vertical="center"/>
    </xf>
    <xf numFmtId="0" fontId="1" fillId="23" borderId="1" xfId="0" applyFont="1" applyFill="1" applyBorder="1" applyAlignment="1">
      <alignment horizontal="center" vertical="center"/>
    </xf>
    <xf numFmtId="0" fontId="1" fillId="24" borderId="4" xfId="0" applyFont="1" applyFill="1" applyBorder="1" applyAlignment="1">
      <alignment horizontal="center" vertical="center"/>
    </xf>
    <xf numFmtId="0" fontId="1" fillId="0" borderId="3" xfId="0" applyFont="1" applyBorder="1" applyAlignment="1">
      <alignment horizontal="center" vertical="center"/>
    </xf>
    <xf numFmtId="0" fontId="1" fillId="5" borderId="3" xfId="0" applyFont="1" applyFill="1" applyBorder="1" applyAlignment="1">
      <alignment horizontal="center" vertical="center"/>
    </xf>
    <xf numFmtId="0" fontId="1" fillId="22" borderId="3" xfId="0" applyFont="1" applyFill="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5" borderId="11" xfId="0" applyFont="1" applyFill="1" applyBorder="1" applyAlignment="1">
      <alignment horizontal="center" vertical="center"/>
    </xf>
    <xf numFmtId="0" fontId="1" fillId="5" borderId="12" xfId="0" applyFont="1" applyFill="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22" borderId="11" xfId="0" applyFont="1" applyFill="1" applyBorder="1" applyAlignment="1">
      <alignment horizontal="center" vertical="center"/>
    </xf>
    <xf numFmtId="0" fontId="1" fillId="22" borderId="12" xfId="0" applyFont="1" applyFill="1" applyBorder="1" applyAlignment="1">
      <alignment horizontal="center" vertical="center"/>
    </xf>
    <xf numFmtId="0" fontId="1" fillId="0" borderId="13" xfId="0" applyFont="1" applyBorder="1" applyAlignment="1">
      <alignment horizontal="center" vertical="center"/>
    </xf>
    <xf numFmtId="0" fontId="1" fillId="0" borderId="22" xfId="0" applyFont="1" applyBorder="1" applyAlignment="1">
      <alignment horizontal="center" vertical="center"/>
    </xf>
    <xf numFmtId="0" fontId="1" fillId="20" borderId="12" xfId="0" applyFont="1" applyFill="1" applyBorder="1" applyAlignment="1">
      <alignment horizontal="center" vertical="center"/>
    </xf>
    <xf numFmtId="0" fontId="1" fillId="21" borderId="11" xfId="0" applyFont="1" applyFill="1" applyBorder="1" applyAlignment="1">
      <alignment horizontal="center" vertical="center"/>
    </xf>
    <xf numFmtId="0" fontId="1" fillId="21" borderId="12" xfId="0" applyFont="1" applyFill="1" applyBorder="1" applyAlignment="1">
      <alignment horizontal="center" vertical="center"/>
    </xf>
    <xf numFmtId="0" fontId="1" fillId="20" borderId="11" xfId="0" applyFont="1" applyFill="1" applyBorder="1" applyAlignment="1">
      <alignment horizontal="center" vertical="center"/>
    </xf>
    <xf numFmtId="0" fontId="1" fillId="23" borderId="11" xfId="0" applyFont="1" applyFill="1" applyBorder="1" applyAlignment="1">
      <alignment horizontal="center" vertical="center"/>
    </xf>
    <xf numFmtId="0" fontId="1" fillId="23" borderId="12" xfId="0" applyFont="1" applyFill="1" applyBorder="1" applyAlignment="1">
      <alignment horizontal="center" vertical="center"/>
    </xf>
    <xf numFmtId="0" fontId="1" fillId="0" borderId="65" xfId="0" applyFont="1" applyBorder="1" applyAlignment="1">
      <alignment horizontal="center" vertical="center"/>
    </xf>
    <xf numFmtId="0" fontId="1" fillId="0" borderId="66" xfId="0" applyFont="1" applyBorder="1" applyAlignment="1">
      <alignment horizontal="center" vertical="center"/>
    </xf>
    <xf numFmtId="0" fontId="1" fillId="21" borderId="66" xfId="0" applyFont="1" applyFill="1" applyBorder="1" applyAlignment="1">
      <alignment horizontal="center" vertical="center"/>
    </xf>
    <xf numFmtId="0" fontId="1" fillId="20" borderId="66" xfId="0" applyFont="1" applyFill="1" applyBorder="1" applyAlignment="1">
      <alignment horizontal="center" vertical="center"/>
    </xf>
    <xf numFmtId="0" fontId="1" fillId="20" borderId="13" xfId="0" applyFont="1" applyFill="1" applyBorder="1" applyAlignment="1">
      <alignment horizontal="center" vertical="center"/>
    </xf>
    <xf numFmtId="0" fontId="1" fillId="19" borderId="21" xfId="0" applyFont="1" applyFill="1" applyBorder="1" applyAlignment="1">
      <alignment horizontal="center" vertical="center"/>
    </xf>
    <xf numFmtId="0" fontId="1" fillId="19" borderId="14" xfId="0" applyFont="1" applyFill="1" applyBorder="1" applyAlignment="1">
      <alignment horizontal="center" vertical="center"/>
    </xf>
    <xf numFmtId="0" fontId="1" fillId="19" borderId="67" xfId="0" applyFont="1" applyFill="1" applyBorder="1" applyAlignment="1">
      <alignment horizontal="center" vertical="center"/>
    </xf>
    <xf numFmtId="0" fontId="1" fillId="19" borderId="13" xfId="0" applyFont="1" applyFill="1" applyBorder="1" applyAlignment="1">
      <alignment horizontal="center" vertical="center"/>
    </xf>
    <xf numFmtId="0" fontId="1" fillId="19" borderId="22" xfId="0" applyFont="1" applyFill="1" applyBorder="1" applyAlignment="1">
      <alignment horizontal="center" vertical="center"/>
    </xf>
    <xf numFmtId="0" fontId="1" fillId="0" borderId="68" xfId="0" applyFont="1" applyBorder="1" applyAlignment="1">
      <alignment horizontal="center" vertical="center"/>
    </xf>
    <xf numFmtId="0" fontId="1" fillId="24" borderId="12" xfId="0" applyFont="1" applyFill="1" applyBorder="1" applyAlignment="1">
      <alignment horizontal="center" vertical="center"/>
    </xf>
    <xf numFmtId="0" fontId="1" fillId="0" borderId="58" xfId="0" applyFont="1" applyBorder="1" applyAlignment="1">
      <alignment horizontal="center" vertical="center"/>
    </xf>
    <xf numFmtId="0" fontId="1" fillId="0" borderId="49" xfId="0" applyFont="1" applyBorder="1" applyAlignment="1">
      <alignment horizontal="center" vertical="center"/>
    </xf>
    <xf numFmtId="0" fontId="3" fillId="0" borderId="45" xfId="0" applyFont="1" applyBorder="1" applyAlignment="1">
      <alignment horizontal="center" vertical="center"/>
    </xf>
    <xf numFmtId="0" fontId="1" fillId="0" borderId="46" xfId="0" applyFont="1" applyBorder="1" applyAlignment="1">
      <alignment vertical="center"/>
    </xf>
    <xf numFmtId="0" fontId="1" fillId="0" borderId="46" xfId="0" applyFont="1" applyBorder="1" applyAlignment="1">
      <alignment vertical="center" wrapText="1"/>
    </xf>
    <xf numFmtId="0" fontId="1" fillId="0" borderId="46" xfId="0" applyFont="1" applyBorder="1" applyAlignment="1">
      <alignment horizontal="left" vertical="center" indent="2"/>
    </xf>
    <xf numFmtId="0" fontId="1" fillId="0" borderId="62" xfId="0" applyFont="1" applyBorder="1" applyAlignment="1">
      <alignment vertical="center"/>
    </xf>
    <xf numFmtId="0" fontId="1" fillId="5" borderId="4" xfId="0" applyFont="1" applyFill="1" applyBorder="1" applyAlignment="1">
      <alignment vertical="center"/>
    </xf>
    <xf numFmtId="0" fontId="1" fillId="20" borderId="4" xfId="0" applyFont="1" applyFill="1" applyBorder="1" applyAlignment="1">
      <alignment vertical="center"/>
    </xf>
    <xf numFmtId="0" fontId="1" fillId="22" borderId="4" xfId="0" applyFont="1" applyFill="1" applyBorder="1" applyAlignment="1">
      <alignment vertical="center"/>
    </xf>
    <xf numFmtId="0" fontId="1" fillId="23" borderId="4" xfId="0" applyFont="1" applyFill="1" applyBorder="1" applyAlignment="1">
      <alignment vertical="center"/>
    </xf>
    <xf numFmtId="0" fontId="1" fillId="21" borderId="4" xfId="0" applyFont="1" applyFill="1" applyBorder="1" applyAlignment="1">
      <alignment vertical="center"/>
    </xf>
    <xf numFmtId="0" fontId="1" fillId="24" borderId="4" xfId="0" applyFont="1" applyFill="1" applyBorder="1" applyAlignment="1">
      <alignment vertical="center"/>
    </xf>
    <xf numFmtId="0" fontId="1" fillId="19" borderId="4" xfId="0" applyFont="1" applyFill="1" applyBorder="1" applyAlignment="1">
      <alignment vertical="center"/>
    </xf>
    <xf numFmtId="3" fontId="24" fillId="0" borderId="4" xfId="5" applyNumberFormat="1" applyFont="1" applyBorder="1" applyAlignment="1">
      <alignment vertical="center" wrapText="1"/>
    </xf>
    <xf numFmtId="3" fontId="24" fillId="2" borderId="4" xfId="5" applyNumberFormat="1" applyFont="1" applyFill="1" applyBorder="1" applyAlignment="1">
      <alignment horizontal="center" vertical="center" wrapText="1"/>
    </xf>
    <xf numFmtId="3" fontId="24" fillId="0" borderId="5" xfId="5" applyNumberFormat="1" applyFont="1" applyBorder="1" applyAlignment="1">
      <alignment vertical="center" wrapText="1"/>
    </xf>
    <xf numFmtId="0" fontId="1" fillId="0" borderId="64" xfId="0" applyFont="1" applyBorder="1" applyAlignment="1">
      <alignment horizontal="center" vertical="center"/>
    </xf>
    <xf numFmtId="0" fontId="1" fillId="0" borderId="57" xfId="0" applyFont="1" applyBorder="1" applyAlignment="1">
      <alignment horizontal="center" vertical="center"/>
    </xf>
    <xf numFmtId="0" fontId="1" fillId="0" borderId="69" xfId="0" applyFont="1" applyBorder="1" applyAlignment="1">
      <alignment horizontal="center" vertical="center"/>
    </xf>
    <xf numFmtId="0" fontId="1" fillId="21" borderId="57" xfId="0" applyFont="1" applyFill="1" applyBorder="1" applyAlignment="1">
      <alignment horizontal="center" vertical="center"/>
    </xf>
    <xf numFmtId="0" fontId="1" fillId="21" borderId="69" xfId="0" applyFont="1" applyFill="1" applyBorder="1" applyAlignment="1">
      <alignment horizontal="center" vertical="center"/>
    </xf>
    <xf numFmtId="0" fontId="1" fillId="24" borderId="69" xfId="0" applyFont="1" applyFill="1" applyBorder="1" applyAlignment="1">
      <alignment horizontal="center" vertical="center"/>
    </xf>
    <xf numFmtId="0" fontId="1" fillId="0" borderId="52" xfId="0" applyFont="1" applyBorder="1" applyAlignment="1">
      <alignment horizontal="center" vertical="center"/>
    </xf>
    <xf numFmtId="0" fontId="1" fillId="0" borderId="70" xfId="0" applyFont="1" applyBorder="1" applyAlignment="1">
      <alignment horizontal="center" vertical="center"/>
    </xf>
    <xf numFmtId="3" fontId="26" fillId="0" borderId="4" xfId="5" applyNumberFormat="1" applyFont="1" applyBorder="1" applyAlignment="1">
      <alignment horizontal="center" vertical="center" wrapText="1"/>
    </xf>
    <xf numFmtId="3" fontId="24" fillId="0" borderId="4" xfId="5" applyNumberFormat="1" applyFont="1" applyBorder="1" applyAlignment="1">
      <alignment horizontal="center" vertical="center" wrapText="1"/>
    </xf>
    <xf numFmtId="9" fontId="26" fillId="0" borderId="4" xfId="7" applyFont="1" applyFill="1" applyBorder="1" applyAlignment="1">
      <alignment horizontal="center" vertical="center" wrapText="1"/>
    </xf>
    <xf numFmtId="42" fontId="26" fillId="0" borderId="4" xfId="8" applyFont="1" applyFill="1" applyBorder="1" applyAlignment="1" applyProtection="1">
      <alignment horizontal="center" vertical="center" wrapText="1"/>
    </xf>
    <xf numFmtId="42" fontId="26" fillId="0" borderId="4" xfId="8" applyFont="1" applyFill="1" applyBorder="1" applyAlignment="1">
      <alignment horizontal="center" vertical="center"/>
    </xf>
    <xf numFmtId="0" fontId="26" fillId="0" borderId="4" xfId="7" applyNumberFormat="1" applyFont="1" applyFill="1" applyBorder="1" applyAlignment="1">
      <alignment horizontal="center" vertical="center" wrapText="1"/>
    </xf>
    <xf numFmtId="9" fontId="24" fillId="0" borderId="4" xfId="7" applyFont="1" applyFill="1" applyBorder="1" applyAlignment="1">
      <alignment horizontal="center" vertical="center" wrapText="1"/>
    </xf>
    <xf numFmtId="9" fontId="24" fillId="0" borderId="4" xfId="7" applyFont="1" applyFill="1" applyBorder="1" applyAlignment="1">
      <alignment vertical="center" wrapText="1"/>
    </xf>
    <xf numFmtId="42" fontId="24" fillId="0" borderId="4" xfId="8" applyFont="1" applyFill="1" applyBorder="1" applyAlignment="1">
      <alignment horizontal="center" vertical="center" wrapText="1"/>
    </xf>
    <xf numFmtId="42" fontId="24" fillId="0" borderId="4" xfId="2" applyFont="1" applyFill="1" applyBorder="1" applyAlignment="1">
      <alignment horizontal="center" vertical="center" wrapText="1"/>
    </xf>
    <xf numFmtId="1" fontId="26" fillId="0" borderId="4" xfId="6" applyNumberFormat="1" applyFont="1" applyFill="1" applyBorder="1" applyAlignment="1">
      <alignment horizontal="center" vertical="center" wrapText="1"/>
    </xf>
    <xf numFmtId="42" fontId="26" fillId="0" borderId="4" xfId="8" applyFont="1" applyFill="1" applyBorder="1" applyAlignment="1">
      <alignment horizontal="right" vertical="center"/>
    </xf>
    <xf numFmtId="42" fontId="26" fillId="0" borderId="12" xfId="8" applyFont="1" applyFill="1" applyBorder="1" applyAlignment="1">
      <alignment horizontal="right" vertical="center"/>
    </xf>
    <xf numFmtId="3" fontId="26" fillId="25" borderId="4" xfId="5" applyNumberFormat="1" applyFont="1" applyFill="1" applyBorder="1" applyAlignment="1">
      <alignment horizontal="center" vertical="center"/>
    </xf>
    <xf numFmtId="9" fontId="26" fillId="25" borderId="4" xfId="7" applyFont="1" applyFill="1" applyBorder="1" applyAlignment="1">
      <alignment horizontal="center" vertical="center"/>
    </xf>
    <xf numFmtId="42" fontId="24" fillId="25" borderId="4" xfId="8" applyFont="1" applyFill="1" applyBorder="1" applyAlignment="1">
      <alignment horizontal="right" vertical="center"/>
    </xf>
    <xf numFmtId="42" fontId="26" fillId="25" borderId="12" xfId="8" applyFont="1" applyFill="1" applyBorder="1" applyAlignment="1">
      <alignment horizontal="right" vertical="center"/>
    </xf>
    <xf numFmtId="3" fontId="26" fillId="25" borderId="4" xfId="5" applyNumberFormat="1" applyFont="1" applyFill="1" applyBorder="1" applyAlignment="1">
      <alignment horizontal="center" vertical="center" wrapText="1"/>
    </xf>
    <xf numFmtId="9" fontId="26" fillId="25" borderId="4" xfId="7" applyFont="1" applyFill="1" applyBorder="1" applyAlignment="1">
      <alignment horizontal="center" vertical="center" wrapText="1"/>
    </xf>
    <xf numFmtId="1" fontId="26" fillId="25" borderId="4" xfId="6" applyNumberFormat="1" applyFont="1" applyFill="1" applyBorder="1" applyAlignment="1">
      <alignment horizontal="center" vertical="center" wrapText="1"/>
    </xf>
    <xf numFmtId="3" fontId="24" fillId="26" borderId="4" xfId="5" applyNumberFormat="1" applyFont="1" applyFill="1" applyBorder="1" applyAlignment="1">
      <alignment vertical="center" wrapText="1"/>
    </xf>
    <xf numFmtId="3" fontId="26" fillId="26" borderId="4" xfId="5" applyNumberFormat="1" applyFont="1" applyFill="1" applyBorder="1" applyAlignment="1">
      <alignment horizontal="center" vertical="center" wrapText="1"/>
    </xf>
    <xf numFmtId="3" fontId="24" fillId="26" borderId="4" xfId="5" applyNumberFormat="1" applyFont="1" applyFill="1" applyBorder="1" applyAlignment="1">
      <alignment horizontal="center" vertical="center" wrapText="1"/>
    </xf>
    <xf numFmtId="9" fontId="26" fillId="26" borderId="4" xfId="7" applyFont="1" applyFill="1" applyBorder="1" applyAlignment="1">
      <alignment horizontal="center" vertical="center" wrapText="1"/>
    </xf>
    <xf numFmtId="0" fontId="26" fillId="26" borderId="4" xfId="7" applyNumberFormat="1" applyFont="1" applyFill="1" applyBorder="1" applyAlignment="1">
      <alignment horizontal="center" vertical="center" wrapText="1"/>
    </xf>
    <xf numFmtId="42" fontId="26" fillId="26" borderId="4" xfId="8" applyFont="1" applyFill="1" applyBorder="1" applyAlignment="1" applyProtection="1">
      <alignment horizontal="center" vertical="center" wrapText="1"/>
    </xf>
    <xf numFmtId="42" fontId="26" fillId="26" borderId="4" xfId="8" applyFont="1" applyFill="1" applyBorder="1" applyAlignment="1">
      <alignment horizontal="center" vertical="center"/>
    </xf>
    <xf numFmtId="1" fontId="26" fillId="26" borderId="4" xfId="6" applyNumberFormat="1" applyFont="1" applyFill="1" applyBorder="1" applyAlignment="1">
      <alignment horizontal="center" vertical="center" wrapText="1"/>
    </xf>
    <xf numFmtId="42" fontId="26" fillId="26" borderId="4" xfId="8" applyFont="1" applyFill="1" applyBorder="1" applyAlignment="1">
      <alignment horizontal="right" vertical="center"/>
    </xf>
    <xf numFmtId="42" fontId="26" fillId="26" borderId="12" xfId="8" applyFont="1" applyFill="1" applyBorder="1" applyAlignment="1">
      <alignment horizontal="right" vertical="center"/>
    </xf>
    <xf numFmtId="3" fontId="24" fillId="23" borderId="4" xfId="5" applyNumberFormat="1" applyFont="1" applyFill="1" applyBorder="1" applyAlignment="1">
      <alignment vertical="center" wrapText="1"/>
    </xf>
    <xf numFmtId="3" fontId="26" fillId="23" borderId="4" xfId="5" applyNumberFormat="1" applyFont="1" applyFill="1" applyBorder="1" applyAlignment="1">
      <alignment horizontal="center" vertical="center" wrapText="1"/>
    </xf>
    <xf numFmtId="3" fontId="24" fillId="23" borderId="4" xfId="5" applyNumberFormat="1" applyFont="1" applyFill="1" applyBorder="1" applyAlignment="1">
      <alignment horizontal="center" vertical="center" wrapText="1"/>
    </xf>
    <xf numFmtId="9" fontId="26" fillId="23" borderId="4" xfId="7" applyFont="1" applyFill="1" applyBorder="1" applyAlignment="1">
      <alignment horizontal="center" vertical="center" wrapText="1"/>
    </xf>
    <xf numFmtId="0" fontId="26" fillId="23" borderId="4" xfId="7" applyNumberFormat="1" applyFont="1" applyFill="1" applyBorder="1" applyAlignment="1">
      <alignment horizontal="center" vertical="center" wrapText="1"/>
    </xf>
    <xf numFmtId="42" fontId="26" fillId="23" borderId="4" xfId="8" applyFont="1" applyFill="1" applyBorder="1" applyAlignment="1" applyProtection="1">
      <alignment horizontal="center" vertical="center" wrapText="1"/>
    </xf>
    <xf numFmtId="42" fontId="26" fillId="23" borderId="4" xfId="8" applyFont="1" applyFill="1" applyBorder="1" applyAlignment="1">
      <alignment horizontal="center" vertical="center"/>
    </xf>
    <xf numFmtId="3" fontId="24" fillId="9" borderId="4" xfId="5" applyNumberFormat="1" applyFont="1" applyFill="1" applyBorder="1" applyAlignment="1">
      <alignment vertical="center" wrapText="1"/>
    </xf>
    <xf numFmtId="3" fontId="26" fillId="9" borderId="4" xfId="5" applyNumberFormat="1" applyFont="1" applyFill="1" applyBorder="1" applyAlignment="1">
      <alignment horizontal="center" vertical="center" wrapText="1"/>
    </xf>
    <xf numFmtId="3" fontId="24" fillId="9" borderId="4" xfId="5" applyNumberFormat="1" applyFont="1" applyFill="1" applyBorder="1" applyAlignment="1">
      <alignment horizontal="center" vertical="center" wrapText="1"/>
    </xf>
    <xf numFmtId="9" fontId="26" fillId="9" borderId="4" xfId="7" applyFont="1" applyFill="1" applyBorder="1" applyAlignment="1">
      <alignment horizontal="center" vertical="center" wrapText="1"/>
    </xf>
    <xf numFmtId="0" fontId="26" fillId="9" borderId="4" xfId="7" applyNumberFormat="1" applyFont="1" applyFill="1" applyBorder="1" applyAlignment="1">
      <alignment horizontal="center" vertical="center" wrapText="1"/>
    </xf>
    <xf numFmtId="42" fontId="26" fillId="9" borderId="4" xfId="8" applyFont="1" applyFill="1" applyBorder="1" applyAlignment="1" applyProtection="1">
      <alignment horizontal="center" vertical="center" wrapText="1"/>
    </xf>
    <xf numFmtId="42" fontId="26" fillId="9" borderId="4" xfId="8" applyFont="1" applyFill="1" applyBorder="1" applyAlignment="1">
      <alignment horizontal="center" vertical="center"/>
    </xf>
    <xf numFmtId="3" fontId="24" fillId="3" borderId="4" xfId="5" applyNumberFormat="1" applyFont="1" applyFill="1" applyBorder="1" applyAlignment="1">
      <alignment vertical="center" wrapText="1"/>
    </xf>
    <xf numFmtId="3" fontId="26" fillId="3" borderId="4" xfId="5" applyNumberFormat="1" applyFont="1" applyFill="1" applyBorder="1" applyAlignment="1">
      <alignment horizontal="center" vertical="center" wrapText="1"/>
    </xf>
    <xf numFmtId="3" fontId="24" fillId="3" borderId="4" xfId="5" applyNumberFormat="1" applyFont="1" applyFill="1" applyBorder="1" applyAlignment="1">
      <alignment horizontal="center" vertical="center" wrapText="1"/>
    </xf>
    <xf numFmtId="9" fontId="26" fillId="3" borderId="4" xfId="7" applyFont="1" applyFill="1" applyBorder="1" applyAlignment="1">
      <alignment horizontal="center" vertical="center" wrapText="1"/>
    </xf>
    <xf numFmtId="0" fontId="24" fillId="3" borderId="4" xfId="6" applyNumberFormat="1" applyFont="1" applyFill="1" applyBorder="1" applyAlignment="1">
      <alignment horizontal="center" vertical="center" wrapText="1"/>
    </xf>
    <xf numFmtId="42" fontId="26" fillId="3" borderId="4" xfId="8" applyFont="1" applyFill="1" applyBorder="1" applyAlignment="1" applyProtection="1">
      <alignment horizontal="center" vertical="center" wrapText="1"/>
    </xf>
    <xf numFmtId="42" fontId="26" fillId="3" borderId="4" xfId="8" applyFont="1" applyFill="1" applyBorder="1" applyAlignment="1">
      <alignment horizontal="center" vertical="center"/>
    </xf>
    <xf numFmtId="0" fontId="24" fillId="3" borderId="4" xfId="7" applyNumberFormat="1" applyFont="1" applyFill="1" applyBorder="1" applyAlignment="1">
      <alignment horizontal="center" vertical="center" wrapText="1"/>
    </xf>
    <xf numFmtId="1" fontId="26" fillId="3" borderId="4" xfId="6" applyNumberFormat="1" applyFont="1" applyFill="1" applyBorder="1" applyAlignment="1">
      <alignment horizontal="center" vertical="center" wrapText="1"/>
    </xf>
    <xf numFmtId="42" fontId="26" fillId="3" borderId="4" xfId="8" applyFont="1" applyFill="1" applyBorder="1" applyAlignment="1">
      <alignment horizontal="right" vertical="center"/>
    </xf>
    <xf numFmtId="42" fontId="26" fillId="3" borderId="12" xfId="8" applyFont="1" applyFill="1" applyBorder="1" applyAlignment="1">
      <alignment horizontal="right" vertical="center"/>
    </xf>
    <xf numFmtId="3" fontId="24" fillId="9" borderId="5" xfId="5" applyNumberFormat="1" applyFont="1" applyFill="1" applyBorder="1" applyAlignment="1">
      <alignment vertical="center" wrapText="1"/>
    </xf>
    <xf numFmtId="3" fontId="26" fillId="9" borderId="5" xfId="5" applyNumberFormat="1" applyFont="1" applyFill="1" applyBorder="1" applyAlignment="1">
      <alignment horizontal="center" vertical="center" wrapText="1"/>
    </xf>
    <xf numFmtId="3" fontId="24" fillId="9" borderId="5" xfId="5" applyNumberFormat="1" applyFont="1" applyFill="1" applyBorder="1" applyAlignment="1">
      <alignment horizontal="center" vertical="center" wrapText="1"/>
    </xf>
    <xf numFmtId="9" fontId="26" fillId="9" borderId="5" xfId="7" applyFont="1" applyFill="1" applyBorder="1" applyAlignment="1">
      <alignment horizontal="center" vertical="center" wrapText="1"/>
    </xf>
    <xf numFmtId="0" fontId="26" fillId="9" borderId="5" xfId="7" applyNumberFormat="1" applyFont="1" applyFill="1" applyBorder="1" applyAlignment="1">
      <alignment horizontal="center" vertical="center" wrapText="1"/>
    </xf>
    <xf numFmtId="1" fontId="26" fillId="9" borderId="4" xfId="6" applyNumberFormat="1" applyFont="1" applyFill="1" applyBorder="1" applyAlignment="1">
      <alignment horizontal="center" vertical="center" wrapText="1"/>
    </xf>
    <xf numFmtId="42" fontId="26" fillId="9" borderId="4" xfId="8" applyFont="1" applyFill="1" applyBorder="1" applyAlignment="1">
      <alignment horizontal="right" vertical="center"/>
    </xf>
    <xf numFmtId="42" fontId="26" fillId="9" borderId="12" xfId="8" applyFont="1" applyFill="1" applyBorder="1" applyAlignment="1">
      <alignment horizontal="right" vertical="center"/>
    </xf>
    <xf numFmtId="1" fontId="26" fillId="23" borderId="4" xfId="6" applyNumberFormat="1" applyFont="1" applyFill="1" applyBorder="1" applyAlignment="1">
      <alignment horizontal="center" vertical="center" wrapText="1"/>
    </xf>
    <xf numFmtId="42" fontId="26" fillId="23" borderId="4" xfId="8" applyFont="1" applyFill="1" applyBorder="1" applyAlignment="1">
      <alignment horizontal="right" vertical="center"/>
    </xf>
    <xf numFmtId="42" fontId="26" fillId="23" borderId="12" xfId="8" applyFont="1" applyFill="1" applyBorder="1" applyAlignment="1">
      <alignment horizontal="right" vertical="center"/>
    </xf>
    <xf numFmtId="42" fontId="25" fillId="16" borderId="12" xfId="17" applyFont="1" applyFill="1" applyBorder="1" applyAlignment="1">
      <alignment vertical="center"/>
    </xf>
    <xf numFmtId="0" fontId="36" fillId="0" borderId="0" xfId="0" applyFont="1"/>
    <xf numFmtId="0" fontId="36"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horizontal="center" vertical="center"/>
    </xf>
    <xf numFmtId="0" fontId="36" fillId="0" borderId="72" xfId="0" applyFont="1" applyBorder="1"/>
    <xf numFmtId="0" fontId="36" fillId="0" borderId="71" xfId="0" applyFont="1" applyBorder="1"/>
    <xf numFmtId="0" fontId="35" fillId="0" borderId="0" xfId="0" applyFont="1" applyAlignment="1">
      <alignment horizontal="center" vertical="center" wrapText="1"/>
    </xf>
    <xf numFmtId="0" fontId="35" fillId="0" borderId="0" xfId="0" applyFont="1" applyAlignment="1">
      <alignment horizontal="center" vertical="center"/>
    </xf>
    <xf numFmtId="0" fontId="42" fillId="0" borderId="4" xfId="0" applyFont="1" applyBorder="1" applyAlignment="1">
      <alignment horizontal="center" vertical="center"/>
    </xf>
    <xf numFmtId="15" fontId="42" fillId="0" borderId="4" xfId="0" applyNumberFormat="1" applyFont="1" applyBorder="1" applyAlignment="1">
      <alignment horizontal="center" vertical="center"/>
    </xf>
    <xf numFmtId="17" fontId="39" fillId="0" borderId="37" xfId="0" applyNumberFormat="1" applyFont="1" applyBorder="1"/>
    <xf numFmtId="17" fontId="39" fillId="0" borderId="38" xfId="0" applyNumberFormat="1" applyFont="1" applyBorder="1"/>
    <xf numFmtId="17" fontId="39" fillId="0" borderId="39" xfId="0" applyNumberFormat="1" applyFont="1" applyBorder="1"/>
    <xf numFmtId="0" fontId="36" fillId="0" borderId="38" xfId="0" applyFont="1" applyBorder="1" applyAlignment="1">
      <alignment horizontal="center" vertical="center"/>
    </xf>
    <xf numFmtId="17" fontId="39" fillId="0" borderId="73" xfId="0" applyNumberFormat="1" applyFont="1" applyBorder="1"/>
    <xf numFmtId="15" fontId="36" fillId="0" borderId="0" xfId="0" applyNumberFormat="1" applyFont="1" applyAlignment="1">
      <alignment horizontal="center" vertical="center"/>
    </xf>
    <xf numFmtId="0" fontId="36" fillId="0" borderId="38" xfId="0" applyFont="1" applyBorder="1" applyAlignment="1">
      <alignment horizontal="center" vertical="center" wrapText="1"/>
    </xf>
    <xf numFmtId="15" fontId="36" fillId="0" borderId="38" xfId="0" applyNumberFormat="1" applyFont="1" applyBorder="1" applyAlignment="1">
      <alignment horizontal="center" vertical="center"/>
    </xf>
    <xf numFmtId="0" fontId="36" fillId="0" borderId="0" xfId="0" applyFont="1" applyAlignment="1">
      <alignment horizontal="center" vertical="center" wrapText="1"/>
    </xf>
    <xf numFmtId="1" fontId="36" fillId="0" borderId="0" xfId="0" applyNumberFormat="1" applyFont="1" applyAlignment="1">
      <alignment horizontal="center" vertical="center"/>
    </xf>
    <xf numFmtId="0" fontId="35" fillId="0" borderId="73" xfId="0" applyFont="1" applyBorder="1" applyAlignment="1">
      <alignment horizontal="center" vertical="center" wrapText="1"/>
    </xf>
    <xf numFmtId="0" fontId="35" fillId="0" borderId="73" xfId="0" applyFont="1" applyBorder="1" applyAlignment="1">
      <alignment horizontal="center" vertical="center"/>
    </xf>
    <xf numFmtId="15" fontId="35" fillId="0" borderId="73" xfId="0" applyNumberFormat="1" applyFont="1" applyBorder="1" applyAlignment="1">
      <alignment horizontal="center" vertical="center"/>
    </xf>
    <xf numFmtId="0" fontId="41" fillId="0" borderId="0" xfId="0" applyFont="1" applyAlignment="1">
      <alignment horizontal="center" vertical="center"/>
    </xf>
    <xf numFmtId="0" fontId="42" fillId="0" borderId="0" xfId="0" applyFont="1" applyAlignment="1">
      <alignment horizontal="center" vertical="center"/>
    </xf>
    <xf numFmtId="15" fontId="42" fillId="0" borderId="0" xfId="0" applyNumberFormat="1" applyFont="1" applyAlignment="1">
      <alignment horizontal="center" vertical="center"/>
    </xf>
    <xf numFmtId="17" fontId="39" fillId="0" borderId="74" xfId="0" applyNumberFormat="1" applyFont="1" applyBorder="1"/>
    <xf numFmtId="17" fontId="39" fillId="0" borderId="43" xfId="0" applyNumberFormat="1" applyFont="1" applyBorder="1"/>
    <xf numFmtId="0" fontId="36" fillId="0" borderId="0" xfId="0" applyFont="1" applyFill="1"/>
    <xf numFmtId="17" fontId="39" fillId="0" borderId="73" xfId="0" applyNumberFormat="1" applyFont="1" applyFill="1" applyBorder="1"/>
    <xf numFmtId="17" fontId="39" fillId="0" borderId="38" xfId="0" applyNumberFormat="1" applyFont="1" applyFill="1" applyBorder="1"/>
    <xf numFmtId="17" fontId="39" fillId="0" borderId="75" xfId="0" applyNumberFormat="1" applyFont="1" applyBorder="1"/>
    <xf numFmtId="0" fontId="36" fillId="0" borderId="76" xfId="0" applyFont="1" applyBorder="1"/>
    <xf numFmtId="17" fontId="39" fillId="0" borderId="0" xfId="0" applyNumberFormat="1" applyFont="1" applyBorder="1"/>
    <xf numFmtId="0" fontId="36" fillId="0" borderId="0" xfId="0" applyFont="1" applyBorder="1"/>
    <xf numFmtId="0" fontId="36" fillId="0" borderId="0" xfId="0" applyFont="1" applyFill="1" applyBorder="1"/>
    <xf numFmtId="15" fontId="36" fillId="0" borderId="38" xfId="0" applyNumberFormat="1" applyFont="1" applyBorder="1"/>
    <xf numFmtId="15" fontId="36" fillId="0" borderId="38" xfId="0" applyNumberFormat="1" applyFont="1" applyFill="1" applyBorder="1"/>
    <xf numFmtId="0" fontId="37" fillId="0" borderId="0" xfId="0" applyFont="1" applyBorder="1" applyAlignment="1">
      <alignment horizontal="center" vertical="center"/>
    </xf>
    <xf numFmtId="15" fontId="36" fillId="0" borderId="39" xfId="0" applyNumberFormat="1" applyFont="1" applyBorder="1"/>
    <xf numFmtId="15" fontId="36" fillId="0" borderId="37" xfId="0" applyNumberFormat="1" applyFont="1" applyBorder="1"/>
    <xf numFmtId="0" fontId="37" fillId="7" borderId="5" xfId="0" applyFont="1" applyFill="1" applyBorder="1" applyAlignment="1">
      <alignment horizontal="center" vertical="center" wrapText="1"/>
    </xf>
    <xf numFmtId="0" fontId="36" fillId="0" borderId="38" xfId="0" applyNumberFormat="1" applyFont="1" applyBorder="1" applyAlignment="1">
      <alignment horizontal="center" vertical="center"/>
    </xf>
    <xf numFmtId="0" fontId="36" fillId="0" borderId="0" xfId="0" applyNumberFormat="1" applyFont="1"/>
    <xf numFmtId="0" fontId="37" fillId="0" borderId="73" xfId="0" applyNumberFormat="1" applyFont="1" applyBorder="1" applyAlignment="1">
      <alignment horizontal="center" vertical="center"/>
    </xf>
    <xf numFmtId="0" fontId="37" fillId="0" borderId="0" xfId="0" applyNumberFormat="1" applyFont="1" applyAlignment="1">
      <alignment horizontal="center" vertical="center"/>
    </xf>
    <xf numFmtId="0" fontId="36" fillId="0" borderId="0" xfId="0" applyNumberFormat="1" applyFont="1" applyAlignment="1">
      <alignment horizontal="center" vertical="center"/>
    </xf>
    <xf numFmtId="0" fontId="38" fillId="7" borderId="4" xfId="0" applyFont="1" applyFill="1" applyBorder="1" applyAlignment="1">
      <alignment horizontal="center" vertical="center"/>
    </xf>
    <xf numFmtId="0" fontId="36" fillId="0" borderId="38" xfId="0" applyFont="1" applyFill="1" applyBorder="1" applyAlignment="1">
      <alignment horizontal="center" vertical="center" wrapText="1"/>
    </xf>
    <xf numFmtId="0" fontId="36" fillId="0" borderId="0" xfId="0" applyFont="1" applyFill="1" applyAlignment="1">
      <alignment horizontal="center" vertical="center" wrapText="1"/>
    </xf>
    <xf numFmtId="6" fontId="11" fillId="13" borderId="1" xfId="0" applyNumberFormat="1" applyFont="1" applyFill="1" applyBorder="1" applyAlignment="1">
      <alignment horizontal="center" vertical="center"/>
    </xf>
    <xf numFmtId="6" fontId="11" fillId="13" borderId="3" xfId="0" applyNumberFormat="1" applyFont="1" applyFill="1" applyBorder="1" applyAlignment="1">
      <alignment horizontal="center" vertical="center"/>
    </xf>
    <xf numFmtId="0" fontId="3" fillId="13" borderId="40" xfId="0" applyFont="1" applyFill="1" applyBorder="1" applyAlignment="1">
      <alignment horizontal="center" vertical="center" wrapText="1"/>
    </xf>
    <xf numFmtId="0" fontId="3" fillId="13" borderId="41" xfId="0" applyFont="1" applyFill="1" applyBorder="1" applyAlignment="1">
      <alignment horizontal="center" vertical="center" wrapText="1"/>
    </xf>
    <xf numFmtId="0" fontId="3" fillId="13" borderId="42" xfId="0" applyFont="1" applyFill="1" applyBorder="1" applyAlignment="1">
      <alignment horizontal="center" vertical="center" wrapText="1"/>
    </xf>
    <xf numFmtId="6" fontId="6" fillId="0" borderId="25" xfId="1" applyNumberFormat="1" applyFont="1" applyFill="1" applyBorder="1" applyAlignment="1">
      <alignment horizontal="center" vertical="center" wrapText="1"/>
    </xf>
    <xf numFmtId="6" fontId="6" fillId="0" borderId="26" xfId="1" applyNumberFormat="1" applyFont="1" applyFill="1" applyBorder="1" applyAlignment="1">
      <alignment horizontal="center" vertical="center" wrapText="1"/>
    </xf>
    <xf numFmtId="6" fontId="6" fillId="0" borderId="27" xfId="1" applyNumberFormat="1" applyFont="1" applyFill="1" applyBorder="1" applyAlignment="1">
      <alignment horizontal="center" vertical="center" wrapText="1"/>
    </xf>
    <xf numFmtId="0" fontId="1" fillId="0" borderId="37" xfId="0" applyFont="1" applyBorder="1" applyAlignment="1">
      <alignment horizontal="center"/>
    </xf>
    <xf numFmtId="0" fontId="1" fillId="0" borderId="38" xfId="0" applyFont="1" applyBorder="1" applyAlignment="1">
      <alignment horizontal="center"/>
    </xf>
    <xf numFmtId="0" fontId="1" fillId="0" borderId="39" xfId="0" applyFont="1" applyBorder="1" applyAlignment="1">
      <alignment horizontal="center"/>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6"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1" fillId="7" borderId="28" xfId="0" applyFont="1" applyFill="1" applyBorder="1" applyAlignment="1">
      <alignment horizontal="center" vertical="center" wrapText="1"/>
    </xf>
    <xf numFmtId="0" fontId="1" fillId="7" borderId="29" xfId="0" applyFont="1" applyFill="1" applyBorder="1" applyAlignment="1">
      <alignment horizontal="center" vertical="center" wrapText="1"/>
    </xf>
    <xf numFmtId="0" fontId="1" fillId="7" borderId="17" xfId="0" applyFont="1" applyFill="1" applyBorder="1" applyAlignment="1">
      <alignment horizontal="center" vertical="center" wrapText="1"/>
    </xf>
    <xf numFmtId="0" fontId="1" fillId="7" borderId="18" xfId="0" applyFont="1" applyFill="1" applyBorder="1" applyAlignment="1">
      <alignment horizontal="center" vertical="center" wrapText="1"/>
    </xf>
    <xf numFmtId="0" fontId="1" fillId="7" borderId="19" xfId="0" applyFont="1" applyFill="1" applyBorder="1" applyAlignment="1">
      <alignment horizontal="center" vertical="center" wrapText="1"/>
    </xf>
    <xf numFmtId="0" fontId="5" fillId="7" borderId="14" xfId="0" applyFont="1" applyFill="1" applyBorder="1" applyAlignment="1">
      <alignment horizontal="right" vertical="center" wrapText="1"/>
    </xf>
    <xf numFmtId="0" fontId="5" fillId="7" borderId="49" xfId="0" applyFont="1" applyFill="1" applyBorder="1" applyAlignment="1">
      <alignment horizontal="right" vertical="center" wrapText="1"/>
    </xf>
    <xf numFmtId="0" fontId="5" fillId="7" borderId="15" xfId="0" applyFont="1" applyFill="1" applyBorder="1" applyAlignment="1">
      <alignment horizontal="right" vertical="center" wrapText="1"/>
    </xf>
    <xf numFmtId="6" fontId="6" fillId="2" borderId="25" xfId="1" applyNumberFormat="1" applyFont="1" applyFill="1" applyBorder="1" applyAlignment="1">
      <alignment horizontal="center" vertical="center" wrapText="1"/>
    </xf>
    <xf numFmtId="6" fontId="6" fillId="2" borderId="26" xfId="1" applyNumberFormat="1" applyFont="1" applyFill="1" applyBorder="1" applyAlignment="1">
      <alignment horizontal="center" vertical="center" wrapText="1"/>
    </xf>
    <xf numFmtId="6" fontId="6" fillId="2" borderId="27" xfId="1" applyNumberFormat="1"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3" fillId="7" borderId="13" xfId="0" applyFont="1" applyFill="1" applyBorder="1" applyAlignment="1">
      <alignment horizontal="center" vertical="center" wrapText="1"/>
    </xf>
    <xf numFmtId="6" fontId="7" fillId="0" borderId="25" xfId="1" applyNumberFormat="1" applyFont="1" applyFill="1" applyBorder="1" applyAlignment="1">
      <alignment horizontal="center" vertical="center" wrapText="1"/>
    </xf>
    <xf numFmtId="6" fontId="7" fillId="0" borderId="26" xfId="1" applyNumberFormat="1" applyFont="1" applyFill="1" applyBorder="1" applyAlignment="1">
      <alignment horizontal="center" vertical="center" wrapText="1"/>
    </xf>
    <xf numFmtId="6" fontId="7" fillId="0" borderId="27" xfId="1" applyNumberFormat="1"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19" xfId="0" applyFont="1" applyFill="1" applyBorder="1" applyAlignment="1">
      <alignment horizontal="center" vertical="center" wrapText="1"/>
    </xf>
    <xf numFmtId="6" fontId="7" fillId="2" borderId="25" xfId="1" applyNumberFormat="1" applyFont="1" applyFill="1" applyBorder="1" applyAlignment="1">
      <alignment horizontal="center" vertical="center" wrapText="1"/>
    </xf>
    <xf numFmtId="6" fontId="7" fillId="2" borderId="26" xfId="1" applyNumberFormat="1" applyFont="1" applyFill="1" applyBorder="1" applyAlignment="1">
      <alignment horizontal="center" vertical="center" wrapText="1"/>
    </xf>
    <xf numFmtId="6" fontId="7" fillId="2" borderId="27" xfId="1" applyNumberFormat="1" applyFont="1" applyFill="1" applyBorder="1" applyAlignment="1">
      <alignment horizontal="center" vertical="center" wrapText="1"/>
    </xf>
    <xf numFmtId="6" fontId="7" fillId="2" borderId="30" xfId="1" applyNumberFormat="1" applyFont="1" applyFill="1" applyBorder="1" applyAlignment="1">
      <alignment horizontal="center" vertical="center" wrapText="1"/>
    </xf>
    <xf numFmtId="6" fontId="7" fillId="2" borderId="31" xfId="1" applyNumberFormat="1" applyFont="1" applyFill="1" applyBorder="1" applyAlignment="1">
      <alignment horizontal="center" vertical="center" wrapText="1"/>
    </xf>
    <xf numFmtId="3" fontId="25" fillId="0" borderId="57" xfId="5" applyNumberFormat="1" applyFont="1" applyBorder="1" applyAlignment="1">
      <alignment horizontal="right" vertical="center"/>
    </xf>
    <xf numFmtId="3" fontId="25" fillId="0" borderId="2" xfId="5" applyNumberFormat="1" applyFont="1" applyBorder="1" applyAlignment="1">
      <alignment horizontal="right" vertical="center"/>
    </xf>
    <xf numFmtId="3" fontId="25" fillId="0" borderId="3" xfId="5" applyNumberFormat="1" applyFont="1" applyBorder="1" applyAlignment="1">
      <alignment horizontal="right" vertical="center"/>
    </xf>
    <xf numFmtId="3" fontId="25" fillId="16" borderId="57" xfId="5" applyNumberFormat="1" applyFont="1" applyFill="1" applyBorder="1" applyAlignment="1">
      <alignment horizontal="right" vertical="center"/>
    </xf>
    <xf numFmtId="3" fontId="25" fillId="16" borderId="2" xfId="5" applyNumberFormat="1" applyFont="1" applyFill="1" applyBorder="1" applyAlignment="1">
      <alignment horizontal="right" vertical="center"/>
    </xf>
    <xf numFmtId="3" fontId="25" fillId="16" borderId="3" xfId="5" applyNumberFormat="1" applyFont="1" applyFill="1" applyBorder="1" applyAlignment="1">
      <alignment horizontal="right" vertical="center"/>
    </xf>
    <xf numFmtId="3" fontId="24" fillId="0" borderId="1" xfId="5" applyNumberFormat="1" applyFont="1" applyBorder="1" applyAlignment="1">
      <alignment horizontal="right" vertical="center"/>
    </xf>
    <xf numFmtId="3" fontId="24" fillId="0" borderId="2" xfId="5" applyNumberFormat="1" applyFont="1" applyBorder="1" applyAlignment="1">
      <alignment horizontal="right" vertical="center"/>
    </xf>
    <xf numFmtId="3" fontId="24" fillId="0" borderId="3" xfId="5" applyNumberFormat="1" applyFont="1" applyBorder="1" applyAlignment="1">
      <alignment horizontal="right" vertical="center"/>
    </xf>
    <xf numFmtId="174" fontId="24" fillId="0" borderId="2" xfId="5" applyNumberFormat="1" applyFont="1" applyBorder="1" applyAlignment="1">
      <alignment horizontal="center" vertical="center"/>
    </xf>
    <xf numFmtId="174" fontId="24" fillId="0" borderId="3" xfId="5" applyNumberFormat="1" applyFont="1" applyBorder="1" applyAlignment="1">
      <alignment horizontal="center" vertical="center"/>
    </xf>
    <xf numFmtId="3" fontId="24" fillId="0" borderId="52" xfId="9" applyNumberFormat="1" applyFont="1" applyBorder="1" applyAlignment="1">
      <alignment vertical="center" wrapText="1"/>
    </xf>
    <xf numFmtId="3" fontId="24" fillId="0" borderId="15" xfId="9" applyNumberFormat="1" applyFont="1" applyBorder="1" applyAlignment="1">
      <alignment vertical="center" wrapText="1"/>
    </xf>
    <xf numFmtId="3" fontId="24" fillId="0" borderId="60" xfId="9" applyNumberFormat="1" applyFont="1" applyBorder="1" applyAlignment="1">
      <alignment vertical="center" wrapText="1"/>
    </xf>
    <xf numFmtId="3" fontId="30" fillId="0" borderId="57" xfId="9" applyNumberFormat="1" applyFont="1" applyBorder="1" applyAlignment="1">
      <alignment vertical="center" wrapText="1"/>
    </xf>
    <xf numFmtId="3" fontId="30" fillId="0" borderId="2" xfId="9" applyNumberFormat="1" applyFont="1" applyBorder="1" applyAlignment="1">
      <alignment vertical="center" wrapText="1"/>
    </xf>
    <xf numFmtId="3" fontId="30" fillId="0" borderId="59" xfId="9" applyNumberFormat="1" applyFont="1" applyBorder="1" applyAlignment="1">
      <alignment vertical="center" wrapText="1"/>
    </xf>
    <xf numFmtId="3" fontId="26" fillId="0" borderId="57" xfId="9" applyNumberFormat="1" applyFont="1" applyBorder="1" applyAlignment="1">
      <alignment vertical="center" wrapText="1"/>
    </xf>
    <xf numFmtId="3" fontId="26" fillId="0" borderId="2" xfId="9" applyNumberFormat="1" applyFont="1" applyBorder="1" applyAlignment="1">
      <alignment vertical="center" wrapText="1"/>
    </xf>
    <xf numFmtId="3" fontId="26" fillId="0" borderId="59" xfId="9" applyNumberFormat="1" applyFont="1" applyBorder="1" applyAlignment="1">
      <alignment vertical="center" wrapText="1"/>
    </xf>
    <xf numFmtId="3" fontId="26" fillId="0" borderId="57" xfId="9" applyNumberFormat="1" applyFont="1" applyBorder="1" applyAlignment="1">
      <alignment horizontal="left" vertical="center" wrapText="1"/>
    </xf>
    <xf numFmtId="3" fontId="26" fillId="0" borderId="2" xfId="9" applyNumberFormat="1" applyFont="1" applyBorder="1" applyAlignment="1">
      <alignment horizontal="left" vertical="center" wrapText="1"/>
    </xf>
    <xf numFmtId="3" fontId="26" fillId="0" borderId="59" xfId="9" applyNumberFormat="1" applyFont="1" applyBorder="1" applyAlignment="1">
      <alignment horizontal="left" vertical="center" wrapText="1"/>
    </xf>
    <xf numFmtId="3" fontId="26" fillId="2" borderId="57" xfId="5" applyNumberFormat="1" applyFont="1" applyFill="1" applyBorder="1" applyAlignment="1">
      <alignment horizontal="left" vertical="center" wrapText="1"/>
    </xf>
    <xf numFmtId="3" fontId="26" fillId="2" borderId="3" xfId="5" applyNumberFormat="1" applyFont="1" applyFill="1" applyBorder="1" applyAlignment="1">
      <alignment horizontal="left" vertical="center" wrapText="1"/>
    </xf>
    <xf numFmtId="3" fontId="25" fillId="16" borderId="52" xfId="5" applyNumberFormat="1" applyFont="1" applyFill="1" applyBorder="1" applyAlignment="1">
      <alignment horizontal="left" vertical="center" wrapText="1"/>
    </xf>
    <xf numFmtId="3" fontId="25" fillId="16" borderId="15" xfId="5" applyNumberFormat="1" applyFont="1" applyFill="1" applyBorder="1" applyAlignment="1">
      <alignment horizontal="left" vertical="center" wrapText="1"/>
    </xf>
    <xf numFmtId="3" fontId="25" fillId="16" borderId="49" xfId="5" applyNumberFormat="1" applyFont="1" applyFill="1" applyBorder="1" applyAlignment="1">
      <alignment horizontal="left" vertical="center" wrapText="1"/>
    </xf>
    <xf numFmtId="3" fontId="25" fillId="0" borderId="53" xfId="5" applyNumberFormat="1" applyFont="1" applyBorder="1" applyAlignment="1">
      <alignment horizontal="left" vertical="center"/>
    </xf>
    <xf numFmtId="3" fontId="25" fillId="0" borderId="54" xfId="5" applyNumberFormat="1" applyFont="1" applyBorder="1" applyAlignment="1">
      <alignment horizontal="left" vertical="center"/>
    </xf>
    <xf numFmtId="3" fontId="25" fillId="0" borderId="58" xfId="5" applyNumberFormat="1" applyFont="1" applyBorder="1" applyAlignment="1">
      <alignment horizontal="left" vertical="center"/>
    </xf>
    <xf numFmtId="3" fontId="25" fillId="13" borderId="57" xfId="5" applyNumberFormat="1" applyFont="1" applyFill="1" applyBorder="1" applyAlignment="1">
      <alignment horizontal="left" vertical="center"/>
    </xf>
    <xf numFmtId="3" fontId="25" fillId="13" borderId="2" xfId="5" applyNumberFormat="1" applyFont="1" applyFill="1" applyBorder="1" applyAlignment="1">
      <alignment horizontal="left" vertical="center"/>
    </xf>
    <xf numFmtId="3" fontId="25" fillId="13" borderId="3" xfId="5" applyNumberFormat="1" applyFont="1" applyFill="1" applyBorder="1" applyAlignment="1">
      <alignment horizontal="left" vertical="center"/>
    </xf>
    <xf numFmtId="3" fontId="25" fillId="16" borderId="57" xfId="5" applyNumberFormat="1" applyFont="1" applyFill="1" applyBorder="1" applyAlignment="1">
      <alignment horizontal="left" vertical="center"/>
    </xf>
    <xf numFmtId="3" fontId="25" fillId="16" borderId="2" xfId="5" applyNumberFormat="1" applyFont="1" applyFill="1" applyBorder="1" applyAlignment="1">
      <alignment horizontal="left" vertical="center"/>
    </xf>
    <xf numFmtId="3" fontId="25" fillId="16" borderId="3" xfId="5" applyNumberFormat="1" applyFont="1" applyFill="1" applyBorder="1" applyAlignment="1">
      <alignment horizontal="left" vertical="center"/>
    </xf>
    <xf numFmtId="3" fontId="26" fillId="9" borderId="11" xfId="5" applyNumberFormat="1" applyFont="1" applyFill="1" applyBorder="1" applyAlignment="1">
      <alignment horizontal="left" vertical="center" wrapText="1"/>
    </xf>
    <xf numFmtId="3" fontId="26" fillId="9" borderId="4" xfId="5" applyNumberFormat="1" applyFont="1" applyFill="1" applyBorder="1" applyAlignment="1">
      <alignment horizontal="left" vertical="center" wrapText="1"/>
    </xf>
    <xf numFmtId="3" fontId="26" fillId="23" borderId="11" xfId="5" applyNumberFormat="1" applyFont="1" applyFill="1" applyBorder="1" applyAlignment="1">
      <alignment horizontal="left" vertical="center" wrapText="1"/>
    </xf>
    <xf numFmtId="3" fontId="26" fillId="23" borderId="4" xfId="5" applyNumberFormat="1" applyFont="1" applyFill="1" applyBorder="1" applyAlignment="1">
      <alignment horizontal="left" vertical="center" wrapText="1"/>
    </xf>
    <xf numFmtId="3" fontId="26" fillId="0" borderId="11" xfId="5" applyNumberFormat="1" applyFont="1" applyBorder="1" applyAlignment="1">
      <alignment horizontal="left" vertical="center" wrapText="1"/>
    </xf>
    <xf numFmtId="3" fontId="26" fillId="0" borderId="4" xfId="5" applyNumberFormat="1" applyFont="1" applyBorder="1" applyAlignment="1">
      <alignment horizontal="left" vertical="center" wrapText="1"/>
    </xf>
    <xf numFmtId="3" fontId="24" fillId="0" borderId="1" xfId="5" applyNumberFormat="1" applyFont="1" applyBorder="1" applyAlignment="1">
      <alignment vertical="center" wrapText="1"/>
    </xf>
    <xf numFmtId="3" fontId="24" fillId="0" borderId="2" xfId="5" applyNumberFormat="1" applyFont="1" applyBorder="1" applyAlignment="1">
      <alignment vertical="center" wrapText="1"/>
    </xf>
    <xf numFmtId="3" fontId="24" fillId="0" borderId="3" xfId="5" applyNumberFormat="1" applyFont="1" applyBorder="1" applyAlignment="1">
      <alignment vertical="center" wrapText="1"/>
    </xf>
    <xf numFmtId="3" fontId="24" fillId="0" borderId="4" xfId="5" applyNumberFormat="1" applyFont="1" applyBorder="1" applyAlignment="1">
      <alignment vertical="center" wrapText="1"/>
    </xf>
    <xf numFmtId="3" fontId="25" fillId="16" borderId="50" xfId="5" applyNumberFormat="1" applyFont="1" applyFill="1" applyBorder="1" applyAlignment="1">
      <alignment horizontal="center" vertical="center"/>
    </xf>
    <xf numFmtId="3" fontId="25" fillId="16" borderId="23" xfId="5" applyNumberFormat="1" applyFont="1" applyFill="1" applyBorder="1" applyAlignment="1">
      <alignment horizontal="center" vertical="center"/>
    </xf>
    <xf numFmtId="3" fontId="25" fillId="16" borderId="24" xfId="5" applyNumberFormat="1" applyFont="1" applyFill="1" applyBorder="1" applyAlignment="1">
      <alignment horizontal="center" vertical="center"/>
    </xf>
    <xf numFmtId="3" fontId="25" fillId="17" borderId="17" xfId="5" applyNumberFormat="1" applyFont="1" applyFill="1" applyBorder="1" applyAlignment="1">
      <alignment horizontal="center" vertical="center"/>
    </xf>
    <xf numFmtId="3" fontId="25" fillId="17" borderId="51" xfId="5" applyNumberFormat="1" applyFont="1" applyFill="1" applyBorder="1" applyAlignment="1">
      <alignment horizontal="center" vertical="center"/>
    </xf>
    <xf numFmtId="3" fontId="25" fillId="17" borderId="25" xfId="5" applyNumberFormat="1" applyFont="1" applyFill="1" applyBorder="1" applyAlignment="1">
      <alignment horizontal="center" vertical="center"/>
    </xf>
    <xf numFmtId="3" fontId="24" fillId="2" borderId="4" xfId="5" applyNumberFormat="1" applyFont="1" applyFill="1" applyBorder="1" applyAlignment="1">
      <alignment horizontal="center" vertical="center" wrapText="1"/>
    </xf>
    <xf numFmtId="3" fontId="24" fillId="0" borderId="14" xfId="5" applyNumberFormat="1" applyFont="1" applyBorder="1" applyAlignment="1">
      <alignment horizontal="center" vertical="center" wrapText="1"/>
    </xf>
    <xf numFmtId="3" fontId="24" fillId="0" borderId="49" xfId="5" applyNumberFormat="1" applyFont="1" applyBorder="1" applyAlignment="1">
      <alignment horizontal="center" vertical="center" wrapText="1"/>
    </xf>
    <xf numFmtId="3" fontId="25" fillId="0" borderId="4" xfId="5" applyNumberFormat="1" applyFont="1" applyBorder="1" applyAlignment="1">
      <alignment horizontal="center" vertical="center" wrapText="1"/>
    </xf>
    <xf numFmtId="0" fontId="25" fillId="0" borderId="4"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4" xfId="5" applyFont="1" applyBorder="1" applyAlignment="1">
      <alignment horizontal="center" vertical="center"/>
    </xf>
    <xf numFmtId="0" fontId="26" fillId="0" borderId="2" xfId="5" applyFont="1" applyBorder="1" applyAlignment="1">
      <alignment horizontal="center" vertical="center"/>
    </xf>
    <xf numFmtId="3" fontId="25" fillId="15" borderId="4" xfId="5" applyNumberFormat="1" applyFont="1" applyFill="1" applyBorder="1" applyAlignment="1">
      <alignment horizontal="left" vertical="center" wrapText="1"/>
    </xf>
    <xf numFmtId="3" fontId="24" fillId="18" borderId="57" xfId="5" applyNumberFormat="1" applyFont="1" applyFill="1" applyBorder="1" applyAlignment="1">
      <alignment horizontal="left" vertical="center" wrapText="1"/>
    </xf>
    <xf numFmtId="3" fontId="24" fillId="18" borderId="3" xfId="5" applyNumberFormat="1" applyFont="1" applyFill="1" applyBorder="1" applyAlignment="1">
      <alignment horizontal="left" vertical="center" wrapText="1"/>
    </xf>
    <xf numFmtId="170" fontId="24" fillId="0" borderId="11" xfId="9" applyNumberFormat="1" applyFont="1" applyBorder="1" applyAlignment="1">
      <alignment horizontal="center" vertical="top"/>
    </xf>
    <xf numFmtId="170" fontId="24" fillId="0" borderId="4" xfId="9" applyNumberFormat="1" applyFont="1" applyBorder="1" applyAlignment="1">
      <alignment horizontal="center" vertical="top"/>
    </xf>
    <xf numFmtId="3" fontId="25" fillId="17" borderId="53" xfId="5" applyNumberFormat="1" applyFont="1" applyFill="1" applyBorder="1" applyAlignment="1">
      <alignment horizontal="center" vertical="center"/>
    </xf>
    <xf numFmtId="3" fontId="25" fillId="17" borderId="54" xfId="5" applyNumberFormat="1" applyFont="1" applyFill="1" applyBorder="1" applyAlignment="1">
      <alignment horizontal="center" vertical="center"/>
    </xf>
    <xf numFmtId="3" fontId="25" fillId="17" borderId="55" xfId="5" applyNumberFormat="1" applyFont="1" applyFill="1" applyBorder="1" applyAlignment="1">
      <alignment horizontal="center" vertical="center"/>
    </xf>
    <xf numFmtId="3" fontId="25" fillId="16" borderId="52" xfId="5" applyNumberFormat="1" applyFont="1" applyFill="1" applyBorder="1" applyAlignment="1">
      <alignment horizontal="left" vertical="center"/>
    </xf>
    <xf numFmtId="3" fontId="25" fillId="16" borderId="15" xfId="5" applyNumberFormat="1" applyFont="1" applyFill="1" applyBorder="1" applyAlignment="1">
      <alignment horizontal="left" vertical="center"/>
    </xf>
    <xf numFmtId="3" fontId="25" fillId="16" borderId="49" xfId="5" applyNumberFormat="1" applyFont="1" applyFill="1" applyBorder="1" applyAlignment="1">
      <alignment horizontal="left" vertical="center"/>
    </xf>
    <xf numFmtId="3" fontId="24" fillId="0" borderId="4" xfId="5" applyNumberFormat="1" applyFont="1" applyBorder="1" applyAlignment="1">
      <alignment horizontal="center" wrapText="1"/>
    </xf>
    <xf numFmtId="3" fontId="24" fillId="0" borderId="57" xfId="5" applyNumberFormat="1" applyFont="1" applyBorder="1" applyAlignment="1">
      <alignment horizontal="left" vertical="center" wrapText="1"/>
    </xf>
    <xf numFmtId="3" fontId="24" fillId="0" borderId="2" xfId="5" applyNumberFormat="1" applyFont="1" applyBorder="1" applyAlignment="1">
      <alignment horizontal="left" vertical="center" wrapText="1"/>
    </xf>
    <xf numFmtId="3" fontId="24" fillId="0" borderId="3" xfId="5" applyNumberFormat="1" applyFont="1" applyBorder="1" applyAlignment="1">
      <alignment horizontal="left" vertical="center" wrapText="1"/>
    </xf>
    <xf numFmtId="3" fontId="24" fillId="25" borderId="57" xfId="0" applyNumberFormat="1" applyFont="1" applyFill="1" applyBorder="1" applyAlignment="1">
      <alignment horizontal="left" vertical="center"/>
    </xf>
    <xf numFmtId="3" fontId="24" fillId="25" borderId="3" xfId="0" applyNumberFormat="1" applyFont="1" applyFill="1" applyBorder="1" applyAlignment="1">
      <alignment horizontal="left" vertical="center"/>
    </xf>
    <xf numFmtId="3" fontId="24" fillId="25" borderId="11" xfId="0" applyNumberFormat="1" applyFont="1" applyFill="1" applyBorder="1" applyAlignment="1">
      <alignment horizontal="left" vertical="center" wrapText="1"/>
    </xf>
    <xf numFmtId="3" fontId="24" fillId="25" borderId="4" xfId="0" applyNumberFormat="1" applyFont="1" applyFill="1" applyBorder="1" applyAlignment="1">
      <alignment horizontal="left" vertical="center" wrapText="1"/>
    </xf>
    <xf numFmtId="3" fontId="24" fillId="25" borderId="16" xfId="0" applyNumberFormat="1" applyFont="1" applyFill="1" applyBorder="1" applyAlignment="1">
      <alignment horizontal="left" vertical="center" wrapText="1"/>
    </xf>
    <xf numFmtId="3" fontId="24" fillId="25" borderId="5" xfId="0" applyNumberFormat="1" applyFont="1" applyFill="1" applyBorder="1" applyAlignment="1">
      <alignment horizontal="left" vertical="center" wrapText="1"/>
    </xf>
    <xf numFmtId="3" fontId="26" fillId="3" borderId="11" xfId="5" applyNumberFormat="1" applyFont="1" applyFill="1" applyBorder="1" applyAlignment="1">
      <alignment horizontal="left" vertical="center" wrapText="1"/>
    </xf>
    <xf numFmtId="3" fontId="26" fillId="3" borderId="4" xfId="5" applyNumberFormat="1" applyFont="1" applyFill="1" applyBorder="1" applyAlignment="1">
      <alignment horizontal="left" vertical="center" wrapText="1"/>
    </xf>
    <xf numFmtId="3" fontId="26" fillId="26" borderId="11" xfId="5" applyNumberFormat="1" applyFont="1" applyFill="1" applyBorder="1" applyAlignment="1">
      <alignment horizontal="left" vertical="center" wrapText="1"/>
    </xf>
    <xf numFmtId="3" fontId="26" fillId="26" borderId="4" xfId="5" applyNumberFormat="1" applyFont="1" applyFill="1" applyBorder="1" applyAlignment="1">
      <alignment horizontal="left" vertical="center" wrapText="1"/>
    </xf>
    <xf numFmtId="3" fontId="24" fillId="2" borderId="5" xfId="5" applyNumberFormat="1" applyFont="1" applyFill="1" applyBorder="1" applyAlignment="1">
      <alignment horizontal="center" vertical="center" wrapText="1"/>
    </xf>
    <xf numFmtId="3" fontId="24" fillId="2" borderId="61" xfId="5" applyNumberFormat="1" applyFont="1" applyFill="1" applyBorder="1" applyAlignment="1">
      <alignment horizontal="center" vertical="center" wrapText="1"/>
    </xf>
    <xf numFmtId="3" fontId="25" fillId="16" borderId="13" xfId="5" applyNumberFormat="1" applyFont="1" applyFill="1" applyBorder="1" applyAlignment="1">
      <alignment horizontal="left" vertical="center"/>
    </xf>
    <xf numFmtId="3" fontId="25" fillId="16" borderId="21" xfId="5" applyNumberFormat="1" applyFont="1" applyFill="1" applyBorder="1" applyAlignment="1">
      <alignment horizontal="left" vertical="center"/>
    </xf>
    <xf numFmtId="3" fontId="25" fillId="17" borderId="11" xfId="5" applyNumberFormat="1" applyFont="1" applyFill="1" applyBorder="1" applyAlignment="1">
      <alignment horizontal="center" vertical="center"/>
    </xf>
    <xf numFmtId="3" fontId="25" fillId="17" borderId="4" xfId="5" applyNumberFormat="1" applyFont="1" applyFill="1" applyBorder="1" applyAlignment="1">
      <alignment horizontal="center" vertical="center"/>
    </xf>
    <xf numFmtId="0" fontId="24" fillId="0" borderId="11" xfId="5" applyFont="1" applyBorder="1" applyAlignment="1">
      <alignment horizontal="left" vertical="center"/>
    </xf>
    <xf numFmtId="0" fontId="24" fillId="0" borderId="4" xfId="5" applyFont="1" applyBorder="1" applyAlignment="1">
      <alignment horizontal="left" vertical="center"/>
    </xf>
    <xf numFmtId="0" fontId="37" fillId="12" borderId="4" xfId="0" applyFont="1" applyFill="1" applyBorder="1" applyAlignment="1">
      <alignment horizontal="center" vertical="center"/>
    </xf>
    <xf numFmtId="0" fontId="37" fillId="12" borderId="3" xfId="0" applyFont="1" applyFill="1" applyBorder="1" applyAlignment="1">
      <alignment horizontal="center" vertical="center"/>
    </xf>
    <xf numFmtId="0" fontId="38" fillId="12" borderId="4" xfId="0" applyFont="1" applyFill="1" applyBorder="1" applyAlignment="1">
      <alignment horizontal="center"/>
    </xf>
    <xf numFmtId="0" fontId="38" fillId="12" borderId="3" xfId="0" applyFont="1" applyFill="1" applyBorder="1" applyAlignment="1">
      <alignment horizontal="center"/>
    </xf>
    <xf numFmtId="0" fontId="38" fillId="7" borderId="4" xfId="0" applyFont="1" applyFill="1" applyBorder="1" applyAlignment="1">
      <alignment horizontal="center" vertical="center"/>
    </xf>
    <xf numFmtId="181" fontId="38" fillId="0" borderId="4" xfId="1" applyNumberFormat="1" applyFont="1" applyFill="1" applyBorder="1" applyAlignment="1">
      <alignment horizontal="center" vertical="center"/>
    </xf>
    <xf numFmtId="0" fontId="38" fillId="12" borderId="4" xfId="0" applyFont="1" applyFill="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43" fillId="0" borderId="38" xfId="0" applyNumberFormat="1" applyFont="1" applyBorder="1" applyAlignment="1">
      <alignment horizontal="center" vertical="center"/>
    </xf>
    <xf numFmtId="0" fontId="43" fillId="0" borderId="38" xfId="0" applyFont="1" applyBorder="1" applyAlignment="1">
      <alignment horizontal="center" vertical="center" wrapText="1"/>
    </xf>
    <xf numFmtId="1" fontId="43" fillId="0" borderId="38" xfId="0" applyNumberFormat="1" applyFont="1" applyBorder="1" applyAlignment="1">
      <alignment horizontal="center" vertical="center"/>
    </xf>
    <xf numFmtId="15" fontId="43" fillId="0" borderId="38" xfId="0" applyNumberFormat="1" applyFont="1" applyBorder="1" applyAlignment="1">
      <alignment horizontal="center" vertical="center"/>
    </xf>
    <xf numFmtId="0" fontId="43" fillId="0" borderId="38" xfId="0" applyFont="1" applyBorder="1" applyAlignment="1">
      <alignment horizontal="center" vertical="center"/>
    </xf>
    <xf numFmtId="17" fontId="39" fillId="0" borderId="78" xfId="0" applyNumberFormat="1" applyFont="1" applyBorder="1"/>
    <xf numFmtId="0" fontId="36" fillId="0" borderId="77" xfId="0" applyFont="1" applyBorder="1"/>
    <xf numFmtId="15" fontId="36" fillId="0" borderId="78" xfId="0" applyNumberFormat="1" applyFont="1" applyBorder="1"/>
    <xf numFmtId="17" fontId="39" fillId="0" borderId="78" xfId="0" applyNumberFormat="1" applyFont="1" applyFill="1" applyBorder="1"/>
    <xf numFmtId="17" fontId="39" fillId="0" borderId="79" xfId="0" applyNumberFormat="1" applyFont="1" applyBorder="1"/>
    <xf numFmtId="17" fontId="39" fillId="0" borderId="79" xfId="0" applyNumberFormat="1" applyFont="1" applyFill="1" applyBorder="1"/>
    <xf numFmtId="17" fontId="39" fillId="0" borderId="80" xfId="0" applyNumberFormat="1" applyFont="1" applyFill="1" applyBorder="1"/>
    <xf numFmtId="0" fontId="36" fillId="0" borderId="81" xfId="0" applyFont="1" applyFill="1" applyBorder="1"/>
    <xf numFmtId="0" fontId="36" fillId="0" borderId="77" xfId="0" applyFont="1" applyFill="1" applyBorder="1"/>
    <xf numFmtId="17" fontId="39" fillId="0" borderId="80" xfId="0" applyNumberFormat="1" applyFont="1" applyBorder="1"/>
    <xf numFmtId="0" fontId="36" fillId="0" borderId="81" xfId="0" applyFont="1" applyBorder="1"/>
    <xf numFmtId="17" fontId="39" fillId="0" borderId="82" xfId="0" applyNumberFormat="1" applyFont="1" applyBorder="1"/>
    <xf numFmtId="17" fontId="39" fillId="0" borderId="83" xfId="0" applyNumberFormat="1" applyFont="1" applyBorder="1"/>
    <xf numFmtId="0" fontId="40" fillId="0" borderId="1" xfId="0" applyFont="1" applyBorder="1" applyAlignment="1">
      <alignment horizontal="center" vertical="center" wrapText="1"/>
    </xf>
    <xf numFmtId="0" fontId="40" fillId="0" borderId="3" xfId="0" applyFont="1" applyBorder="1" applyAlignment="1">
      <alignment horizontal="center" vertical="center" wrapText="1"/>
    </xf>
    <xf numFmtId="0" fontId="38" fillId="7" borderId="1" xfId="0" applyFont="1" applyFill="1" applyBorder="1" applyAlignment="1">
      <alignment horizontal="center" vertical="center"/>
    </xf>
    <xf numFmtId="0" fontId="38" fillId="7" borderId="3" xfId="0" applyFont="1" applyFill="1" applyBorder="1" applyAlignment="1">
      <alignment horizontal="center" vertical="center"/>
    </xf>
  </cellXfs>
  <cellStyles count="88">
    <cellStyle name="%" xfId="37" xr:uid="{00000000-0005-0000-0000-000000000000}"/>
    <cellStyle name="Cancel" xfId="38" xr:uid="{00000000-0005-0000-0000-000001000000}"/>
    <cellStyle name="Comma 2" xfId="6" xr:uid="{00000000-0005-0000-0000-000002000000}"/>
    <cellStyle name="Euro" xfId="21" xr:uid="{00000000-0005-0000-0000-000003000000}"/>
    <cellStyle name="Euro 2" xfId="12" xr:uid="{00000000-0005-0000-0000-000004000000}"/>
    <cellStyle name="Euro 3" xfId="15" xr:uid="{00000000-0005-0000-0000-000005000000}"/>
    <cellStyle name="Euro 4" xfId="20" xr:uid="{00000000-0005-0000-0000-000006000000}"/>
    <cellStyle name="Hipervínculo 2" xfId="39" xr:uid="{00000000-0005-0000-0000-000007000000}"/>
    <cellStyle name="Millares [0]" xfId="10" builtinId="6"/>
    <cellStyle name="Millares [0] 2" xfId="87" xr:uid="{00000000-0005-0000-0000-00000A000000}"/>
    <cellStyle name="Millares 10" xfId="22" xr:uid="{00000000-0005-0000-0000-00000B000000}"/>
    <cellStyle name="Millares 10 2" xfId="40" xr:uid="{00000000-0005-0000-0000-00000C000000}"/>
    <cellStyle name="Millares 11" xfId="19" xr:uid="{00000000-0005-0000-0000-00000D000000}"/>
    <cellStyle name="Millares 12" xfId="41" xr:uid="{00000000-0005-0000-0000-00000E000000}"/>
    <cellStyle name="Millares 12 2" xfId="42" xr:uid="{00000000-0005-0000-0000-00000F000000}"/>
    <cellStyle name="Millares 13" xfId="43" xr:uid="{00000000-0005-0000-0000-000010000000}"/>
    <cellStyle name="Millares 14" xfId="44" xr:uid="{00000000-0005-0000-0000-000011000000}"/>
    <cellStyle name="Millares 15" xfId="45" xr:uid="{00000000-0005-0000-0000-000012000000}"/>
    <cellStyle name="Millares 15 2" xfId="46" xr:uid="{00000000-0005-0000-0000-000013000000}"/>
    <cellStyle name="Millares 16" xfId="47" xr:uid="{00000000-0005-0000-0000-000014000000}"/>
    <cellStyle name="Millares 19" xfId="48" xr:uid="{00000000-0005-0000-0000-000015000000}"/>
    <cellStyle name="Millares 19 2" xfId="49" xr:uid="{00000000-0005-0000-0000-000016000000}"/>
    <cellStyle name="Millares 2" xfId="11" xr:uid="{00000000-0005-0000-0000-000017000000}"/>
    <cellStyle name="Millares 20" xfId="50" xr:uid="{00000000-0005-0000-0000-000018000000}"/>
    <cellStyle name="Millares 23" xfId="51" xr:uid="{00000000-0005-0000-0000-000019000000}"/>
    <cellStyle name="Millares 3" xfId="23" xr:uid="{00000000-0005-0000-0000-00001A000000}"/>
    <cellStyle name="Millares 3 2" xfId="52" xr:uid="{00000000-0005-0000-0000-00001B000000}"/>
    <cellStyle name="Millares 3 3 3" xfId="53" xr:uid="{00000000-0005-0000-0000-00001C000000}"/>
    <cellStyle name="Millares 4" xfId="24" xr:uid="{00000000-0005-0000-0000-00001D000000}"/>
    <cellStyle name="Millares 4 2" xfId="54" xr:uid="{00000000-0005-0000-0000-00001E000000}"/>
    <cellStyle name="Millares 5" xfId="25" xr:uid="{00000000-0005-0000-0000-00001F000000}"/>
    <cellStyle name="Millares 5 2" xfId="55" xr:uid="{00000000-0005-0000-0000-000020000000}"/>
    <cellStyle name="Millares 6" xfId="26" xr:uid="{00000000-0005-0000-0000-000021000000}"/>
    <cellStyle name="Millares 6 2" xfId="56" xr:uid="{00000000-0005-0000-0000-000022000000}"/>
    <cellStyle name="Millares 7" xfId="57" xr:uid="{00000000-0005-0000-0000-000023000000}"/>
    <cellStyle name="Millares 7 2" xfId="58" xr:uid="{00000000-0005-0000-0000-000024000000}"/>
    <cellStyle name="Millares 8" xfId="27" xr:uid="{00000000-0005-0000-0000-000025000000}"/>
    <cellStyle name="Millares 9" xfId="28" xr:uid="{00000000-0005-0000-0000-000026000000}"/>
    <cellStyle name="Moneda" xfId="1" builtinId="4"/>
    <cellStyle name="Moneda [0]" xfId="2" builtinId="7"/>
    <cellStyle name="Moneda [0] 2" xfId="8" xr:uid="{00000000-0005-0000-0000-000029000000}"/>
    <cellStyle name="Moneda [0] 2 2" xfId="17" xr:uid="{00000000-0005-0000-0000-00002A000000}"/>
    <cellStyle name="Moneda [0] 2 2 2" xfId="18" xr:uid="{00000000-0005-0000-0000-00002B000000}"/>
    <cellStyle name="Moneda [0] 3" xfId="14" xr:uid="{00000000-0005-0000-0000-00002C000000}"/>
    <cellStyle name="Moneda 2" xfId="13" xr:uid="{00000000-0005-0000-0000-00002D000000}"/>
    <cellStyle name="Moneda 2 2" xfId="59" xr:uid="{00000000-0005-0000-0000-00002E000000}"/>
    <cellStyle name="Moneda 2 3" xfId="60" xr:uid="{00000000-0005-0000-0000-00002F000000}"/>
    <cellStyle name="Moneda 2 4" xfId="29" xr:uid="{00000000-0005-0000-0000-000030000000}"/>
    <cellStyle name="Moneda 3" xfId="16" xr:uid="{00000000-0005-0000-0000-000031000000}"/>
    <cellStyle name="Moneda 3 2" xfId="61" xr:uid="{00000000-0005-0000-0000-000032000000}"/>
    <cellStyle name="Moneda 3 3" xfId="34" xr:uid="{00000000-0005-0000-0000-000033000000}"/>
    <cellStyle name="Moneda 4" xfId="62" xr:uid="{00000000-0005-0000-0000-000034000000}"/>
    <cellStyle name="Moneda 5" xfId="63" xr:uid="{00000000-0005-0000-0000-000035000000}"/>
    <cellStyle name="Moneda 6" xfId="85" xr:uid="{00000000-0005-0000-0000-000036000000}"/>
    <cellStyle name="Moneda0" xfId="64" xr:uid="{00000000-0005-0000-0000-000037000000}"/>
    <cellStyle name="Normal" xfId="0" builtinId="0"/>
    <cellStyle name="Normal 2" xfId="5" xr:uid="{00000000-0005-0000-0000-000039000000}"/>
    <cellStyle name="Normal 2 2" xfId="9" xr:uid="{00000000-0005-0000-0000-00003A000000}"/>
    <cellStyle name="Normal 2 2 2 2 2" xfId="65" xr:uid="{00000000-0005-0000-0000-00003B000000}"/>
    <cellStyle name="Normal 2 2 2 2 2 2" xfId="66" xr:uid="{00000000-0005-0000-0000-00003C000000}"/>
    <cellStyle name="Normal 2 3" xfId="30" xr:uid="{00000000-0005-0000-0000-00003D000000}"/>
    <cellStyle name="Normal 2 3 2" xfId="67" xr:uid="{00000000-0005-0000-0000-00003E000000}"/>
    <cellStyle name="Normal 2 4" xfId="31" xr:uid="{00000000-0005-0000-0000-00003F000000}"/>
    <cellStyle name="Normal 2_AMOBLAMIENTO FALTANTE NUEVO" xfId="68" xr:uid="{00000000-0005-0000-0000-000040000000}"/>
    <cellStyle name="Normal 3" xfId="35" xr:uid="{00000000-0005-0000-0000-000041000000}"/>
    <cellStyle name="Normal 3 2 2" xfId="69" xr:uid="{00000000-0005-0000-0000-000042000000}"/>
    <cellStyle name="Normal 4" xfId="4" xr:uid="{00000000-0005-0000-0000-000043000000}"/>
    <cellStyle name="Normal 4 2" xfId="71" xr:uid="{00000000-0005-0000-0000-000044000000}"/>
    <cellStyle name="Normal 4 3" xfId="70" xr:uid="{00000000-0005-0000-0000-000045000000}"/>
    <cellStyle name="Normal 4_Ivan FS- 070054 2FASE PAJARITO 13 nov" xfId="72" xr:uid="{00000000-0005-0000-0000-000046000000}"/>
    <cellStyle name="Normal 5" xfId="32" xr:uid="{00000000-0005-0000-0000-000047000000}"/>
    <cellStyle name="Normal 6" xfId="73" xr:uid="{00000000-0005-0000-0000-000048000000}"/>
    <cellStyle name="Normal 6 2" xfId="84" xr:uid="{00000000-0005-0000-0000-000049000000}"/>
    <cellStyle name="Normal 7" xfId="82" xr:uid="{00000000-0005-0000-0000-00004A000000}"/>
    <cellStyle name="Normal 7 2" xfId="83" xr:uid="{00000000-0005-0000-0000-00004B000000}"/>
    <cellStyle name="Normal 8" xfId="86" xr:uid="{00000000-0005-0000-0000-00004C000000}"/>
    <cellStyle name="Percent 2" xfId="7" xr:uid="{00000000-0005-0000-0000-00004D000000}"/>
    <cellStyle name="Porcentaje" xfId="3" builtinId="5"/>
    <cellStyle name="Porcentaje 2" xfId="33" xr:uid="{00000000-0005-0000-0000-00004F000000}"/>
    <cellStyle name="Porcentual 10" xfId="74" xr:uid="{00000000-0005-0000-0000-000050000000}"/>
    <cellStyle name="Porcentual 2" xfId="36" xr:uid="{00000000-0005-0000-0000-000051000000}"/>
    <cellStyle name="Porcentual 2 2 2" xfId="75" xr:uid="{00000000-0005-0000-0000-000052000000}"/>
    <cellStyle name="Porcentual 3" xfId="76" xr:uid="{00000000-0005-0000-0000-000053000000}"/>
    <cellStyle name="Porcentual 4" xfId="77" xr:uid="{00000000-0005-0000-0000-000054000000}"/>
    <cellStyle name="Porcentual 5" xfId="78" xr:uid="{00000000-0005-0000-0000-000055000000}"/>
    <cellStyle name="Porcentual 5 2" xfId="79" xr:uid="{00000000-0005-0000-0000-000056000000}"/>
    <cellStyle name="Porcentual 6" xfId="80" xr:uid="{00000000-0005-0000-0000-000057000000}"/>
    <cellStyle name="Punto0" xfId="81" xr:uid="{00000000-0005-0000-0000-000058000000}"/>
  </cellStyles>
  <dxfs count="24">
    <dxf>
      <fill>
        <patternFill>
          <bgColor theme="9" tint="0.39994506668294322"/>
        </patternFill>
      </fill>
    </dxf>
    <dxf>
      <fill>
        <patternFill>
          <bgColor theme="9" tint="0.79998168889431442"/>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00B050"/>
        </patternFill>
      </fill>
    </dxf>
    <dxf>
      <fill>
        <patternFill>
          <bgColor theme="9" tint="0.39994506668294322"/>
        </patternFill>
      </fill>
    </dxf>
    <dxf>
      <fill>
        <patternFill>
          <bgColor rgb="FF00B050"/>
        </patternFill>
      </fill>
    </dxf>
    <dxf>
      <fill>
        <patternFill>
          <bgColor rgb="FF00B050"/>
        </patternFill>
      </fill>
    </dxf>
    <dxf>
      <fill>
        <patternFill>
          <bgColor rgb="FF00B05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7999816888943144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00B050"/>
        </patternFill>
      </fill>
    </dxf>
    <dxf>
      <fill>
        <patternFill>
          <bgColor theme="7" tint="0.39994506668294322"/>
        </patternFill>
      </fill>
    </dxf>
    <dxf>
      <fill>
        <patternFill>
          <bgColor theme="9" tint="0.39994506668294322"/>
        </patternFill>
      </fill>
    </dxf>
  </dxfs>
  <tableStyles count="0" defaultTableStyle="TableStyleMedium2" defaultPivotStyle="PivotStyleLight16"/>
  <colors>
    <mruColors>
      <color rgb="FF00CCFF"/>
      <color rgb="FF61D6FF"/>
      <color rgb="FFCCECFF"/>
      <color rgb="FFFF7C80"/>
      <color rgb="FFFF66FF"/>
      <color rgb="FFFF5050"/>
      <color rgb="FFFF99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styles" Target="styles.xml"/><Relationship Id="rId8" Type="http://schemas.openxmlformats.org/officeDocument/2006/relationships/externalLink" Target="externalLinks/externalLink1.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A$7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0</xdr:row>
      <xdr:rowOff>0</xdr:rowOff>
    </xdr:from>
    <xdr:to>
      <xdr:col>0</xdr:col>
      <xdr:colOff>1704975</xdr:colOff>
      <xdr:row>1</xdr:row>
      <xdr:rowOff>38100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0"/>
          <a:ext cx="1381125" cy="701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487680</xdr:colOff>
          <xdr:row>72</xdr:row>
          <xdr:rowOff>38100</xdr:rowOff>
        </xdr:from>
        <xdr:to>
          <xdr:col>5</xdr:col>
          <xdr:colOff>609600</xdr:colOff>
          <xdr:row>72</xdr:row>
          <xdr:rowOff>259080</xdr:rowOff>
        </xdr:to>
        <xdr:sp macro="" textlink="">
          <xdr:nvSpPr>
            <xdr:cNvPr id="5121" name="Option 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s-CO" sz="800" b="0" i="0" u="none" strike="noStrike" baseline="0">
                  <a:solidFill>
                    <a:srgbClr val="000000"/>
                  </a:solidFill>
                  <a:latin typeface="Segoe UI"/>
                  <a:cs typeface="Segoe UI"/>
                </a:rPr>
                <a:t> CON 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72</xdr:row>
          <xdr:rowOff>274320</xdr:rowOff>
        </xdr:from>
        <xdr:to>
          <xdr:col>5</xdr:col>
          <xdr:colOff>609600</xdr:colOff>
          <xdr:row>73</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s-CO" sz="800" b="0" i="0" u="none" strike="noStrike" baseline="0">
                  <a:solidFill>
                    <a:srgbClr val="000000"/>
                  </a:solidFill>
                  <a:latin typeface="Segoe UI"/>
                  <a:cs typeface="Segoe UI"/>
                </a:rPr>
                <a:t> SIN  20%</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1\Alcaldia\Alexander%20Rodriguez\EDU\46.%20ESTRUCTURACION%202017\JD%2024-01-2018\Resumen%20novedades%20Planta%20EDU%202018%20vr3%20JD.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edumedellin-my.sharepoint.com/Users/Daniel/AppData/Local/Temp/CALCULOS%20ALIMENTADOR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WINDOWS\TEMP\RELACI~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Thugograja\Buz&#243;n\Documents%20and%20Settings\German\Mis%20documentos\BASE%20DE%20DATOS%20PRECIOS\PRECIOS%20CAMACOL%20ENERO%202001\SIMULACI&#211;NEDIFICI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robert.quintero.EDU/OneDrive%20-%20EDU/Documentos/Robert%20informes/ESCRITORIO/CALCULO%20FACTOR%20MULTIPLICADOR/2022_01_18_ModeloCalculoFactorMultiplicador%20-%20V5%20-%20Vias%20en%20concreto...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ONINTEL\Users\Users\USER\Downloads\Copia%20de%20Reajustes%20I.E.%20Marco%20Fidel%20Su&#225;rezPaul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edumedellin-my.sharepoint.com/SIMULACI&#211;NEDIFICIO.ok.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Lista ICCU"/>
      <sheetName val="ó&gt;_x0000__x0001__x0000__x0000__"/>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ow r="2">
          <cell r="A2">
            <v>0</v>
          </cell>
        </row>
      </sheetData>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refreshError="1"/>
      <sheetData sheetId="1710"/>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ow r="2">
          <cell r="A2" t="str">
            <v>FORMULARIO N° 4</v>
          </cell>
        </row>
      </sheetData>
      <sheetData sheetId="1728" refreshError="1"/>
      <sheetData sheetId="1729">
        <row r="2">
          <cell r="A2">
            <v>0</v>
          </cell>
        </row>
      </sheetData>
      <sheetData sheetId="1730"/>
      <sheetData sheetId="1731"/>
      <sheetData sheetId="1732"/>
      <sheetData sheetId="1733"/>
      <sheetData sheetId="1734">
        <row r="2">
          <cell r="A2" t="str">
            <v>Locación</v>
          </cell>
        </row>
      </sheetData>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sheetData sheetId="1744"/>
      <sheetData sheetId="1745">
        <row r="2">
          <cell r="A2">
            <v>0</v>
          </cell>
        </row>
      </sheetData>
      <sheetData sheetId="1746">
        <row r="2">
          <cell r="A2">
            <v>0</v>
          </cell>
        </row>
      </sheetData>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149480.5</v>
          </cell>
          <cell r="AF26">
            <v>23916.880000000001</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F19">
            <v>2943683</v>
          </cell>
          <cell r="G19">
            <v>1634198</v>
          </cell>
          <cell r="I19">
            <v>98930</v>
          </cell>
          <cell r="K19">
            <v>133631</v>
          </cell>
          <cell r="L19">
            <v>63800</v>
          </cell>
          <cell r="N19">
            <v>511353</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240857.33799999999</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4185241.72</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313522.11599999998</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798161.88</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714108.61599999992</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487785.30900000001</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3022132.0959999999</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59683.624599999996</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121951.4354</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943760.28599999996</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117261.61600000001</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187593.85140000001</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21144.364799999999</v>
          </cell>
          <cell r="AR36">
            <v>2186408.6447999999</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112000</v>
          </cell>
          <cell r="BG11">
            <v>7280</v>
          </cell>
          <cell r="BH11">
            <v>1164.8</v>
          </cell>
        </row>
        <row r="12">
          <cell r="A12" t="str">
            <v>026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I19">
            <v>98930</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X20">
            <v>741472</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80064</v>
          </cell>
          <cell r="F5">
            <v>103576.17456</v>
          </cell>
          <cell r="G5">
            <v>59000</v>
          </cell>
          <cell r="H5">
            <v>232000</v>
          </cell>
          <cell r="J5">
            <v>1149421</v>
          </cell>
          <cell r="L5">
            <v>266800</v>
          </cell>
          <cell r="O5">
            <v>1912960</v>
          </cell>
          <cell r="Q5">
            <v>1215216</v>
          </cell>
          <cell r="R5">
            <v>20000</v>
          </cell>
          <cell r="W5">
            <v>904682</v>
          </cell>
          <cell r="X5">
            <v>3329181</v>
          </cell>
          <cell r="Y5">
            <v>216396.76500000001</v>
          </cell>
          <cell r="Z5">
            <v>34623.482400000001</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C10">
            <v>1750000</v>
          </cell>
          <cell r="D10">
            <v>1750000</v>
          </cell>
          <cell r="E10">
            <v>113750</v>
          </cell>
          <cell r="F10">
            <v>298200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B11">
            <v>6350213</v>
          </cell>
          <cell r="C11">
            <v>2726000</v>
          </cell>
          <cell r="D11">
            <v>13350213</v>
          </cell>
          <cell r="E11">
            <v>867763.84499999997</v>
          </cell>
          <cell r="F11">
            <v>2274876.2952000001</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544040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590115</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371844.28419999999</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466320</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53496.3</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2986981</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1348848</v>
          </cell>
        </row>
        <row r="8">
          <cell r="A8" t="str">
            <v>102</v>
          </cell>
          <cell r="L8">
            <v>96466</v>
          </cell>
          <cell r="Q8">
            <v>250560</v>
          </cell>
          <cell r="S8">
            <v>2662800</v>
          </cell>
          <cell r="T8">
            <v>700785</v>
          </cell>
          <cell r="W8">
            <v>66395</v>
          </cell>
          <cell r="X8">
            <v>2662800</v>
          </cell>
          <cell r="Y8">
            <v>173082</v>
          </cell>
          <cell r="Z8">
            <v>27693.119999999999</v>
          </cell>
          <cell r="AA8">
            <v>347026</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267960</v>
          </cell>
        </row>
        <row r="20">
          <cell r="A20" t="str">
            <v>204</v>
          </cell>
          <cell r="D20">
            <v>291160</v>
          </cell>
          <cell r="I20">
            <v>92800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8285470</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107691.75</v>
          </cell>
        </row>
        <row r="27">
          <cell r="A27" t="str">
            <v>ÉXITO COLOMBIA</v>
          </cell>
          <cell r="K27">
            <v>116000</v>
          </cell>
          <cell r="Q27">
            <v>767340</v>
          </cell>
          <cell r="W27">
            <v>107691.75</v>
          </cell>
          <cell r="X27">
            <v>883340</v>
          </cell>
          <cell r="Y27">
            <v>57417.1</v>
          </cell>
          <cell r="Z27">
            <v>9186.7360000000008</v>
          </cell>
          <cell r="AA27">
            <v>107691.75</v>
          </cell>
        </row>
        <row r="28">
          <cell r="A28" t="str">
            <v>ÉXITO ENVIGADO</v>
          </cell>
          <cell r="Q28">
            <v>792570</v>
          </cell>
          <cell r="W28">
            <v>107691.75</v>
          </cell>
          <cell r="X28">
            <v>792570</v>
          </cell>
          <cell r="Y28">
            <v>51517.05</v>
          </cell>
          <cell r="Z28">
            <v>8242.728000000001</v>
          </cell>
          <cell r="AA28">
            <v>107691.75</v>
          </cell>
        </row>
        <row r="29">
          <cell r="A29" t="str">
            <v>ÉXITO POBLADO</v>
          </cell>
          <cell r="B29">
            <v>69600</v>
          </cell>
          <cell r="K29">
            <v>113680</v>
          </cell>
          <cell r="P29">
            <v>515200</v>
          </cell>
          <cell r="T29">
            <v>782420</v>
          </cell>
          <cell r="W29">
            <v>107691.75</v>
          </cell>
          <cell r="X29">
            <v>1411300</v>
          </cell>
          <cell r="Y29">
            <v>91734.5</v>
          </cell>
          <cell r="Z29">
            <v>14677.52</v>
          </cell>
          <cell r="AA29">
            <v>107691.75</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12631.240800000001</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91576.495800000004</v>
          </cell>
          <cell r="R9">
            <v>60000</v>
          </cell>
          <cell r="V9">
            <v>3216572</v>
          </cell>
          <cell r="W9">
            <v>209077.18</v>
          </cell>
          <cell r="X9">
            <v>33452.3488</v>
          </cell>
          <cell r="Y9">
            <v>3459101.5288</v>
          </cell>
        </row>
        <row r="10">
          <cell r="A10" t="str">
            <v>205</v>
          </cell>
          <cell r="B10">
            <v>74127</v>
          </cell>
          <cell r="C10">
            <v>559543.4</v>
          </cell>
          <cell r="E10">
            <v>74127</v>
          </cell>
          <cell r="F10">
            <v>4818.2550000000001</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74127</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22750</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492633.21220000001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753624.18900000001</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921719.96299999999</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U14">
            <v>167040</v>
          </cell>
          <cell r="W14">
            <v>224000</v>
          </cell>
          <cell r="X14">
            <v>437754.8</v>
          </cell>
          <cell r="Y14">
            <v>28454.062000000002</v>
          </cell>
          <cell r="Z14">
            <v>4552.6499200000007</v>
          </cell>
          <cell r="AA14">
            <v>470761.51191999996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387589.55972800002</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464992.20600000001</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U19">
            <v>21112</v>
          </cell>
          <cell r="V19">
            <v>267960</v>
          </cell>
          <cell r="X19">
            <v>484880</v>
          </cell>
          <cell r="Y19">
            <v>31517.200000000001</v>
          </cell>
          <cell r="Z19">
            <v>5042.7520000000004</v>
          </cell>
          <cell r="AA19">
            <v>521439.95199999999</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313113.46400000004</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1966556.0196</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cell r="AB22">
            <v>55280.485000000001</v>
          </cell>
          <cell r="AC22">
            <v>8844.8775999999998</v>
          </cell>
          <cell r="AD22">
            <v>914594.36259999999</v>
          </cell>
        </row>
        <row r="23">
          <cell r="A23" t="str">
            <v>R10</v>
          </cell>
          <cell r="B23">
            <v>395472</v>
          </cell>
          <cell r="F23">
            <v>3770000</v>
          </cell>
          <cell r="K23">
            <v>29000</v>
          </cell>
          <cell r="R23">
            <v>20045</v>
          </cell>
          <cell r="T23">
            <v>500000</v>
          </cell>
          <cell r="W23">
            <v>299280</v>
          </cell>
          <cell r="X23">
            <v>3770000</v>
          </cell>
          <cell r="Y23">
            <v>245050</v>
          </cell>
          <cell r="Z23">
            <v>39208</v>
          </cell>
          <cell r="AA23">
            <v>4054258</v>
          </cell>
          <cell r="AB23">
            <v>25705.68</v>
          </cell>
          <cell r="AC23">
            <v>4112.9088000000002</v>
          </cell>
          <cell r="AD23">
            <v>425290.58879999997</v>
          </cell>
        </row>
        <row r="24">
          <cell r="A24" t="str">
            <v>REF. APE</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6449165.1968</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3005.6</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217555.61620000002</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1129054.7171199999</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103290.0192</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2006146.6555200003</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3942759.4526</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4000000</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E7">
            <v>74127</v>
          </cell>
          <cell r="F7">
            <v>4818.2550000000001</v>
          </cell>
          <cell r="G7">
            <v>12631.240800000001</v>
          </cell>
          <cell r="H7">
            <v>91576.495800000004</v>
          </cell>
        </row>
        <row r="8">
          <cell r="A8" t="str">
            <v>014</v>
          </cell>
          <cell r="B8">
            <v>74127</v>
          </cell>
          <cell r="C8">
            <v>168173.32</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120898.33333333333</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W23">
            <v>299280</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101</v>
          </cell>
          <cell r="C6">
            <v>118603.2</v>
          </cell>
          <cell r="E6">
            <v>118603.2</v>
          </cell>
          <cell r="F6">
            <v>7709.2079999999996</v>
          </cell>
          <cell r="G6">
            <v>61580</v>
          </cell>
          <cell r="H6">
            <v>146522.39327999999</v>
          </cell>
          <cell r="I6">
            <v>2066792</v>
          </cell>
          <cell r="L6">
            <v>289000</v>
          </cell>
          <cell r="O6">
            <v>9000</v>
          </cell>
          <cell r="Q6">
            <v>289000</v>
          </cell>
          <cell r="R6">
            <v>18785</v>
          </cell>
          <cell r="S6">
            <v>3005.6</v>
          </cell>
          <cell r="T6">
            <v>310790.59999999998</v>
          </cell>
        </row>
        <row r="7">
          <cell r="A7" t="str">
            <v>109</v>
          </cell>
          <cell r="C7">
            <v>118603.2</v>
          </cell>
          <cell r="E7">
            <v>118603.2</v>
          </cell>
          <cell r="F7">
            <v>7709.2079999999996</v>
          </cell>
          <cell r="G7">
            <v>20209.985280000001</v>
          </cell>
          <cell r="H7">
            <v>146522.39327999999</v>
          </cell>
          <cell r="I7">
            <v>694144</v>
          </cell>
          <cell r="O7">
            <v>9000</v>
          </cell>
          <cell r="Q7">
            <v>152308</v>
          </cell>
          <cell r="R7">
            <v>45119.360000000001</v>
          </cell>
          <cell r="S7">
            <v>7219.0976000000001</v>
          </cell>
          <cell r="T7">
            <v>746482.45759999997</v>
          </cell>
        </row>
        <row r="8">
          <cell r="A8" t="str">
            <v>110</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row>
        <row r="10">
          <cell r="A10" t="str">
            <v>160</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52635</v>
          </cell>
        </row>
        <row r="11">
          <cell r="A11" t="str">
            <v>162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row>
        <row r="14">
          <cell r="A14" t="str">
            <v>408</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14454.765000000001</v>
          </cell>
          <cell r="F5">
            <v>37893.722400000006</v>
          </cell>
          <cell r="G5">
            <v>274729.48740000004</v>
          </cell>
          <cell r="H5">
            <v>39675</v>
          </cell>
          <cell r="J5">
            <v>137952</v>
          </cell>
          <cell r="O5">
            <v>64960</v>
          </cell>
          <cell r="Q5">
            <v>1215216</v>
          </cell>
          <cell r="R5">
            <v>883456</v>
          </cell>
          <cell r="W5">
            <v>904682</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205</v>
          </cell>
          <cell r="B10">
            <v>222381</v>
          </cell>
          <cell r="D10">
            <v>222381</v>
          </cell>
          <cell r="E10">
            <v>14454.765000000001</v>
          </cell>
          <cell r="F10">
            <v>37893.722400000006</v>
          </cell>
          <cell r="G10">
            <v>274729.48740000004</v>
          </cell>
          <cell r="L10">
            <v>883120</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R09</v>
          </cell>
          <cell r="C14">
            <v>350000</v>
          </cell>
          <cell r="D14">
            <v>350000</v>
          </cell>
          <cell r="E14">
            <v>22750</v>
          </cell>
          <cell r="F14">
            <v>59640</v>
          </cell>
          <cell r="G14">
            <v>432390</v>
          </cell>
          <cell r="J14">
            <v>28000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P5">
            <v>313600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L6">
            <v>289000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2979970.4</v>
          </cell>
        </row>
        <row r="9">
          <cell r="A9" t="str">
            <v>012</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F11">
            <v>632187</v>
          </cell>
          <cell r="H11">
            <v>105168</v>
          </cell>
          <cell r="I11">
            <v>299264</v>
          </cell>
          <cell r="J11">
            <v>391152</v>
          </cell>
          <cell r="M11">
            <v>50000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row>
        <row r="6">
          <cell r="A6" t="str">
            <v>002</v>
          </cell>
          <cell r="B6">
            <v>956934</v>
          </cell>
          <cell r="C6">
            <v>956934</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F19">
            <v>120898.33333333333</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21112</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146522.31099999999</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9555.894400000001</v>
          </cell>
          <cell r="AW39">
            <v>988116.23439999996</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10278.944000000001</v>
          </cell>
          <cell r="E12">
            <v>26946.64704</v>
          </cell>
          <cell r="F12">
            <v>195363.19104000001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10278.944000000001</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I14">
            <v>92800</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38333.333333333336</v>
          </cell>
          <cell r="E5">
            <v>427500</v>
          </cell>
          <cell r="F5">
            <v>27787.5</v>
          </cell>
          <cell r="G5">
            <v>72846</v>
          </cell>
          <cell r="H5">
            <v>669635</v>
          </cell>
        </row>
        <row r="6">
          <cell r="A6" t="str">
            <v>004</v>
          </cell>
          <cell r="B6">
            <v>819720</v>
          </cell>
          <cell r="D6">
            <v>38333.333333333336</v>
          </cell>
          <cell r="E6">
            <v>2117738</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312000</v>
          </cell>
          <cell r="F5">
            <v>1213750</v>
          </cell>
          <cell r="G5">
            <v>2286490</v>
          </cell>
          <cell r="H5">
            <v>1575840</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143600</v>
          </cell>
          <cell r="E5">
            <v>391440</v>
          </cell>
          <cell r="F5">
            <v>950400</v>
          </cell>
          <cell r="G5">
            <v>75168</v>
          </cell>
          <cell r="H5">
            <v>2126720</v>
          </cell>
          <cell r="I5">
            <v>40000</v>
          </cell>
          <cell r="K5">
            <v>807502</v>
          </cell>
          <cell r="L5">
            <v>147300</v>
          </cell>
          <cell r="M5">
            <v>192560</v>
          </cell>
          <cell r="N5">
            <v>622780</v>
          </cell>
          <cell r="O5">
            <v>823200</v>
          </cell>
          <cell r="P5">
            <v>1125000</v>
          </cell>
          <cell r="Q5">
            <v>570240</v>
          </cell>
          <cell r="S5">
            <v>110874</v>
          </cell>
          <cell r="T5">
            <v>4384800</v>
          </cell>
          <cell r="U5">
            <v>2219000</v>
          </cell>
          <cell r="V5">
            <v>144235</v>
          </cell>
          <cell r="W5">
            <v>23077.600000000002</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K6">
            <v>62049</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14122.076799999999</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J6">
            <v>14063228</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D5">
            <v>38333.333333333336</v>
          </cell>
          <cell r="E5">
            <v>1242360</v>
          </cell>
          <cell r="F5">
            <v>704480</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002</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L7">
            <v>129038</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G22">
            <v>44800</v>
          </cell>
          <cell r="I22">
            <v>106200</v>
          </cell>
          <cell r="K22">
            <v>1911968</v>
          </cell>
          <cell r="L22">
            <v>859345.4545454547</v>
          </cell>
          <cell r="M22">
            <v>499932.47619047621</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114</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E5">
            <v>1242360</v>
          </cell>
          <cell r="F5">
            <v>704480</v>
          </cell>
          <cell r="H5">
            <v>59000</v>
          </cell>
          <cell r="I5">
            <v>54200</v>
          </cell>
          <cell r="U5">
            <v>570240</v>
          </cell>
          <cell r="W5">
            <v>683200</v>
          </cell>
          <cell r="AB5">
            <v>629240</v>
          </cell>
          <cell r="AC5">
            <v>40900.6</v>
          </cell>
          <cell r="AD5">
            <v>6544.0959999999995</v>
          </cell>
          <cell r="AE5">
            <v>676684.696</v>
          </cell>
        </row>
        <row r="6">
          <cell r="A6" t="str">
            <v>002</v>
          </cell>
          <cell r="F6">
            <v>336400</v>
          </cell>
          <cell r="G6">
            <v>13427766</v>
          </cell>
          <cell r="I6">
            <v>54200</v>
          </cell>
          <cell r="AA6">
            <v>150000</v>
          </cell>
          <cell r="AB6">
            <v>150000</v>
          </cell>
          <cell r="AC6">
            <v>9750</v>
          </cell>
          <cell r="AD6">
            <v>1560</v>
          </cell>
          <cell r="AE6">
            <v>161310</v>
          </cell>
        </row>
        <row r="7">
          <cell r="A7" t="str">
            <v>003</v>
          </cell>
          <cell r="B7">
            <v>1416000</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I9">
            <v>54200</v>
          </cell>
          <cell r="M9">
            <v>345790.47619047621</v>
          </cell>
          <cell r="Z9">
            <v>97440</v>
          </cell>
          <cell r="AB9">
            <v>345790.47619047621</v>
          </cell>
          <cell r="AC9">
            <v>22476.380952380954</v>
          </cell>
          <cell r="AD9">
            <v>3596.2209523809529</v>
          </cell>
          <cell r="AE9">
            <v>371863.07809523813</v>
          </cell>
        </row>
        <row r="10">
          <cell r="A10" t="str">
            <v>013</v>
          </cell>
          <cell r="E10">
            <v>278400</v>
          </cell>
          <cell r="I10">
            <v>54200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row>
        <row r="22">
          <cell r="A22" t="str">
            <v>111</v>
          </cell>
          <cell r="F22">
            <v>516600</v>
          </cell>
          <cell r="I22">
            <v>106200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3545910.4796952382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row>
        <row r="27">
          <cell r="A27" t="str">
            <v>116</v>
          </cell>
          <cell r="L27">
            <v>971793.4545454547</v>
          </cell>
          <cell r="T27">
            <v>414400</v>
          </cell>
          <cell r="V27">
            <v>3116954</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LANTA EDU"/>
    </sheetNames>
    <sheetDataSet>
      <sheetData sheetId="0"/>
      <sheetData sheetId="1">
        <row r="5">
          <cell r="B5">
            <v>6.8900000000000003E-2</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sheetData sheetId="88"/>
      <sheetData sheetId="89"/>
      <sheetData sheetId="90"/>
      <sheetData sheetId="91"/>
      <sheetData sheetId="92"/>
      <sheetData sheetId="93">
        <row r="2">
          <cell r="A2" t="str">
            <v>Código: FM-71</v>
          </cell>
        </row>
      </sheetData>
      <sheetData sheetId="94"/>
      <sheetData sheetId="95"/>
      <sheetData sheetId="96">
        <row r="2">
          <cell r="A2">
            <v>0</v>
          </cell>
        </row>
      </sheetData>
      <sheetData sheetId="97"/>
      <sheetData sheetId="98" refreshError="1"/>
      <sheetData sheetId="99"/>
      <sheetData sheetId="100"/>
      <sheetData sheetId="101" refreshError="1"/>
      <sheetData sheetId="102" refreshError="1"/>
      <sheetData sheetId="10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EXCAVACION PILAS</v>
          </cell>
          <cell r="C9" t="str">
            <v>M3</v>
          </cell>
          <cell r="D9">
            <v>1</v>
          </cell>
          <cell r="E9">
            <v>0</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EXCAVACION PARA FILTROS</v>
          </cell>
          <cell r="C17" t="str">
            <v>M3</v>
          </cell>
          <cell r="D17">
            <v>1</v>
          </cell>
          <cell r="E17">
            <v>0</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Varios</v>
          </cell>
          <cell r="C20" t="str">
            <v>gbl</v>
          </cell>
          <cell r="D20">
            <v>1</v>
          </cell>
          <cell r="E20">
            <v>1</v>
          </cell>
          <cell r="F20">
            <v>250000</v>
          </cell>
          <cell r="G20">
            <v>250000</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EXCAVACION MANUAL PARA REDES (INC. BOTADA)</v>
          </cell>
          <cell r="C28" t="str">
            <v>M3</v>
          </cell>
          <cell r="D28">
            <v>1</v>
          </cell>
          <cell r="E28">
            <v>0</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EXCAV. MANUAL PARA ZAPATAS Y VIGAS (no incluye botada)</v>
          </cell>
          <cell r="C34" t="str">
            <v>M3</v>
          </cell>
          <cell r="D34">
            <v>1</v>
          </cell>
          <cell r="E34">
            <v>0</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EXCAVACION EN PIEDRA</v>
          </cell>
          <cell r="C50" t="str">
            <v>M3</v>
          </cell>
          <cell r="D50">
            <v>1</v>
          </cell>
          <cell r="E50">
            <v>0</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CORTE A MAQUINA EN MATERIAL COMUN Y BOTADA EXTERNA</v>
          </cell>
          <cell r="C54" t="str">
            <v>M3</v>
          </cell>
          <cell r="D54">
            <v>1</v>
          </cell>
          <cell r="E54">
            <v>0</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CORTE A MAQUINA EN MATERIAL COMUN SIN BOTADA</v>
          </cell>
          <cell r="C59" t="str">
            <v>M3</v>
          </cell>
          <cell r="D59">
            <v>1</v>
          </cell>
          <cell r="E59">
            <v>0</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EXPLANACION A MAQUINA EN MATERIAL COMUN (BOTADA INT.)</v>
          </cell>
          <cell r="C69" t="str">
            <v>M3</v>
          </cell>
          <cell r="D69">
            <v>1</v>
          </cell>
          <cell r="E69">
            <v>0</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LLENO EN MATERIAL GRANULAR TIPO B600</v>
          </cell>
          <cell r="C80" t="str">
            <v>M3</v>
          </cell>
          <cell r="D80">
            <v>0.1</v>
          </cell>
          <cell r="E80">
            <v>0</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LLENO EN MATERIAL GRANULAR TIPO B400</v>
          </cell>
          <cell r="C87" t="str">
            <v>M3</v>
          </cell>
          <cell r="D87">
            <v>1</v>
          </cell>
          <cell r="E87">
            <v>0</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1.05</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BOTADA DE MATERIAL PROVENIENTE DE LA EXC.</v>
          </cell>
          <cell r="C101" t="str">
            <v>M3</v>
          </cell>
          <cell r="D101">
            <v>0.1</v>
          </cell>
          <cell r="E101">
            <v>0</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RECUBRIMIENTO DETALUD EN MORTERO 1:4 CON MALLA GALLINERO</v>
          </cell>
          <cell r="C105" t="str">
            <v>M2</v>
          </cell>
          <cell r="D105">
            <v>0.1</v>
          </cell>
          <cell r="E105">
            <v>0</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0.505</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SOLADOS</v>
          </cell>
          <cell r="C13" t="str">
            <v>M2</v>
          </cell>
          <cell r="D13">
            <v>1.05</v>
          </cell>
          <cell r="E13">
            <v>0</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CONCRETO ZAPATAS</v>
          </cell>
          <cell r="C22" t="str">
            <v>M3</v>
          </cell>
          <cell r="D22">
            <v>1</v>
          </cell>
          <cell r="E22">
            <v>0</v>
          </cell>
          <cell r="F22">
            <v>25520</v>
          </cell>
          <cell r="G22">
            <v>765.6</v>
          </cell>
          <cell r="H22">
            <v>275864.05</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2.9999999999999996</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1</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CONCRETO CICLOPEO</v>
          </cell>
          <cell r="C36" t="str">
            <v>M3</v>
          </cell>
          <cell r="D36">
            <v>1</v>
          </cell>
          <cell r="E36">
            <v>0</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1</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CONCRETO PEDESTALES</v>
          </cell>
          <cell r="C42" t="str">
            <v>M3</v>
          </cell>
          <cell r="D42">
            <v>1</v>
          </cell>
          <cell r="E42">
            <v>0</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1</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CONCRETO VIGAS DE FUNDACION</v>
          </cell>
          <cell r="C52" t="str">
            <v>M3</v>
          </cell>
          <cell r="D52">
            <v>0.05</v>
          </cell>
          <cell r="E52">
            <v>0</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Formaleta menor</v>
          </cell>
          <cell r="C57" t="str">
            <v>ml</v>
          </cell>
          <cell r="D57">
            <v>1</v>
          </cell>
          <cell r="E57">
            <v>4.9382716049382713</v>
          </cell>
          <cell r="F57">
            <v>1700</v>
          </cell>
          <cell r="G57">
            <v>8395.0617283950614</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0.1</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2</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Concretadora 1,5 sacos a gasolina</v>
          </cell>
          <cell r="C71" t="str">
            <v>dia</v>
          </cell>
          <cell r="D71">
            <v>1</v>
          </cell>
          <cell r="E71">
            <v>0.2</v>
          </cell>
          <cell r="F71">
            <v>25520</v>
          </cell>
          <cell r="G71">
            <v>5104</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0.08</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1.3</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SOBRECIMIENTO (1 HILADA)</v>
          </cell>
          <cell r="C83" t="str">
            <v>ML</v>
          </cell>
          <cell r="D83">
            <v>1</v>
          </cell>
          <cell r="E83">
            <v>0</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*MORTERO 1:4 (EN OBRA)</v>
          </cell>
          <cell r="C85" t="str">
            <v>m3</v>
          </cell>
          <cell r="D85">
            <v>1</v>
          </cell>
          <cell r="E85">
            <v>6.0000000000000001E-3</v>
          </cell>
          <cell r="F85">
            <v>193076.67479999998</v>
          </cell>
          <cell r="G85">
            <v>1158.4600487999999</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0.36</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 xml:space="preserve">Refuerzo </v>
          </cell>
          <cell r="C91" t="str">
            <v>M3</v>
          </cell>
          <cell r="D91">
            <v>1</v>
          </cell>
          <cell r="E91">
            <v>0</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1.4999999999999999E-2</v>
          </cell>
          <cell r="F94">
            <v>1950</v>
          </cell>
          <cell r="G94">
            <v>30.712499999999999</v>
          </cell>
          <cell r="H94">
            <v>19362.57</v>
          </cell>
        </row>
        <row r="95">
          <cell r="A95" t="str">
            <v>A018</v>
          </cell>
          <cell r="B95" t="str">
            <v>*CUADRILLA COLOCACION ACERO</v>
          </cell>
          <cell r="C95" t="str">
            <v>kg</v>
          </cell>
          <cell r="D95">
            <v>1</v>
          </cell>
          <cell r="E95">
            <v>1</v>
          </cell>
          <cell r="F95">
            <v>482.5</v>
          </cell>
          <cell r="G95">
            <v>482.5</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CONCRETO VIGAS DE AMARRE PANELES</v>
          </cell>
          <cell r="C98" t="str">
            <v>M3</v>
          </cell>
          <cell r="D98">
            <v>1</v>
          </cell>
          <cell r="E98">
            <v>0</v>
          </cell>
          <cell r="F98">
            <v>3341.4</v>
          </cell>
          <cell r="G98">
            <v>3508.4700000000003</v>
          </cell>
          <cell r="H98">
            <v>360261.51111111115</v>
          </cell>
        </row>
        <row r="99">
          <cell r="A99" t="str">
            <v>A019</v>
          </cell>
          <cell r="B99" t="str">
            <v>HERRAMIENTA MENOR (5% M.O)</v>
          </cell>
          <cell r="C99" t="str">
            <v>sg</v>
          </cell>
          <cell r="D99" t="str">
            <v>B=</v>
          </cell>
          <cell r="E99">
            <v>0.15</v>
          </cell>
          <cell r="F99" t="str">
            <v>m</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1</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0.1</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*CUADRILLA CORDON PANELES</v>
          </cell>
          <cell r="C107" t="str">
            <v>m3</v>
          </cell>
          <cell r="D107">
            <v>1</v>
          </cell>
          <cell r="E107">
            <v>1</v>
          </cell>
          <cell r="F107">
            <v>12800</v>
          </cell>
          <cell r="G107">
            <v>12800</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74">
          <cell r="E74">
            <v>0</v>
          </cell>
        </row>
      </sheetData>
      <sheetData sheetId="1"/>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sheetData sheetId="37"/>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temes_Renovación"/>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page1"/>
      <sheetName val="Sheet1"/>
      <sheetName val="CORTE OBRA INVISEÑALES"/>
      <sheetName val="O.E 2"/>
      <sheetName val="CORTE OBRA INVISEÑALES (2)"/>
    </sheetNames>
    <sheetDataSet>
      <sheetData sheetId="0"/>
      <sheetData sheetId="1"/>
      <sheetData sheetId="2">
        <row r="1">
          <cell r="A1" t="str">
            <v>CODIGO</v>
          </cell>
        </row>
      </sheetData>
      <sheetData sheetId="3">
        <row r="1">
          <cell r="A1" t="str">
            <v>CODIGO</v>
          </cell>
          <cell r="B1" t="str">
            <v>DESCRIPCIÓN</v>
          </cell>
          <cell r="C1" t="str">
            <v>UN</v>
          </cell>
          <cell r="D1" t="str">
            <v>V/UNITARIO</v>
          </cell>
          <cell r="E1" t="str">
            <v>FECHA</v>
          </cell>
        </row>
        <row r="2">
          <cell r="B2">
            <v>4250</v>
          </cell>
        </row>
        <row r="3">
          <cell r="A3" t="str">
            <v>O163</v>
          </cell>
          <cell r="B3" t="str">
            <v xml:space="preserve"> M. de O. Salida toma 110</v>
          </cell>
          <cell r="C3" t="str">
            <v>sal</v>
          </cell>
          <cell r="D3">
            <v>5000</v>
          </cell>
          <cell r="E3">
            <v>38141.773078472223</v>
          </cell>
        </row>
        <row r="4">
          <cell r="A4" t="str">
            <v>O010</v>
          </cell>
          <cell r="B4" t="str">
            <v>1 AYUDANTE</v>
          </cell>
          <cell r="C4" t="str">
            <v>DIA</v>
          </cell>
          <cell r="D4">
            <v>9530</v>
          </cell>
          <cell r="E4">
            <v>38141.773078472223</v>
          </cell>
        </row>
        <row r="5">
          <cell r="A5" t="str">
            <v>O110</v>
          </cell>
          <cell r="B5" t="str">
            <v>1 OFIC. Y 1 AYUD.</v>
          </cell>
          <cell r="C5" t="str">
            <v>DIA</v>
          </cell>
          <cell r="D5">
            <v>25816</v>
          </cell>
          <cell r="E5">
            <v>38141.773078472223</v>
          </cell>
        </row>
        <row r="6">
          <cell r="A6" t="str">
            <v>O030</v>
          </cell>
          <cell r="B6" t="str">
            <v>1 OFIC. Y 2 AYUD.</v>
          </cell>
          <cell r="C6" t="str">
            <v>DIA</v>
          </cell>
          <cell r="D6">
            <v>35348</v>
          </cell>
          <cell r="E6">
            <v>38141.773078472223</v>
          </cell>
        </row>
        <row r="7">
          <cell r="A7" t="str">
            <v>O040</v>
          </cell>
          <cell r="B7" t="str">
            <v>1 OFIC. Y 3 AYUD.</v>
          </cell>
          <cell r="C7" t="str">
            <v>DIA</v>
          </cell>
          <cell r="D7">
            <v>44878</v>
          </cell>
          <cell r="E7">
            <v>38141.773078472223</v>
          </cell>
        </row>
        <row r="8">
          <cell r="A8" t="str">
            <v>O060</v>
          </cell>
          <cell r="B8" t="str">
            <v>1 OFIC. Y 4 AYUD.</v>
          </cell>
          <cell r="C8" t="str">
            <v>DIA</v>
          </cell>
          <cell r="D8">
            <v>54408</v>
          </cell>
          <cell r="E8">
            <v>38141.773078472223</v>
          </cell>
        </row>
        <row r="9">
          <cell r="A9" t="str">
            <v>O020</v>
          </cell>
          <cell r="B9" t="str">
            <v>2 AYUDANTES</v>
          </cell>
          <cell r="C9" t="str">
            <v>DIA</v>
          </cell>
          <cell r="D9">
            <v>19060</v>
          </cell>
          <cell r="E9">
            <v>38141.773078472223</v>
          </cell>
        </row>
        <row r="10">
          <cell r="A10" t="str">
            <v>M290</v>
          </cell>
          <cell r="B10" t="str">
            <v>ABASTO LAVAMANOS GRIV.</v>
          </cell>
          <cell r="C10" t="str">
            <v>UN</v>
          </cell>
          <cell r="D10">
            <v>13500</v>
          </cell>
          <cell r="E10">
            <v>38141.773078472223</v>
          </cell>
        </row>
        <row r="11">
          <cell r="A11" t="str">
            <v>M300</v>
          </cell>
          <cell r="B11" t="str">
            <v>ABASTO SANITARIO</v>
          </cell>
          <cell r="C11" t="str">
            <v>UN</v>
          </cell>
          <cell r="D11">
            <v>12500</v>
          </cell>
          <cell r="E11">
            <v>38141.773078472223</v>
          </cell>
        </row>
        <row r="12">
          <cell r="A12" t="str">
            <v>M370</v>
          </cell>
          <cell r="B12" t="str">
            <v>ACCES. COBRE 1/2" (codos- tees)</v>
          </cell>
          <cell r="C12" t="str">
            <v>UN</v>
          </cell>
          <cell r="D12">
            <v>1450</v>
          </cell>
          <cell r="E12">
            <v>38141.773078472223</v>
          </cell>
        </row>
        <row r="13">
          <cell r="A13" t="str">
            <v>M340</v>
          </cell>
          <cell r="B13" t="str">
            <v>ACCES. GALV. 1" (codos- tees)</v>
          </cell>
          <cell r="C13" t="str">
            <v>UN</v>
          </cell>
          <cell r="D13">
            <v>1700</v>
          </cell>
          <cell r="E13">
            <v>38141.773078472223</v>
          </cell>
        </row>
        <row r="14">
          <cell r="A14" t="str">
            <v>M330</v>
          </cell>
          <cell r="B14" t="str">
            <v>ACCES. GALV. 1/2" (codos- tees)</v>
          </cell>
          <cell r="C14" t="str">
            <v>UN</v>
          </cell>
          <cell r="D14">
            <v>750</v>
          </cell>
          <cell r="E14">
            <v>38141.773078472223</v>
          </cell>
        </row>
        <row r="15">
          <cell r="A15" t="str">
            <v>M350</v>
          </cell>
          <cell r="B15" t="str">
            <v>ACCES. PVC - P 1" (codos- tees)</v>
          </cell>
          <cell r="C15" t="str">
            <v>UN</v>
          </cell>
          <cell r="D15">
            <v>1050</v>
          </cell>
          <cell r="E15">
            <v>38141.773078472223</v>
          </cell>
        </row>
        <row r="16">
          <cell r="A16" t="str">
            <v>M360</v>
          </cell>
          <cell r="B16" t="str">
            <v>ACCES. PVC - P 1/2" (codos- tees)</v>
          </cell>
          <cell r="C16" t="str">
            <v>UN</v>
          </cell>
          <cell r="D16">
            <v>800</v>
          </cell>
          <cell r="E16">
            <v>38141.773078472223</v>
          </cell>
        </row>
        <row r="17">
          <cell r="A17" t="str">
            <v>M310</v>
          </cell>
          <cell r="B17" t="str">
            <v>ACCES. PVC - P 2 1/2" (codos- tees)</v>
          </cell>
          <cell r="C17" t="str">
            <v>UN</v>
          </cell>
          <cell r="D17">
            <v>7136</v>
          </cell>
          <cell r="E17">
            <v>38141.773078472223</v>
          </cell>
        </row>
        <row r="18">
          <cell r="A18" t="str">
            <v>M320</v>
          </cell>
          <cell r="B18" t="str">
            <v>ACCES. PVC - P 3" (codos- tees)</v>
          </cell>
          <cell r="C18" t="str">
            <v>UN</v>
          </cell>
          <cell r="D18">
            <v>10032</v>
          </cell>
          <cell r="E18">
            <v>38141.773078472223</v>
          </cell>
        </row>
        <row r="19">
          <cell r="A19" t="str">
            <v>M100</v>
          </cell>
          <cell r="B19" t="str">
            <v>ACERO 40.000 P.S.I.</v>
          </cell>
          <cell r="C19" t="str">
            <v>KG</v>
          </cell>
          <cell r="D19">
            <v>850</v>
          </cell>
          <cell r="E19">
            <v>38141.773078472223</v>
          </cell>
        </row>
        <row r="20">
          <cell r="A20" t="str">
            <v>M120</v>
          </cell>
          <cell r="B20" t="str">
            <v>ACERO 40.000 P.S.I. LOSAS</v>
          </cell>
          <cell r="C20" t="str">
            <v>KG</v>
          </cell>
          <cell r="D20">
            <v>850</v>
          </cell>
          <cell r="E20">
            <v>38141.773078472223</v>
          </cell>
        </row>
        <row r="21">
          <cell r="A21" t="str">
            <v>M110</v>
          </cell>
          <cell r="B21" t="str">
            <v>ACERO 60.000 P.S.I.</v>
          </cell>
          <cell r="C21" t="str">
            <v>KG</v>
          </cell>
          <cell r="D21">
            <v>850</v>
          </cell>
          <cell r="E21">
            <v>38141.773078472223</v>
          </cell>
        </row>
        <row r="22">
          <cell r="A22" t="str">
            <v>M380</v>
          </cell>
          <cell r="B22" t="str">
            <v>ACRONAL GALON</v>
          </cell>
          <cell r="C22" t="str">
            <v>UN</v>
          </cell>
          <cell r="D22">
            <v>11500</v>
          </cell>
          <cell r="E22">
            <v>38141.773078472223</v>
          </cell>
        </row>
        <row r="23">
          <cell r="A23" t="str">
            <v>M548</v>
          </cell>
          <cell r="B23" t="str">
            <v>Adapt. macho agua caliente 1/2 pulg  Pav</v>
          </cell>
          <cell r="C23" t="str">
            <v>und</v>
          </cell>
          <cell r="D23">
            <v>778</v>
          </cell>
          <cell r="E23">
            <v>38141.773078472223</v>
          </cell>
        </row>
        <row r="24">
          <cell r="A24" t="str">
            <v>M545</v>
          </cell>
          <cell r="B24" t="str">
            <v>Adapt.hembra 1/2 pulg  presion Pavco</v>
          </cell>
          <cell r="C24" t="str">
            <v>und</v>
          </cell>
          <cell r="D24">
            <v>202</v>
          </cell>
          <cell r="E24">
            <v>38141.773078472223</v>
          </cell>
        </row>
        <row r="25">
          <cell r="A25" t="str">
            <v>M1637</v>
          </cell>
          <cell r="B25" t="str">
            <v>Adapt.term.PVC ½ pulg  Pavco</v>
          </cell>
          <cell r="C25" t="str">
            <v>und</v>
          </cell>
          <cell r="D25">
            <v>122</v>
          </cell>
          <cell r="E25">
            <v>38141.773078472223</v>
          </cell>
        </row>
        <row r="26">
          <cell r="A26" t="str">
            <v>M1649</v>
          </cell>
          <cell r="B26" t="str">
            <v>Adapt.term.PVC 3/4 pulg  Pavco</v>
          </cell>
          <cell r="C26" t="str">
            <v>und</v>
          </cell>
          <cell r="D26">
            <v>160</v>
          </cell>
          <cell r="E26">
            <v>38141.773078472223</v>
          </cell>
        </row>
        <row r="27">
          <cell r="A27" t="str">
            <v>M1661</v>
          </cell>
          <cell r="B27" t="str">
            <v>Adaptador Hembra  de cobre de 1/2"</v>
          </cell>
          <cell r="C27" t="str">
            <v>Un</v>
          </cell>
          <cell r="D27">
            <v>1650</v>
          </cell>
          <cell r="E27">
            <v>38141.773078472223</v>
          </cell>
        </row>
        <row r="28">
          <cell r="A28" t="str">
            <v>M1660</v>
          </cell>
          <cell r="B28" t="str">
            <v>Adaptador macho de cobre de 1/2"</v>
          </cell>
          <cell r="C28" t="str">
            <v>Un</v>
          </cell>
          <cell r="D28">
            <v>1050</v>
          </cell>
          <cell r="E28">
            <v>38141.773078472223</v>
          </cell>
        </row>
        <row r="29">
          <cell r="A29" t="str">
            <v>M020</v>
          </cell>
          <cell r="B29" t="str">
            <v>AGUA</v>
          </cell>
          <cell r="C29" t="str">
            <v>LT</v>
          </cell>
          <cell r="D29">
            <v>35</v>
          </cell>
          <cell r="E29">
            <v>38141.773078472223</v>
          </cell>
        </row>
        <row r="30">
          <cell r="A30" t="str">
            <v>M391</v>
          </cell>
          <cell r="B30" t="str">
            <v>ALA TRIPLEX  .60-.80 FORTEC</v>
          </cell>
          <cell r="C30" t="str">
            <v>UN</v>
          </cell>
          <cell r="D30">
            <v>42100</v>
          </cell>
          <cell r="E30">
            <v>38141.773078472223</v>
          </cell>
        </row>
        <row r="31">
          <cell r="A31" t="str">
            <v>M390</v>
          </cell>
          <cell r="B31" t="str">
            <v>ALA TRIPLEX  .60-.80 PIZANO</v>
          </cell>
          <cell r="C31" t="str">
            <v>UN</v>
          </cell>
          <cell r="D31">
            <v>54300</v>
          </cell>
          <cell r="E31">
            <v>38141.773078472223</v>
          </cell>
        </row>
        <row r="32">
          <cell r="A32" t="str">
            <v>M392</v>
          </cell>
          <cell r="B32" t="str">
            <v>ALA TRIPLEX  .81-.90 FORTEC</v>
          </cell>
          <cell r="C32" t="str">
            <v>UN</v>
          </cell>
          <cell r="D32">
            <v>47700</v>
          </cell>
          <cell r="E32">
            <v>38141.773078472223</v>
          </cell>
        </row>
        <row r="33">
          <cell r="A33" t="str">
            <v>M393</v>
          </cell>
          <cell r="B33" t="str">
            <v>ALA TRIPLEX  .91-.1.00 FORTEC</v>
          </cell>
          <cell r="C33" t="str">
            <v>UN</v>
          </cell>
          <cell r="D33">
            <v>50700</v>
          </cell>
          <cell r="E33">
            <v>38141.773078472223</v>
          </cell>
        </row>
        <row r="34">
          <cell r="A34" t="str">
            <v>M400</v>
          </cell>
          <cell r="B34" t="str">
            <v>ALA TRIPLEX 0.81 - 0.9 PIZANO</v>
          </cell>
          <cell r="C34" t="str">
            <v>UN</v>
          </cell>
          <cell r="D34">
            <v>57890</v>
          </cell>
          <cell r="E34">
            <v>38141.773078472223</v>
          </cell>
        </row>
        <row r="35">
          <cell r="A35" t="str">
            <v>M410</v>
          </cell>
          <cell r="B35" t="str">
            <v>ALA TRIPLEX 0.91-1.00 PIZANO</v>
          </cell>
          <cell r="C35" t="str">
            <v>UN</v>
          </cell>
          <cell r="D35">
            <v>62050</v>
          </cell>
          <cell r="E35">
            <v>38141.773078472223</v>
          </cell>
        </row>
        <row r="36">
          <cell r="A36" t="str">
            <v>M1646</v>
          </cell>
          <cell r="B36" t="str">
            <v>Alamb.Cu aisl. PVC THW 10</v>
          </cell>
          <cell r="C36" t="str">
            <v>m</v>
          </cell>
          <cell r="D36">
            <v>1013</v>
          </cell>
          <cell r="E36">
            <v>38141.773078472223</v>
          </cell>
        </row>
        <row r="37">
          <cell r="A37" t="str">
            <v>M1638</v>
          </cell>
          <cell r="B37" t="str">
            <v>Alamb.Cu aisl. PVC THW 12</v>
          </cell>
          <cell r="C37" t="str">
            <v>m</v>
          </cell>
          <cell r="D37">
            <v>414</v>
          </cell>
          <cell r="E37">
            <v>38141.773078472223</v>
          </cell>
        </row>
        <row r="38">
          <cell r="A38" t="str">
            <v>M1645</v>
          </cell>
          <cell r="B38" t="str">
            <v>Alamb.Cu aisl. PVC THW 8</v>
          </cell>
          <cell r="C38" t="str">
            <v>m</v>
          </cell>
          <cell r="D38">
            <v>1581</v>
          </cell>
          <cell r="E38">
            <v>38141.773078472223</v>
          </cell>
        </row>
        <row r="39">
          <cell r="A39" t="str">
            <v>M1650</v>
          </cell>
          <cell r="B39" t="str">
            <v>Alamb.Cu timbre-telef.JWP ATT 2x22</v>
          </cell>
          <cell r="C39" t="str">
            <v>m</v>
          </cell>
          <cell r="D39">
            <v>305.63</v>
          </cell>
          <cell r="E39">
            <v>38141.773078472223</v>
          </cell>
        </row>
        <row r="40">
          <cell r="A40" t="str">
            <v>M132</v>
          </cell>
          <cell r="B40" t="str">
            <v>ALAMBRE Cu AISLADO THW # 10</v>
          </cell>
          <cell r="C40" t="str">
            <v>M</v>
          </cell>
          <cell r="D40">
            <v>1115</v>
          </cell>
          <cell r="E40">
            <v>38141.773078472223</v>
          </cell>
        </row>
        <row r="41">
          <cell r="A41" t="str">
            <v>M133</v>
          </cell>
          <cell r="B41" t="str">
            <v>ALAMBRE Cu AISLADO THW # 12</v>
          </cell>
          <cell r="C41" t="str">
            <v>M</v>
          </cell>
          <cell r="D41">
            <v>710</v>
          </cell>
          <cell r="E41">
            <v>38141.773078472223</v>
          </cell>
        </row>
        <row r="42">
          <cell r="A42" t="str">
            <v>M131</v>
          </cell>
          <cell r="B42" t="str">
            <v>ALAMBRE Cu AISLADO THW # 8</v>
          </cell>
          <cell r="C42" t="str">
            <v>M</v>
          </cell>
          <cell r="D42">
            <v>1740</v>
          </cell>
          <cell r="E42">
            <v>38141.773078472223</v>
          </cell>
        </row>
        <row r="43">
          <cell r="A43" t="str">
            <v>M134</v>
          </cell>
          <cell r="B43" t="str">
            <v>ALAMBRE Cu TIMBRE- TELEF. 2*22</v>
          </cell>
          <cell r="C43" t="str">
            <v>M</v>
          </cell>
          <cell r="D43">
            <v>335</v>
          </cell>
          <cell r="E43">
            <v>38141.773078472223</v>
          </cell>
        </row>
        <row r="44">
          <cell r="A44" t="str">
            <v>M130</v>
          </cell>
          <cell r="B44" t="str">
            <v>ALAMBRE NEGRO</v>
          </cell>
          <cell r="C44" t="str">
            <v>KG</v>
          </cell>
          <cell r="D44">
            <v>1080</v>
          </cell>
          <cell r="E44">
            <v>38141.773078472223</v>
          </cell>
        </row>
        <row r="45">
          <cell r="A45" t="str">
            <v>M538</v>
          </cell>
          <cell r="B45" t="str">
            <v xml:space="preserve">ALAMBRON  G=40 1/2" </v>
          </cell>
          <cell r="C45" t="str">
            <v>KG</v>
          </cell>
          <cell r="D45">
            <v>885</v>
          </cell>
          <cell r="E45">
            <v>38141.773078472223</v>
          </cell>
        </row>
        <row r="46">
          <cell r="A46" t="str">
            <v>M421</v>
          </cell>
          <cell r="B46" t="str">
            <v xml:space="preserve">ALAMBRON  G=40 1/4" </v>
          </cell>
          <cell r="C46" t="str">
            <v>KG</v>
          </cell>
          <cell r="D46">
            <v>885</v>
          </cell>
          <cell r="E46">
            <v>38141.773078472223</v>
          </cell>
        </row>
        <row r="47">
          <cell r="A47" t="str">
            <v>M420</v>
          </cell>
          <cell r="B47" t="str">
            <v xml:space="preserve">ALAMBRON  G=40 3/8" </v>
          </cell>
          <cell r="C47" t="str">
            <v>KG</v>
          </cell>
          <cell r="D47">
            <v>885</v>
          </cell>
          <cell r="E47">
            <v>38141.773078472223</v>
          </cell>
        </row>
        <row r="48">
          <cell r="A48" t="str">
            <v>M1220</v>
          </cell>
          <cell r="B48" t="str">
            <v>ALFARDAS ABARCO 2"X5" (4 varas)</v>
          </cell>
          <cell r="C48" t="str">
            <v>UN</v>
          </cell>
          <cell r="D48">
            <v>12000</v>
          </cell>
          <cell r="E48">
            <v>38141.773078472223</v>
          </cell>
        </row>
        <row r="49">
          <cell r="A49" t="str">
            <v>M450</v>
          </cell>
          <cell r="B49" t="str">
            <v>ALFARDAS ABARCO 2X4 -3 varas</v>
          </cell>
          <cell r="C49" t="str">
            <v>UN</v>
          </cell>
          <cell r="D49">
            <v>6200</v>
          </cell>
          <cell r="E49">
            <v>38141.773078472223</v>
          </cell>
        </row>
        <row r="50">
          <cell r="A50" t="str">
            <v>M440</v>
          </cell>
          <cell r="B50" t="str">
            <v>ALFARDAS ABARCO 2X4 -4 varas</v>
          </cell>
          <cell r="C50" t="str">
            <v>UN</v>
          </cell>
          <cell r="D50">
            <v>7600</v>
          </cell>
          <cell r="E50">
            <v>38141.773078472223</v>
          </cell>
        </row>
        <row r="51">
          <cell r="A51" t="str">
            <v>M430</v>
          </cell>
          <cell r="B51" t="str">
            <v>ALFARDAS ABARCO 2X4 -5 varas</v>
          </cell>
          <cell r="C51" t="str">
            <v>UN</v>
          </cell>
          <cell r="D51">
            <v>8500</v>
          </cell>
          <cell r="E51">
            <v>38141.773078472223</v>
          </cell>
        </row>
        <row r="52">
          <cell r="A52" t="str">
            <v>E090</v>
          </cell>
          <cell r="B52" t="str">
            <v>ANDAMIO</v>
          </cell>
          <cell r="C52" t="str">
            <v>HR</v>
          </cell>
          <cell r="D52">
            <v>150</v>
          </cell>
          <cell r="E52">
            <v>38141.773078472223</v>
          </cell>
        </row>
        <row r="53">
          <cell r="A53" t="str">
            <v>M1270</v>
          </cell>
          <cell r="B53" t="str">
            <v>ANTICORROSIVO GRIS</v>
          </cell>
          <cell r="C53" t="str">
            <v>GLN</v>
          </cell>
          <cell r="D53">
            <v>28000</v>
          </cell>
          <cell r="E53">
            <v>38141.773078472223</v>
          </cell>
        </row>
        <row r="54">
          <cell r="A54" t="str">
            <v>M070</v>
          </cell>
          <cell r="B54" t="str">
            <v>ARENA DE PEGA</v>
          </cell>
          <cell r="C54" t="str">
            <v>M3</v>
          </cell>
          <cell r="D54">
            <v>25000</v>
          </cell>
          <cell r="E54">
            <v>38141.773078472223</v>
          </cell>
        </row>
        <row r="55">
          <cell r="A55" t="str">
            <v>M050</v>
          </cell>
          <cell r="B55" t="str">
            <v xml:space="preserve">ARENA DE REVOQUE. </v>
          </cell>
          <cell r="C55" t="str">
            <v>M3</v>
          </cell>
          <cell r="D55">
            <v>15000</v>
          </cell>
          <cell r="E55">
            <v>38141.773078472223</v>
          </cell>
        </row>
        <row r="56">
          <cell r="A56" t="str">
            <v>M080</v>
          </cell>
          <cell r="B56" t="str">
            <v>ARENA PARA CONCRETO</v>
          </cell>
          <cell r="C56" t="str">
            <v>M3</v>
          </cell>
          <cell r="D56">
            <v>22500</v>
          </cell>
          <cell r="E56">
            <v>38141.773078472223</v>
          </cell>
        </row>
        <row r="57">
          <cell r="A57" t="str">
            <v>M090</v>
          </cell>
          <cell r="B57" t="str">
            <v>ARENILLA</v>
          </cell>
          <cell r="C57" t="str">
            <v>M3</v>
          </cell>
          <cell r="D57">
            <v>9500</v>
          </cell>
          <cell r="E57">
            <v>38141.773078472223</v>
          </cell>
        </row>
        <row r="58">
          <cell r="A58" t="str">
            <v>M460</v>
          </cell>
          <cell r="B58" t="str">
            <v>ARENON CHINO (17 kg)</v>
          </cell>
          <cell r="C58" t="str">
            <v>SACO</v>
          </cell>
          <cell r="D58">
            <v>6800</v>
          </cell>
          <cell r="E58">
            <v>38141.773078472223</v>
          </cell>
        </row>
        <row r="59">
          <cell r="A59" t="str">
            <v>M470</v>
          </cell>
          <cell r="B59" t="str">
            <v>ASFALTEX NEGRO</v>
          </cell>
          <cell r="C59" t="str">
            <v>KG</v>
          </cell>
          <cell r="D59">
            <v>1900</v>
          </cell>
          <cell r="E59">
            <v>38141.773078472223</v>
          </cell>
        </row>
        <row r="60">
          <cell r="A60" t="str">
            <v>m1675</v>
          </cell>
          <cell r="B60" t="str">
            <v xml:space="preserve">Aviso en acrilico amarillo, bajo relieve  "ABIERTO - CERRADO" </v>
          </cell>
          <cell r="C60" t="str">
            <v>Un</v>
          </cell>
          <cell r="D60">
            <v>1550</v>
          </cell>
          <cell r="E60">
            <v>38141.773078472223</v>
          </cell>
        </row>
        <row r="61">
          <cell r="A61" t="str">
            <v>m1676</v>
          </cell>
          <cell r="B61" t="str">
            <v>Aviso preventivo en acrilico amarillo, bajo relieve,para colocación en zona de cilindros</v>
          </cell>
          <cell r="C61" t="str">
            <v>Un</v>
          </cell>
          <cell r="D61">
            <v>4080</v>
          </cell>
          <cell r="E61">
            <v>38141.773078472223</v>
          </cell>
        </row>
        <row r="62">
          <cell r="A62" t="str">
            <v>O140</v>
          </cell>
          <cell r="B62" t="str">
            <v>AYUDANTE ENTENDIDO</v>
          </cell>
          <cell r="C62" t="str">
            <v>HR</v>
          </cell>
          <cell r="D62">
            <v>1400</v>
          </cell>
          <cell r="E62">
            <v>38141.773078472223</v>
          </cell>
        </row>
        <row r="63">
          <cell r="A63" t="str">
            <v>o122</v>
          </cell>
          <cell r="B63" t="str">
            <v>Ayudante Instalador red de gas</v>
          </cell>
          <cell r="C63" t="str">
            <v>dia</v>
          </cell>
          <cell r="D63">
            <v>10100</v>
          </cell>
          <cell r="E63">
            <v>38141.773078472223</v>
          </cell>
        </row>
        <row r="64">
          <cell r="A64" t="str">
            <v>O130</v>
          </cell>
          <cell r="B64" t="str">
            <v>AYUDANTE RASO</v>
          </cell>
          <cell r="C64" t="str">
            <v>HR</v>
          </cell>
          <cell r="D64">
            <v>1191</v>
          </cell>
          <cell r="E64">
            <v>38141.773078472223</v>
          </cell>
        </row>
        <row r="65">
          <cell r="A65" t="str">
            <v>M1300</v>
          </cell>
          <cell r="B65" t="str">
            <v>BALDOSA COMUN CEMENTO</v>
          </cell>
          <cell r="C65" t="str">
            <v>M2</v>
          </cell>
          <cell r="D65">
            <v>7800</v>
          </cell>
          <cell r="E65">
            <v>38141.773078472223</v>
          </cell>
        </row>
        <row r="66">
          <cell r="A66" t="str">
            <v>M480</v>
          </cell>
          <cell r="B66" t="str">
            <v>BALDOSA MONOCOLOR COMUN</v>
          </cell>
          <cell r="C66" t="str">
            <v>M2</v>
          </cell>
          <cell r="D66">
            <v>7800</v>
          </cell>
          <cell r="E66">
            <v>38141.773078472223</v>
          </cell>
        </row>
        <row r="67">
          <cell r="A67" t="str">
            <v>M490</v>
          </cell>
          <cell r="B67" t="str">
            <v>BALDOSA ROCA 25 X25</v>
          </cell>
          <cell r="C67" t="str">
            <v>M2</v>
          </cell>
          <cell r="D67">
            <v>18500</v>
          </cell>
          <cell r="E67">
            <v>38141.773078472223</v>
          </cell>
        </row>
        <row r="68">
          <cell r="A68" t="str">
            <v>M500</v>
          </cell>
          <cell r="B68" t="str">
            <v>BALDOSA ROCA30 X 30</v>
          </cell>
          <cell r="C68" t="str">
            <v>M2</v>
          </cell>
          <cell r="D68">
            <v>22000</v>
          </cell>
          <cell r="E68">
            <v>38141.773078472223</v>
          </cell>
        </row>
        <row r="69">
          <cell r="A69" t="str">
            <v>M510</v>
          </cell>
          <cell r="B69" t="str">
            <v>BALDOSIN 20.5X20.5 EGEO</v>
          </cell>
          <cell r="C69" t="str">
            <v>M2</v>
          </cell>
          <cell r="D69">
            <v>13500</v>
          </cell>
          <cell r="E69">
            <v>38141.773078472223</v>
          </cell>
        </row>
        <row r="70">
          <cell r="A70" t="str">
            <v>M140</v>
          </cell>
          <cell r="B70" t="str">
            <v>BLOQUE CANAL 0.15</v>
          </cell>
          <cell r="C70" t="str">
            <v>UN</v>
          </cell>
          <cell r="D70">
            <v>1120</v>
          </cell>
          <cell r="E70">
            <v>38141.773078472223</v>
          </cell>
        </row>
        <row r="71">
          <cell r="A71" t="str">
            <v>M730</v>
          </cell>
          <cell r="B71" t="str">
            <v>BLOQUE CANAL DINTEL 0.10</v>
          </cell>
          <cell r="C71" t="str">
            <v>UN</v>
          </cell>
          <cell r="D71">
            <v>920</v>
          </cell>
          <cell r="E71">
            <v>38141.773078472223</v>
          </cell>
        </row>
        <row r="72">
          <cell r="A72" t="str">
            <v>M720</v>
          </cell>
          <cell r="B72" t="str">
            <v>BLOQUE CANAL DINTEL 0.15</v>
          </cell>
          <cell r="C72" t="str">
            <v>UN</v>
          </cell>
          <cell r="D72">
            <v>980</v>
          </cell>
          <cell r="E72">
            <v>38141.773078472223</v>
          </cell>
        </row>
        <row r="73">
          <cell r="A73" t="str">
            <v>M150</v>
          </cell>
          <cell r="B73" t="str">
            <v>BLOQUE CONC. 10X20X40</v>
          </cell>
          <cell r="C73" t="str">
            <v>UN</v>
          </cell>
          <cell r="D73">
            <v>950</v>
          </cell>
          <cell r="E73">
            <v>38141.773078472223</v>
          </cell>
        </row>
        <row r="74">
          <cell r="A74" t="str">
            <v>M160</v>
          </cell>
          <cell r="B74" t="str">
            <v>BLOQUE CONC. 15X20X40</v>
          </cell>
          <cell r="C74" t="str">
            <v>UN</v>
          </cell>
          <cell r="D74">
            <v>1150</v>
          </cell>
          <cell r="E74">
            <v>38141.773078472223</v>
          </cell>
        </row>
        <row r="75">
          <cell r="A75" t="str">
            <v>M170</v>
          </cell>
          <cell r="B75" t="str">
            <v>BLOQUE CONC. 20X20X40</v>
          </cell>
          <cell r="C75" t="str">
            <v>UN</v>
          </cell>
          <cell r="D75">
            <v>1450</v>
          </cell>
          <cell r="E75">
            <v>38141.773078472223</v>
          </cell>
        </row>
        <row r="76">
          <cell r="A76" t="str">
            <v>M230</v>
          </cell>
          <cell r="B76" t="str">
            <v>Bloque lagrimal m.10 26x90 conc.</v>
          </cell>
          <cell r="C76" t="str">
            <v>und</v>
          </cell>
          <cell r="D76">
            <v>5202.8500000000004</v>
          </cell>
          <cell r="E76">
            <v>38141.773078472223</v>
          </cell>
        </row>
        <row r="77">
          <cell r="A77" t="str">
            <v>M231</v>
          </cell>
          <cell r="B77" t="str">
            <v>Bloque lagrimal m.15 26x90 concr</v>
          </cell>
          <cell r="C77" t="str">
            <v>und</v>
          </cell>
          <cell r="D77">
            <v>5202.8500000000004</v>
          </cell>
          <cell r="E77">
            <v>38141.773078472223</v>
          </cell>
        </row>
        <row r="78">
          <cell r="A78" t="str">
            <v>M232</v>
          </cell>
          <cell r="B78" t="str">
            <v>Bloque lagrimal m.20 36x90 concr</v>
          </cell>
          <cell r="C78" t="str">
            <v>und</v>
          </cell>
          <cell r="D78">
            <v>6936.8</v>
          </cell>
          <cell r="E78">
            <v>38141.773078472223</v>
          </cell>
        </row>
        <row r="79">
          <cell r="A79" t="str">
            <v>M180</v>
          </cell>
          <cell r="B79" t="str">
            <v>BLOQUE SPLIT</v>
          </cell>
          <cell r="C79" t="str">
            <v>UN</v>
          </cell>
          <cell r="D79">
            <v>1920</v>
          </cell>
          <cell r="E79">
            <v>38141.773078472223</v>
          </cell>
        </row>
        <row r="80">
          <cell r="A80" t="str">
            <v>M1655</v>
          </cell>
          <cell r="B80" t="str">
            <v>Braeker  de 2 * (1x60) amp</v>
          </cell>
          <cell r="C80" t="str">
            <v>Un</v>
          </cell>
          <cell r="D80">
            <v>7500</v>
          </cell>
          <cell r="E80">
            <v>38141.773078472223</v>
          </cell>
        </row>
        <row r="81">
          <cell r="A81" t="str">
            <v>M1654</v>
          </cell>
          <cell r="B81" t="str">
            <v>Braeker  de 20 y/o  30 amp</v>
          </cell>
          <cell r="C81" t="str">
            <v>Un</v>
          </cell>
          <cell r="D81">
            <v>5750</v>
          </cell>
          <cell r="E81">
            <v>38141.773078472223</v>
          </cell>
        </row>
        <row r="82">
          <cell r="A82" t="str">
            <v>M135</v>
          </cell>
          <cell r="B82" t="str">
            <v>CABLE Cu 7HW 7H #4</v>
          </cell>
          <cell r="C82" t="str">
            <v>M</v>
          </cell>
          <cell r="D82">
            <v>5500</v>
          </cell>
          <cell r="E82">
            <v>38141.773078472223</v>
          </cell>
        </row>
        <row r="83">
          <cell r="A83" t="str">
            <v>M136</v>
          </cell>
          <cell r="B83" t="str">
            <v>CABLE Cu 7HW 7H #6</v>
          </cell>
          <cell r="C83" t="str">
            <v>M</v>
          </cell>
          <cell r="D83">
            <v>3600</v>
          </cell>
          <cell r="E83">
            <v>38141.773078472223</v>
          </cell>
        </row>
        <row r="84">
          <cell r="A84" t="str">
            <v>M1639</v>
          </cell>
          <cell r="B84" t="str">
            <v>Caja emp.galv.rect.4 pulg x4 pulg</v>
          </cell>
          <cell r="C84" t="str">
            <v>und</v>
          </cell>
          <cell r="D84">
            <v>1236</v>
          </cell>
          <cell r="E84">
            <v>38141.773078472223</v>
          </cell>
        </row>
        <row r="85">
          <cell r="A85" t="str">
            <v>M1644</v>
          </cell>
          <cell r="B85" t="str">
            <v>Caja emp.galv.tercol 10x10</v>
          </cell>
          <cell r="C85" t="str">
            <v>und</v>
          </cell>
          <cell r="D85">
            <v>1265</v>
          </cell>
          <cell r="E85">
            <v>38141.773078472223</v>
          </cell>
        </row>
        <row r="86">
          <cell r="A86" t="str">
            <v>m1666</v>
          </cell>
          <cell r="B86" t="str">
            <v>Calentador de gas 15 galones (CA-15) Hac</v>
          </cell>
          <cell r="C86" t="str">
            <v>und</v>
          </cell>
          <cell r="D86">
            <v>492001</v>
          </cell>
          <cell r="E86">
            <v>38141.773078472223</v>
          </cell>
        </row>
        <row r="87">
          <cell r="A87" t="str">
            <v>M1657</v>
          </cell>
          <cell r="B87" t="str">
            <v>Calibración y revisión de contador de energia por parte de EPM</v>
          </cell>
          <cell r="C87" t="str">
            <v>Un</v>
          </cell>
          <cell r="D87">
            <v>38000</v>
          </cell>
          <cell r="E87">
            <v>38141.773078472223</v>
          </cell>
        </row>
        <row r="88">
          <cell r="A88" t="str">
            <v>E110</v>
          </cell>
          <cell r="B88" t="str">
            <v>CAN Y CUADRO DE 2"X8" mad.comun</v>
          </cell>
          <cell r="C88" t="str">
            <v>UN</v>
          </cell>
          <cell r="D88">
            <v>4800</v>
          </cell>
          <cell r="E88">
            <v>38141.773078472223</v>
          </cell>
        </row>
        <row r="89">
          <cell r="A89" t="str">
            <v>M521</v>
          </cell>
          <cell r="B89" t="str">
            <v>Canal de 3m extr.lisos Pavco</v>
          </cell>
          <cell r="C89" t="str">
            <v>M</v>
          </cell>
          <cell r="D89">
            <v>8120</v>
          </cell>
          <cell r="E89">
            <v>38141.773078472223</v>
          </cell>
        </row>
        <row r="90">
          <cell r="A90" t="str">
            <v>E100</v>
          </cell>
          <cell r="B90" t="str">
            <v>CANES</v>
          </cell>
          <cell r="C90" t="str">
            <v>DIA</v>
          </cell>
          <cell r="D90">
            <v>100</v>
          </cell>
          <cell r="E90">
            <v>38141.773078472223</v>
          </cell>
        </row>
        <row r="91">
          <cell r="A91" t="str">
            <v>M520</v>
          </cell>
          <cell r="B91" t="str">
            <v>CANOA LAM. GALV. calibre 26</v>
          </cell>
          <cell r="C91" t="str">
            <v>ML</v>
          </cell>
          <cell r="D91">
            <v>9800</v>
          </cell>
          <cell r="E91">
            <v>38141.773078472223</v>
          </cell>
        </row>
        <row r="92">
          <cell r="A92" t="str">
            <v>M1260</v>
          </cell>
          <cell r="B92" t="str">
            <v>CANOA LAM. GALV. calibre 28.</v>
          </cell>
          <cell r="C92" t="str">
            <v>ML</v>
          </cell>
          <cell r="D92">
            <v>8500</v>
          </cell>
          <cell r="E92">
            <v>38141.773078472223</v>
          </cell>
        </row>
        <row r="93">
          <cell r="A93" t="str">
            <v>E061</v>
          </cell>
          <cell r="B93" t="str">
            <v>CARGADOR</v>
          </cell>
          <cell r="C93" t="str">
            <v>HR</v>
          </cell>
          <cell r="D93">
            <v>320000</v>
          </cell>
          <cell r="E93">
            <v>38141.773078472223</v>
          </cell>
        </row>
        <row r="94">
          <cell r="A94" t="str">
            <v>E062</v>
          </cell>
          <cell r="B94" t="str">
            <v>CARGUE EN VOLQ. Y BOTADA ESCOMBROS</v>
          </cell>
          <cell r="C94" t="str">
            <v>M3</v>
          </cell>
          <cell r="D94">
            <v>8300</v>
          </cell>
          <cell r="E94">
            <v>38141.773078472223</v>
          </cell>
        </row>
        <row r="95">
          <cell r="A95" t="str">
            <v>M530</v>
          </cell>
          <cell r="B95" t="str">
            <v>CARNAZA (Bolsa 2 kg)</v>
          </cell>
          <cell r="C95" t="str">
            <v>UN</v>
          </cell>
          <cell r="D95">
            <v>650</v>
          </cell>
          <cell r="E95">
            <v>38141.773078472223</v>
          </cell>
        </row>
        <row r="96">
          <cell r="A96" t="str">
            <v>M550</v>
          </cell>
          <cell r="B96" t="str">
            <v>CASETÓN  MAD. RECUP. H = 0.25</v>
          </cell>
          <cell r="C96" t="str">
            <v>M2</v>
          </cell>
          <cell r="D96">
            <v>20730</v>
          </cell>
          <cell r="E96">
            <v>38141.773078472223</v>
          </cell>
        </row>
        <row r="97">
          <cell r="A97" t="str">
            <v>M540</v>
          </cell>
          <cell r="B97" t="str">
            <v>CASETÓN NO RECUP. H = 0.25</v>
          </cell>
          <cell r="C97" t="str">
            <v>M2</v>
          </cell>
          <cell r="D97">
            <v>5190</v>
          </cell>
          <cell r="E97">
            <v>38141.773078472223</v>
          </cell>
        </row>
        <row r="98">
          <cell r="A98" t="str">
            <v>M010</v>
          </cell>
          <cell r="B98" t="str">
            <v>CEMENTO</v>
          </cell>
          <cell r="C98" t="str">
            <v>SACO</v>
          </cell>
          <cell r="D98">
            <v>16000</v>
          </cell>
          <cell r="E98">
            <v>38141.773078472223</v>
          </cell>
        </row>
        <row r="99">
          <cell r="A99" t="str">
            <v>M270</v>
          </cell>
          <cell r="B99" t="str">
            <v>CEMENTO BLANCO (42.5 KG)</v>
          </cell>
          <cell r="C99" t="str">
            <v>SACO</v>
          </cell>
          <cell r="D99">
            <v>25000</v>
          </cell>
          <cell r="E99">
            <v>38141.773078472223</v>
          </cell>
        </row>
        <row r="100">
          <cell r="A100" t="str">
            <v>M531</v>
          </cell>
          <cell r="B100" t="str">
            <v>Ceram. Esm. 20.5x20.5 Egeo 190 (M)</v>
          </cell>
          <cell r="C100" t="str">
            <v>m2</v>
          </cell>
          <cell r="D100">
            <v>12100</v>
          </cell>
          <cell r="E100">
            <v>38141.773078472223</v>
          </cell>
        </row>
        <row r="101">
          <cell r="A101" t="str">
            <v>m1667</v>
          </cell>
          <cell r="B101" t="str">
            <v>Cilindro de gas de 100 Lbs lleno</v>
          </cell>
          <cell r="C101" t="str">
            <v>und</v>
          </cell>
          <cell r="D101">
            <v>104000</v>
          </cell>
          <cell r="E101">
            <v>38141.773078472223</v>
          </cell>
        </row>
        <row r="102">
          <cell r="A102" t="str">
            <v>M1659</v>
          </cell>
          <cell r="B102" t="str">
            <v>Clavo comun 2 pulg</v>
          </cell>
          <cell r="C102" t="str">
            <v>lb</v>
          </cell>
          <cell r="D102">
            <v>1014.75</v>
          </cell>
          <cell r="E102">
            <v>38141.773078472223</v>
          </cell>
        </row>
        <row r="103">
          <cell r="A103" t="str">
            <v>M560</v>
          </cell>
          <cell r="B103" t="str">
            <v>CLAVOS (1/2" - 3")</v>
          </cell>
          <cell r="C103" t="str">
            <v>Lb.</v>
          </cell>
          <cell r="D103">
            <v>1580</v>
          </cell>
          <cell r="E103">
            <v>38141.773078472223</v>
          </cell>
        </row>
        <row r="104">
          <cell r="A104" t="str">
            <v>M570</v>
          </cell>
          <cell r="B104" t="str">
            <v>COCHE LLANTA NEUMATICA</v>
          </cell>
          <cell r="C104" t="str">
            <v>DIA</v>
          </cell>
          <cell r="D104">
            <v>990</v>
          </cell>
          <cell r="E104">
            <v>38141.773078472223</v>
          </cell>
        </row>
        <row r="105">
          <cell r="A105" t="str">
            <v>M620</v>
          </cell>
          <cell r="B105" t="str">
            <v>CODO 1 1/2" PVC-S</v>
          </cell>
          <cell r="C105" t="str">
            <v>UN</v>
          </cell>
          <cell r="D105">
            <v>2500</v>
          </cell>
          <cell r="E105">
            <v>38141.773078472223</v>
          </cell>
        </row>
        <row r="106">
          <cell r="A106" t="str">
            <v>M630</v>
          </cell>
          <cell r="B106" t="str">
            <v>CODO 1" PVC - P</v>
          </cell>
          <cell r="C106" t="str">
            <v>UN</v>
          </cell>
          <cell r="D106">
            <v>931</v>
          </cell>
          <cell r="E106">
            <v>38141.773078472223</v>
          </cell>
        </row>
        <row r="107">
          <cell r="A107" t="str">
            <v>M640</v>
          </cell>
          <cell r="B107" t="str">
            <v>CODO 1/2" PVC - P</v>
          </cell>
          <cell r="C107" t="str">
            <v>UN</v>
          </cell>
          <cell r="D107">
            <v>270</v>
          </cell>
          <cell r="E107">
            <v>38141.773078472223</v>
          </cell>
        </row>
        <row r="108">
          <cell r="A108" t="str">
            <v>M1472</v>
          </cell>
          <cell r="B108" t="str">
            <v>Codo 11¼° ext.liso 10 pulg  Apolo</v>
          </cell>
          <cell r="C108" t="str">
            <v>und</v>
          </cell>
          <cell r="D108">
            <v>442516.8</v>
          </cell>
          <cell r="E108">
            <v>38141.773078472223</v>
          </cell>
        </row>
        <row r="109">
          <cell r="A109" t="str">
            <v>M1473</v>
          </cell>
          <cell r="B109" t="str">
            <v>Codo 11¼° ext.liso 12 pulg  Apolo</v>
          </cell>
          <cell r="C109" t="str">
            <v>und</v>
          </cell>
          <cell r="D109">
            <v>586681.59999999998</v>
          </cell>
          <cell r="E109">
            <v>38141.773078472223</v>
          </cell>
        </row>
        <row r="110">
          <cell r="A110" t="str">
            <v>M1474</v>
          </cell>
          <cell r="B110" t="str">
            <v>Codo 11¼° ext.liso 2 pulg  Apolo</v>
          </cell>
          <cell r="C110" t="str">
            <v>und</v>
          </cell>
          <cell r="D110">
            <v>21181.599999999999</v>
          </cell>
          <cell r="E110">
            <v>38141.773078472223</v>
          </cell>
        </row>
        <row r="111">
          <cell r="A111" t="str">
            <v>M1475</v>
          </cell>
          <cell r="B111" t="str">
            <v>Codo 11¼° ext.liso 3 pulg  Apolo</v>
          </cell>
          <cell r="C111" t="str">
            <v>und</v>
          </cell>
          <cell r="D111">
            <v>34464.1</v>
          </cell>
          <cell r="E111">
            <v>38141.773078472223</v>
          </cell>
        </row>
        <row r="112">
          <cell r="A112" t="str">
            <v>M1476</v>
          </cell>
          <cell r="B112" t="str">
            <v>Codo 11¼° ext.liso 4 pulg  Apolo</v>
          </cell>
          <cell r="C112" t="str">
            <v>und</v>
          </cell>
          <cell r="D112">
            <v>48720</v>
          </cell>
          <cell r="E112">
            <v>38141.773078472223</v>
          </cell>
        </row>
        <row r="113">
          <cell r="A113" t="str">
            <v>M1477</v>
          </cell>
          <cell r="B113" t="str">
            <v>Codo 11¼° ext.liso 6 pulg  Apolo</v>
          </cell>
          <cell r="C113" t="str">
            <v>und</v>
          </cell>
          <cell r="D113">
            <v>117079.3</v>
          </cell>
          <cell r="E113">
            <v>38141.773078472223</v>
          </cell>
        </row>
        <row r="114">
          <cell r="A114" t="str">
            <v>M1478</v>
          </cell>
          <cell r="B114" t="str">
            <v>Codo 11¼° ext.liso 8 pulg  Apolo</v>
          </cell>
          <cell r="C114" t="str">
            <v>und</v>
          </cell>
          <cell r="D114">
            <v>198104.8</v>
          </cell>
          <cell r="E114">
            <v>38141.773078472223</v>
          </cell>
        </row>
        <row r="115">
          <cell r="A115" t="str">
            <v>M610</v>
          </cell>
          <cell r="B115" t="str">
            <v>CODO 2" PVC-S</v>
          </cell>
          <cell r="C115" t="str">
            <v>UN</v>
          </cell>
          <cell r="D115">
            <v>980</v>
          </cell>
          <cell r="E115">
            <v>38141.773078472223</v>
          </cell>
        </row>
        <row r="116">
          <cell r="A116" t="str">
            <v>M1479</v>
          </cell>
          <cell r="B116" t="str">
            <v>Codo 22½° ext.liso 10 pulg  Apolo</v>
          </cell>
          <cell r="C116" t="str">
            <v>und</v>
          </cell>
          <cell r="D116">
            <v>442516.8</v>
          </cell>
          <cell r="E116">
            <v>38141.773078472223</v>
          </cell>
        </row>
        <row r="117">
          <cell r="A117" t="str">
            <v>M1480</v>
          </cell>
          <cell r="B117" t="str">
            <v>Codo 22½° ext.liso 12 pulg  Apolo</v>
          </cell>
          <cell r="C117" t="str">
            <v>und</v>
          </cell>
          <cell r="D117">
            <v>585985.6</v>
          </cell>
          <cell r="E117">
            <v>38141.773078472223</v>
          </cell>
        </row>
        <row r="118">
          <cell r="A118" t="str">
            <v>M1481</v>
          </cell>
          <cell r="B118" t="str">
            <v>Codo 22½° ext.liso 2 pulg  Apolo</v>
          </cell>
          <cell r="C118" t="str">
            <v>und</v>
          </cell>
          <cell r="D118">
            <v>21181.599999999999</v>
          </cell>
          <cell r="E118">
            <v>38141.773078472223</v>
          </cell>
        </row>
        <row r="119">
          <cell r="A119" t="str">
            <v>M1482</v>
          </cell>
          <cell r="B119" t="str">
            <v>Codo 22½° ext.liso 2 pulg  Torino</v>
          </cell>
          <cell r="C119" t="str">
            <v>und</v>
          </cell>
          <cell r="D119">
            <v>21181.599999999999</v>
          </cell>
          <cell r="E119">
            <v>38141.773078472223</v>
          </cell>
        </row>
        <row r="120">
          <cell r="A120" t="str">
            <v>M1483</v>
          </cell>
          <cell r="B120" t="str">
            <v>Codo 22½° ext.liso 3 pulg  Apolo</v>
          </cell>
          <cell r="C120" t="str">
            <v>und</v>
          </cell>
          <cell r="D120">
            <v>34464.1</v>
          </cell>
          <cell r="E120">
            <v>38141.773078472223</v>
          </cell>
        </row>
        <row r="121">
          <cell r="A121" t="str">
            <v>M1484</v>
          </cell>
          <cell r="B121" t="str">
            <v>Codo 22½° ext.liso 4 pulg  Apolo</v>
          </cell>
          <cell r="C121" t="str">
            <v>und</v>
          </cell>
          <cell r="D121">
            <v>48720</v>
          </cell>
          <cell r="E121">
            <v>38141.773078472223</v>
          </cell>
        </row>
        <row r="122">
          <cell r="A122" t="str">
            <v>M1485</v>
          </cell>
          <cell r="B122" t="str">
            <v>Codo 22½° ext.liso 6 pulg  Apolo</v>
          </cell>
          <cell r="C122" t="str">
            <v>und</v>
          </cell>
          <cell r="D122">
            <v>117079.3</v>
          </cell>
          <cell r="E122">
            <v>38141.773078472223</v>
          </cell>
        </row>
        <row r="123">
          <cell r="A123" t="str">
            <v>M1486</v>
          </cell>
          <cell r="B123" t="str">
            <v>Codo 22½° ext.liso 8 pulg  Apolo</v>
          </cell>
          <cell r="C123" t="str">
            <v>und</v>
          </cell>
          <cell r="D123">
            <v>198104.8</v>
          </cell>
          <cell r="E123">
            <v>38141.773078472223</v>
          </cell>
        </row>
        <row r="124">
          <cell r="A124" t="str">
            <v>M600</v>
          </cell>
          <cell r="B124" t="str">
            <v>CODO 3" PVC-S</v>
          </cell>
          <cell r="C124" t="str">
            <v>UN</v>
          </cell>
          <cell r="D124">
            <v>1800</v>
          </cell>
          <cell r="E124">
            <v>38141.773078472223</v>
          </cell>
        </row>
        <row r="125">
          <cell r="A125" t="str">
            <v>M590</v>
          </cell>
          <cell r="B125" t="str">
            <v>CODO 4" PVC-S</v>
          </cell>
          <cell r="C125" t="str">
            <v>UN</v>
          </cell>
          <cell r="D125">
            <v>3800</v>
          </cell>
          <cell r="E125">
            <v>38141.773078472223</v>
          </cell>
        </row>
        <row r="126">
          <cell r="A126" t="str">
            <v>M1487</v>
          </cell>
          <cell r="B126" t="str">
            <v>Codo 45° 1/8 cxe 3 pulg   sanitaria Pavc</v>
          </cell>
          <cell r="C126" t="str">
            <v>und</v>
          </cell>
          <cell r="D126">
            <v>3622.23</v>
          </cell>
          <cell r="E126">
            <v>38141.773078472223</v>
          </cell>
        </row>
        <row r="127">
          <cell r="A127" t="str">
            <v>M1488</v>
          </cell>
          <cell r="B127" t="str">
            <v>Codo 45° H.F.ex.liso 10 pulg  Apolo</v>
          </cell>
          <cell r="C127" t="str">
            <v>und</v>
          </cell>
          <cell r="D127">
            <v>543472.1</v>
          </cell>
          <cell r="E127">
            <v>38141.773078472223</v>
          </cell>
        </row>
        <row r="128">
          <cell r="A128" t="str">
            <v>M1489</v>
          </cell>
          <cell r="B128" t="str">
            <v>Codo 45° H.F.ex.liso 12 pulg  Apolo</v>
          </cell>
          <cell r="C128" t="str">
            <v>und</v>
          </cell>
          <cell r="D128">
            <v>706684.1</v>
          </cell>
          <cell r="E128">
            <v>38141.773078472223</v>
          </cell>
        </row>
        <row r="129">
          <cell r="A129" t="str">
            <v>M1490</v>
          </cell>
          <cell r="B129" t="str">
            <v>Codo 45° H.F.ex.liso 2 pulg  Apolo</v>
          </cell>
          <cell r="C129" t="str">
            <v>und</v>
          </cell>
          <cell r="D129">
            <v>24237.95</v>
          </cell>
          <cell r="E129">
            <v>38141.773078472223</v>
          </cell>
        </row>
        <row r="130">
          <cell r="A130" t="str">
            <v>M1491</v>
          </cell>
          <cell r="B130" t="str">
            <v>Codo 45° H.F.ex.liso 3 pulg  Apolo</v>
          </cell>
          <cell r="C130" t="str">
            <v>und</v>
          </cell>
          <cell r="D130">
            <v>48964.1</v>
          </cell>
          <cell r="E130">
            <v>38141.773078472223</v>
          </cell>
        </row>
        <row r="131">
          <cell r="A131" t="str">
            <v>M1492</v>
          </cell>
          <cell r="B131" t="str">
            <v>Codo 45° H.F.ex.liso 4 pulg  Apolo</v>
          </cell>
          <cell r="C131" t="str">
            <v>und</v>
          </cell>
          <cell r="D131">
            <v>59073.25</v>
          </cell>
          <cell r="E131">
            <v>38141.773078472223</v>
          </cell>
        </row>
        <row r="132">
          <cell r="A132" t="str">
            <v>M1493</v>
          </cell>
          <cell r="B132" t="str">
            <v>Codo 45° H.F.ex.liso 8 pulg  Apolo</v>
          </cell>
          <cell r="C132" t="str">
            <v>und</v>
          </cell>
          <cell r="D132">
            <v>276120.34999999998</v>
          </cell>
          <cell r="E132">
            <v>38141.773078472223</v>
          </cell>
        </row>
        <row r="133">
          <cell r="A133" t="str">
            <v>M580</v>
          </cell>
          <cell r="B133" t="str">
            <v>CODO 6" PVC-S</v>
          </cell>
          <cell r="C133" t="str">
            <v>UN</v>
          </cell>
          <cell r="D133">
            <v>14562</v>
          </cell>
          <cell r="E133">
            <v>38141.773078472223</v>
          </cell>
        </row>
        <row r="134">
          <cell r="A134" t="str">
            <v>M1494</v>
          </cell>
          <cell r="B134" t="str">
            <v>Codo 90° 1 pulg  presion Pavco</v>
          </cell>
          <cell r="C134" t="str">
            <v>und</v>
          </cell>
          <cell r="D134">
            <v>855.37</v>
          </cell>
          <cell r="E134">
            <v>38141.773078472223</v>
          </cell>
        </row>
        <row r="135">
          <cell r="A135" t="str">
            <v>M1495</v>
          </cell>
          <cell r="B135" t="str">
            <v>Codo 90° 1.1/2 pulg  presion Pavco</v>
          </cell>
          <cell r="C135" t="str">
            <v>und</v>
          </cell>
          <cell r="D135">
            <v>3072.49</v>
          </cell>
          <cell r="E135">
            <v>38141.773078472223</v>
          </cell>
        </row>
        <row r="136">
          <cell r="A136" t="str">
            <v>M1496</v>
          </cell>
          <cell r="B136" t="str">
            <v>Codo 90° 1.1/4 pulg  presion Pavco</v>
          </cell>
          <cell r="C136" t="str">
            <v>und</v>
          </cell>
          <cell r="D136">
            <v>1644.17</v>
          </cell>
          <cell r="E136">
            <v>38141.773078472223</v>
          </cell>
        </row>
        <row r="137">
          <cell r="A137" t="str">
            <v>M1497</v>
          </cell>
          <cell r="B137" t="str">
            <v>Codo 90° 1/2 pulg  presion Pavco</v>
          </cell>
          <cell r="C137" t="str">
            <v>und</v>
          </cell>
          <cell r="D137">
            <v>209.81</v>
          </cell>
          <cell r="E137">
            <v>38141.773078472223</v>
          </cell>
        </row>
        <row r="138">
          <cell r="A138" t="str">
            <v>M543</v>
          </cell>
          <cell r="B138" t="str">
            <v>Codo 90° 1/2 pulg  presion Pavco</v>
          </cell>
          <cell r="C138" t="str">
            <v>und</v>
          </cell>
          <cell r="D138">
            <v>210</v>
          </cell>
          <cell r="E138">
            <v>38141.773078472223</v>
          </cell>
        </row>
        <row r="139">
          <cell r="A139" t="str">
            <v>M1498</v>
          </cell>
          <cell r="B139" t="str">
            <v>Codo 90° 2 pulg  presion Pavco</v>
          </cell>
          <cell r="C139" t="str">
            <v>und</v>
          </cell>
          <cell r="D139">
            <v>5039.4399999999996</v>
          </cell>
          <cell r="E139">
            <v>38141.773078472223</v>
          </cell>
        </row>
        <row r="140">
          <cell r="A140" t="str">
            <v>M1499</v>
          </cell>
          <cell r="B140" t="str">
            <v>Codo 90° 2.1/2 pulg  presion Pavco</v>
          </cell>
          <cell r="C140" t="str">
            <v>und</v>
          </cell>
          <cell r="D140">
            <v>13635.55</v>
          </cell>
          <cell r="E140">
            <v>38141.773078472223</v>
          </cell>
        </row>
        <row r="141">
          <cell r="A141" t="str">
            <v>M1500</v>
          </cell>
          <cell r="B141" t="str">
            <v>Codo 90° 3 pulg  presion Pavco</v>
          </cell>
          <cell r="C141" t="str">
            <v>und</v>
          </cell>
          <cell r="D141">
            <v>16928.939999999999</v>
          </cell>
          <cell r="E141">
            <v>38141.773078472223</v>
          </cell>
        </row>
        <row r="142">
          <cell r="A142" t="str">
            <v>M1501</v>
          </cell>
          <cell r="B142" t="str">
            <v>Codo 90° 3/4 pulg  presion Pavco</v>
          </cell>
          <cell r="C142" t="str">
            <v>und</v>
          </cell>
          <cell r="D142">
            <v>446.85</v>
          </cell>
          <cell r="E142">
            <v>38141.773078472223</v>
          </cell>
        </row>
        <row r="143">
          <cell r="A143" t="str">
            <v>M1502</v>
          </cell>
          <cell r="B143" t="str">
            <v>Codo 90° 4 pulg  presion Pavco</v>
          </cell>
          <cell r="C143" t="str">
            <v>und</v>
          </cell>
          <cell r="D143">
            <v>36405.839999999997</v>
          </cell>
          <cell r="E143">
            <v>38141.773078472223</v>
          </cell>
        </row>
        <row r="144">
          <cell r="A144" t="str">
            <v>M1503</v>
          </cell>
          <cell r="B144" t="str">
            <v>Codo 90° agua caliente 1/2 pulg  Pavco</v>
          </cell>
          <cell r="C144" t="str">
            <v>und</v>
          </cell>
          <cell r="D144">
            <v>713.15</v>
          </cell>
          <cell r="E144">
            <v>38141.773078472223</v>
          </cell>
        </row>
        <row r="145">
          <cell r="A145" t="str">
            <v>M549</v>
          </cell>
          <cell r="B145" t="str">
            <v>Codo 90° agua caliente 1/2 pulg  Pavco</v>
          </cell>
          <cell r="C145" t="str">
            <v>und</v>
          </cell>
          <cell r="D145">
            <v>713</v>
          </cell>
          <cell r="E145">
            <v>38141.773078472223</v>
          </cell>
        </row>
        <row r="146">
          <cell r="A146" t="str">
            <v>M1504</v>
          </cell>
          <cell r="B146" t="str">
            <v>Codo 90° agua caliente 3/4 pulg  Pavco</v>
          </cell>
          <cell r="C146" t="str">
            <v>und</v>
          </cell>
          <cell r="D146">
            <v>1289.1099999999999</v>
          </cell>
          <cell r="E146">
            <v>38141.773078472223</v>
          </cell>
        </row>
        <row r="147">
          <cell r="A147" t="str">
            <v>M1505</v>
          </cell>
          <cell r="B147" t="str">
            <v>Codo 90° cxc 3 pulg  PVC</v>
          </cell>
          <cell r="C147" t="str">
            <v>und</v>
          </cell>
          <cell r="D147">
            <v>2859.65</v>
          </cell>
          <cell r="E147">
            <v>38141.773078472223</v>
          </cell>
        </row>
        <row r="148">
          <cell r="A148" t="str">
            <v>M1506</v>
          </cell>
          <cell r="B148" t="str">
            <v>Codo 90° H.F. ex.liso 10 pulg  Apolo</v>
          </cell>
          <cell r="C148" t="str">
            <v>und</v>
          </cell>
          <cell r="D148">
            <v>676929.6</v>
          </cell>
          <cell r="E148">
            <v>38141.773078472223</v>
          </cell>
        </row>
        <row r="149">
          <cell r="A149" t="str">
            <v>M1507</v>
          </cell>
          <cell r="B149" t="str">
            <v>Codo 90° H.F.ex.liso 12 pulg  Apolo</v>
          </cell>
          <cell r="C149" t="str">
            <v>und</v>
          </cell>
          <cell r="D149">
            <v>884233.7</v>
          </cell>
          <cell r="E149">
            <v>38141.773078472223</v>
          </cell>
        </row>
        <row r="150">
          <cell r="A150" t="str">
            <v>M1508</v>
          </cell>
          <cell r="B150" t="str">
            <v>Codo 90° H.F.ex.liso 2 pulg  Apolo</v>
          </cell>
          <cell r="C150" t="str">
            <v>und</v>
          </cell>
          <cell r="D150">
            <v>26065.7</v>
          </cell>
          <cell r="E150">
            <v>38141.773078472223</v>
          </cell>
        </row>
        <row r="151">
          <cell r="A151" t="str">
            <v>M1509</v>
          </cell>
          <cell r="B151" t="str">
            <v>Codo 90° H.F.ex.liso 3 pulg  Apolo</v>
          </cell>
          <cell r="C151" t="str">
            <v>und</v>
          </cell>
          <cell r="D151">
            <v>50425.7</v>
          </cell>
          <cell r="E151">
            <v>38141.773078472223</v>
          </cell>
        </row>
        <row r="152">
          <cell r="A152" t="str">
            <v>M1510</v>
          </cell>
          <cell r="B152" t="str">
            <v>Codo 90° H.F.ex.liso 4 pulg  Apolo</v>
          </cell>
          <cell r="C152" t="str">
            <v>und</v>
          </cell>
          <cell r="D152">
            <v>72957.95</v>
          </cell>
          <cell r="E152">
            <v>38141.773078472223</v>
          </cell>
        </row>
        <row r="153">
          <cell r="A153" t="str">
            <v>M1511</v>
          </cell>
          <cell r="B153" t="str">
            <v>Codo 90° H.F.ex.liso 6 pulg  Apolo</v>
          </cell>
          <cell r="C153" t="str">
            <v>und</v>
          </cell>
          <cell r="D153">
            <v>192838.39999999999</v>
          </cell>
          <cell r="E153">
            <v>38141.773078472223</v>
          </cell>
        </row>
        <row r="154">
          <cell r="A154" t="str">
            <v>M1512</v>
          </cell>
          <cell r="B154" t="str">
            <v>Codo 90° H.F.ex.liso 8 pulg  Apolo</v>
          </cell>
          <cell r="C154" t="str">
            <v>und</v>
          </cell>
          <cell r="D154">
            <v>345308.8</v>
          </cell>
          <cell r="E154">
            <v>38141.773078472223</v>
          </cell>
        </row>
        <row r="155">
          <cell r="A155" t="str">
            <v>M1513</v>
          </cell>
          <cell r="B155" t="str">
            <v>Codo 90°-1/4 cxc 2 pulg  Pavco</v>
          </cell>
          <cell r="C155" t="str">
            <v>und</v>
          </cell>
          <cell r="D155">
            <v>1315.34</v>
          </cell>
          <cell r="E155">
            <v>38141.773078472223</v>
          </cell>
        </row>
        <row r="156">
          <cell r="A156" t="str">
            <v>M1514</v>
          </cell>
          <cell r="B156" t="str">
            <v>Codo 90°-1/4 cxc 3 pulg  Pavco</v>
          </cell>
          <cell r="C156" t="str">
            <v>und</v>
          </cell>
          <cell r="D156">
            <v>2865.7</v>
          </cell>
          <cell r="E156">
            <v>38141.773078472223</v>
          </cell>
        </row>
        <row r="157">
          <cell r="A157" t="str">
            <v>M1515</v>
          </cell>
          <cell r="B157" t="str">
            <v>Codo 90°-1/4 cxc 4 pulg  Pavco</v>
          </cell>
          <cell r="C157" t="str">
            <v>und</v>
          </cell>
          <cell r="D157">
            <v>5259.34</v>
          </cell>
          <cell r="E157">
            <v>38141.773078472223</v>
          </cell>
        </row>
        <row r="158">
          <cell r="A158" t="str">
            <v>M1516</v>
          </cell>
          <cell r="B158" t="str">
            <v>Codo bajante 90° Pavco</v>
          </cell>
          <cell r="C158" t="str">
            <v>und</v>
          </cell>
          <cell r="D158">
            <v>3549.6</v>
          </cell>
          <cell r="E158">
            <v>38141.773078472223</v>
          </cell>
        </row>
        <row r="159">
          <cell r="A159" t="str">
            <v>M1517</v>
          </cell>
          <cell r="B159" t="str">
            <v>Codo Cu 45° 1 pulg  (106)</v>
          </cell>
          <cell r="C159" t="str">
            <v>und</v>
          </cell>
          <cell r="D159">
            <v>7975</v>
          </cell>
          <cell r="E159">
            <v>38141.773078472223</v>
          </cell>
        </row>
        <row r="160">
          <cell r="A160" t="str">
            <v>M1518</v>
          </cell>
          <cell r="B160" t="str">
            <v>Codo Cu 45° 1.1/2 pulg  (106)</v>
          </cell>
          <cell r="C160" t="str">
            <v>und</v>
          </cell>
          <cell r="D160">
            <v>13146</v>
          </cell>
          <cell r="E160">
            <v>38141.773078472223</v>
          </cell>
        </row>
        <row r="161">
          <cell r="A161" t="str">
            <v>M1519</v>
          </cell>
          <cell r="B161" t="str">
            <v>Codo Cu 45° 1/2 pulg  (106)</v>
          </cell>
          <cell r="C161" t="str">
            <v>und</v>
          </cell>
          <cell r="D161">
            <v>1350</v>
          </cell>
          <cell r="E161">
            <v>38141.773078472223</v>
          </cell>
        </row>
        <row r="162">
          <cell r="A162" t="str">
            <v>M1520</v>
          </cell>
          <cell r="B162" t="str">
            <v>Codo Cu 45° 2 pulg  (106)</v>
          </cell>
          <cell r="C162" t="str">
            <v>und</v>
          </cell>
          <cell r="D162">
            <v>21853</v>
          </cell>
          <cell r="E162">
            <v>38141.773078472223</v>
          </cell>
        </row>
        <row r="163">
          <cell r="A163" t="str">
            <v>M1521</v>
          </cell>
          <cell r="B163" t="str">
            <v>Codo Cu 45° 3/4 pulg  (106)</v>
          </cell>
          <cell r="C163" t="str">
            <v>und</v>
          </cell>
          <cell r="D163">
            <v>2776</v>
          </cell>
          <cell r="E163">
            <v>38141.773078472223</v>
          </cell>
        </row>
        <row r="164">
          <cell r="A164" t="str">
            <v>M1522</v>
          </cell>
          <cell r="B164" t="str">
            <v>Codo Cu 90° 1 pulg  (107)</v>
          </cell>
          <cell r="C164" t="str">
            <v>und</v>
          </cell>
          <cell r="D164">
            <v>4778</v>
          </cell>
          <cell r="E164">
            <v>38141.773078472223</v>
          </cell>
        </row>
        <row r="165">
          <cell r="A165" t="str">
            <v>M1523</v>
          </cell>
          <cell r="B165" t="str">
            <v>Codo Cu 90° 1.1/2 pulg  (107)</v>
          </cell>
          <cell r="C165" t="str">
            <v>und</v>
          </cell>
          <cell r="D165">
            <v>11554</v>
          </cell>
          <cell r="E165">
            <v>38141.773078472223</v>
          </cell>
        </row>
        <row r="166">
          <cell r="A166" t="str">
            <v>M1524</v>
          </cell>
          <cell r="B166" t="str">
            <v>Codo Cu 90° 1.1/4 pulg  (107)</v>
          </cell>
          <cell r="C166" t="str">
            <v>und</v>
          </cell>
          <cell r="D166">
            <v>9215</v>
          </cell>
          <cell r="E166">
            <v>38141.773078472223</v>
          </cell>
        </row>
        <row r="167">
          <cell r="A167" t="str">
            <v>M1526</v>
          </cell>
          <cell r="B167" t="str">
            <v>Codo Cu 90° 2.1/2 pulg  (107)</v>
          </cell>
          <cell r="C167" t="str">
            <v>und</v>
          </cell>
          <cell r="D167">
            <v>56299</v>
          </cell>
          <cell r="E167">
            <v>38141.773078472223</v>
          </cell>
        </row>
        <row r="168">
          <cell r="A168" t="str">
            <v>M1527</v>
          </cell>
          <cell r="B168" t="str">
            <v>Codo Cu 90° 3/4 pulg  (107)</v>
          </cell>
          <cell r="C168" t="str">
            <v>und</v>
          </cell>
          <cell r="D168">
            <v>1830</v>
          </cell>
          <cell r="E168">
            <v>38141.773078472223</v>
          </cell>
        </row>
        <row r="169">
          <cell r="A169" t="str">
            <v>M1528</v>
          </cell>
          <cell r="B169" t="str">
            <v>Codo Cu 90° 3/8 pulg  (107)</v>
          </cell>
          <cell r="C169" t="str">
            <v>und</v>
          </cell>
          <cell r="D169">
            <v>2099</v>
          </cell>
          <cell r="E169">
            <v>38141.773078472223</v>
          </cell>
        </row>
        <row r="170">
          <cell r="A170" t="str">
            <v>M1529</v>
          </cell>
          <cell r="B170" t="str">
            <v>Codo Cu 90° 4 pulg  (107)</v>
          </cell>
          <cell r="C170" t="str">
            <v>und</v>
          </cell>
          <cell r="D170">
            <v>145176</v>
          </cell>
          <cell r="E170">
            <v>38141.773078472223</v>
          </cell>
        </row>
        <row r="171">
          <cell r="A171" t="str">
            <v>M1530</v>
          </cell>
          <cell r="B171" t="str">
            <v>Codo Cu 90° roscado 1 pulg  (108H)</v>
          </cell>
          <cell r="C171" t="str">
            <v>und</v>
          </cell>
          <cell r="D171">
            <v>12385</v>
          </cell>
          <cell r="E171">
            <v>38141.773078472223</v>
          </cell>
        </row>
        <row r="172">
          <cell r="A172" t="str">
            <v>M1531</v>
          </cell>
          <cell r="B172" t="str">
            <v>Codo Cu 90° roscado 1.1/2 pulg  (108H)</v>
          </cell>
          <cell r="C172" t="str">
            <v>und</v>
          </cell>
          <cell r="D172">
            <v>36069</v>
          </cell>
          <cell r="E172">
            <v>38141.773078472223</v>
          </cell>
        </row>
        <row r="173">
          <cell r="A173" t="str">
            <v>M650</v>
          </cell>
          <cell r="B173" t="str">
            <v xml:space="preserve">CODO GALV.1/2" </v>
          </cell>
          <cell r="C173" t="str">
            <v>UN</v>
          </cell>
          <cell r="D173">
            <v>450</v>
          </cell>
          <cell r="E173">
            <v>38141.773078472223</v>
          </cell>
        </row>
        <row r="174">
          <cell r="A174" t="str">
            <v>m1668</v>
          </cell>
          <cell r="B174" t="str">
            <v>Codo galvanizado de 1/2" (150Lbs)</v>
          </cell>
          <cell r="C174" t="str">
            <v>Un</v>
          </cell>
          <cell r="D174">
            <v>680</v>
          </cell>
          <cell r="E174">
            <v>38141.773078472223</v>
          </cell>
        </row>
        <row r="175">
          <cell r="A175" t="str">
            <v>M670</v>
          </cell>
          <cell r="B175" t="str">
            <v>CODO REVENT. 3"X2" PVC-S</v>
          </cell>
          <cell r="C175" t="str">
            <v>UN</v>
          </cell>
          <cell r="D175">
            <v>2352</v>
          </cell>
          <cell r="E175">
            <v>38141.773078472223</v>
          </cell>
        </row>
        <row r="176">
          <cell r="A176" t="str">
            <v>M660</v>
          </cell>
          <cell r="B176" t="str">
            <v>CODO REVENT. 4"X2" PVC-S</v>
          </cell>
          <cell r="C176" t="str">
            <v>UN</v>
          </cell>
          <cell r="D176">
            <v>2945</v>
          </cell>
          <cell r="E176">
            <v>38141.773078472223</v>
          </cell>
        </row>
        <row r="177">
          <cell r="A177" t="str">
            <v>M1525</v>
          </cell>
          <cell r="B177" t="str">
            <v>Codo, adaptador, tapón  Cu 90° 1/2 pulg  (107)</v>
          </cell>
          <cell r="C177" t="str">
            <v>und</v>
          </cell>
          <cell r="D177">
            <v>688</v>
          </cell>
          <cell r="E177">
            <v>38141.773078472223</v>
          </cell>
        </row>
        <row r="178">
          <cell r="A178" t="str">
            <v>M1532</v>
          </cell>
          <cell r="B178" t="str">
            <v>Codo45° 1/8cxe  4pulg  sanitaria Pavco</v>
          </cell>
          <cell r="C178" t="str">
            <v>und</v>
          </cell>
          <cell r="D178">
            <v>6326.54</v>
          </cell>
          <cell r="E178">
            <v>38141.773078472223</v>
          </cell>
        </row>
        <row r="179">
          <cell r="A179" t="str">
            <v>M890</v>
          </cell>
          <cell r="B179" t="str">
            <v>COLOCACI'ON GRAMA</v>
          </cell>
          <cell r="C179" t="str">
            <v>M2</v>
          </cell>
          <cell r="D179">
            <v>1400</v>
          </cell>
          <cell r="E179">
            <v>38141.773078472223</v>
          </cell>
        </row>
        <row r="180">
          <cell r="A180" t="str">
            <v>O165</v>
          </cell>
          <cell r="B180" t="str">
            <v>Comision topografica</v>
          </cell>
          <cell r="C180" t="str">
            <v>dia</v>
          </cell>
          <cell r="D180">
            <v>150000</v>
          </cell>
          <cell r="E180">
            <v>38141.773078472223</v>
          </cell>
        </row>
        <row r="181">
          <cell r="A181" t="str">
            <v>M690</v>
          </cell>
          <cell r="B181" t="str">
            <v>COMPACT. MANUAL DYNAPAC CM-13</v>
          </cell>
          <cell r="C181" t="str">
            <v>HR</v>
          </cell>
          <cell r="D181">
            <v>1500</v>
          </cell>
          <cell r="E181">
            <v>38141.773078472223</v>
          </cell>
        </row>
        <row r="182">
          <cell r="A182" t="str">
            <v>M680</v>
          </cell>
          <cell r="B182" t="str">
            <v>COMPACTADOR DE LLANTA CA - 15</v>
          </cell>
          <cell r="C182" t="str">
            <v>HR</v>
          </cell>
          <cell r="D182">
            <v>1800</v>
          </cell>
          <cell r="E182">
            <v>38141.773078472223</v>
          </cell>
        </row>
        <row r="183">
          <cell r="A183" t="str">
            <v>E070</v>
          </cell>
          <cell r="B183" t="str">
            <v>CONCRETADORA 1  SACOS ELECT.</v>
          </cell>
          <cell r="C183" t="str">
            <v>DIA</v>
          </cell>
          <cell r="D183">
            <v>10200</v>
          </cell>
          <cell r="E183">
            <v>38141.773078472223</v>
          </cell>
        </row>
        <row r="184">
          <cell r="A184" t="str">
            <v>E080</v>
          </cell>
          <cell r="B184" t="str">
            <v>CONCRETADORA 1 1/2 SACOS ELECT.</v>
          </cell>
          <cell r="C184" t="str">
            <v>DIA</v>
          </cell>
          <cell r="D184">
            <v>12650</v>
          </cell>
          <cell r="E184">
            <v>38141.773078472223</v>
          </cell>
        </row>
        <row r="185">
          <cell r="A185" t="str">
            <v>E060</v>
          </cell>
          <cell r="B185" t="str">
            <v>CONCRETADORA 1/2 SACO ELECT.</v>
          </cell>
          <cell r="C185" t="str">
            <v>DIA</v>
          </cell>
          <cell r="D185">
            <v>9500</v>
          </cell>
          <cell r="E185">
            <v>38141.773078472223</v>
          </cell>
        </row>
        <row r="186">
          <cell r="A186" t="str">
            <v>Z200</v>
          </cell>
          <cell r="B186" t="str">
            <v>CONCRETO f'c=140 kg/cm2</v>
          </cell>
          <cell r="C186" t="str">
            <v>M3</v>
          </cell>
          <cell r="D186">
            <v>134801.16</v>
          </cell>
          <cell r="E186">
            <v>38141.773078472223</v>
          </cell>
        </row>
        <row r="187">
          <cell r="A187" t="str">
            <v>Z210</v>
          </cell>
          <cell r="B187" t="str">
            <v>CONCRETO f'c=175 kg/cm2</v>
          </cell>
          <cell r="C187" t="str">
            <v>M3</v>
          </cell>
          <cell r="D187">
            <v>138881.83000000002</v>
          </cell>
          <cell r="E187">
            <v>38141.773078472223</v>
          </cell>
        </row>
        <row r="188">
          <cell r="A188" t="str">
            <v>Z220</v>
          </cell>
          <cell r="B188" t="str">
            <v>CONCRETO f'c=210 kg/cm2</v>
          </cell>
          <cell r="C188" t="str">
            <v>M3</v>
          </cell>
          <cell r="D188">
            <v>204980.01</v>
          </cell>
          <cell r="E188">
            <v>38141.773078472223</v>
          </cell>
        </row>
        <row r="189">
          <cell r="A189" t="str">
            <v>Z230</v>
          </cell>
          <cell r="B189" t="str">
            <v>CONCRETO f'c=250 kg/cm2</v>
          </cell>
          <cell r="C189" t="str">
            <v>M3</v>
          </cell>
          <cell r="D189">
            <v>211987.51</v>
          </cell>
          <cell r="E189">
            <v>38141.773078472223</v>
          </cell>
        </row>
        <row r="190">
          <cell r="A190" t="str">
            <v>m1670</v>
          </cell>
          <cell r="B190" t="str">
            <v>Conector regulador Pool</v>
          </cell>
          <cell r="C190" t="str">
            <v>Un</v>
          </cell>
          <cell r="D190">
            <v>4100</v>
          </cell>
          <cell r="E190">
            <v>38141.773078472223</v>
          </cell>
        </row>
        <row r="191">
          <cell r="A191" t="str">
            <v>M700</v>
          </cell>
          <cell r="B191" t="str">
            <v>CONJUNTO LLAVE INDIV. LAVAMAN.</v>
          </cell>
          <cell r="C191" t="str">
            <v>UN</v>
          </cell>
          <cell r="D191">
            <v>16500</v>
          </cell>
          <cell r="E191">
            <v>38141.773078472223</v>
          </cell>
        </row>
        <row r="192">
          <cell r="A192" t="str">
            <v>M740</v>
          </cell>
          <cell r="B192" t="str">
            <v>CONJUNTO MEZCL. DUCHA GRIVAL</v>
          </cell>
          <cell r="C192" t="str">
            <v>UN</v>
          </cell>
          <cell r="D192">
            <v>80500</v>
          </cell>
          <cell r="E192">
            <v>38141.773078472223</v>
          </cell>
        </row>
        <row r="193">
          <cell r="A193" t="str">
            <v>M1656</v>
          </cell>
          <cell r="B193" t="str">
            <v>Contador monofásico 240/120 voltios, 15(100 amp) ciclometrico</v>
          </cell>
          <cell r="C193" t="str">
            <v>Un</v>
          </cell>
          <cell r="D193">
            <v>89700</v>
          </cell>
          <cell r="E193">
            <v>38141.773078472223</v>
          </cell>
        </row>
        <row r="194">
          <cell r="A194" t="str">
            <v>M1190</v>
          </cell>
          <cell r="B194" t="str">
            <v>DERECHOS BOTADERO</v>
          </cell>
          <cell r="C194" t="str">
            <v>M3</v>
          </cell>
          <cell r="D194">
            <v>2800</v>
          </cell>
          <cell r="E194">
            <v>38141.773078472223</v>
          </cell>
        </row>
        <row r="195">
          <cell r="A195" t="str">
            <v>M710</v>
          </cell>
          <cell r="B195" t="str">
            <v>DESAGÜE SENCILLO LAVAMANOS</v>
          </cell>
          <cell r="C195" t="str">
            <v>UN</v>
          </cell>
          <cell r="D195">
            <v>2800</v>
          </cell>
          <cell r="E195">
            <v>38141.773078472223</v>
          </cell>
        </row>
        <row r="196">
          <cell r="A196" t="str">
            <v>M750</v>
          </cell>
          <cell r="B196" t="str">
            <v>DUCHA SENCILLA (sin mezclador)</v>
          </cell>
          <cell r="C196" t="str">
            <v>UN</v>
          </cell>
          <cell r="D196">
            <v>35000</v>
          </cell>
          <cell r="E196">
            <v>38141.773078472223</v>
          </cell>
        </row>
        <row r="197">
          <cell r="A197" t="str">
            <v>M760</v>
          </cell>
          <cell r="B197" t="str">
            <v>ENCOFRADO LOSA (25 d'ias)</v>
          </cell>
          <cell r="C197" t="str">
            <v>M2</v>
          </cell>
          <cell r="D197">
            <v>6500</v>
          </cell>
          <cell r="E197">
            <v>38141.773078472223</v>
          </cell>
        </row>
        <row r="198">
          <cell r="A198" t="str">
            <v>M770</v>
          </cell>
          <cell r="B198" t="str">
            <v>ESMALTE DOMESTICO (uso int.)</v>
          </cell>
          <cell r="C198" t="str">
            <v>GLN</v>
          </cell>
          <cell r="D198">
            <v>40000</v>
          </cell>
          <cell r="E198">
            <v>38141.773078472223</v>
          </cell>
        </row>
        <row r="199">
          <cell r="A199" t="str">
            <v>M1280</v>
          </cell>
          <cell r="B199" t="str">
            <v xml:space="preserve">ESMALTE MATE SUPER SINTETICO </v>
          </cell>
          <cell r="C199" t="str">
            <v>GLN</v>
          </cell>
          <cell r="D199">
            <v>40000</v>
          </cell>
          <cell r="E199">
            <v>38141.773078472223</v>
          </cell>
        </row>
        <row r="200">
          <cell r="A200" t="str">
            <v>M780</v>
          </cell>
          <cell r="B200" t="str">
            <v>FORMALETA MET. COLUMNA 20X20</v>
          </cell>
          <cell r="C200" t="str">
            <v>DIA</v>
          </cell>
          <cell r="D200">
            <v>1250</v>
          </cell>
          <cell r="E200">
            <v>38141.773078472223</v>
          </cell>
        </row>
        <row r="201">
          <cell r="A201" t="str">
            <v>M790</v>
          </cell>
          <cell r="B201" t="str">
            <v>FORMALETA MET. COLUMNA 25</v>
          </cell>
          <cell r="C201" t="str">
            <v>DIA</v>
          </cell>
          <cell r="D201">
            <v>1800</v>
          </cell>
          <cell r="E201">
            <v>38141.773078472223</v>
          </cell>
        </row>
        <row r="202">
          <cell r="A202" t="str">
            <v>M800</v>
          </cell>
          <cell r="B202" t="str">
            <v>FORMALETA MET. COLUMNA 30</v>
          </cell>
          <cell r="C202" t="str">
            <v>DIA</v>
          </cell>
          <cell r="D202">
            <v>2200</v>
          </cell>
          <cell r="E202">
            <v>38141.773078472223</v>
          </cell>
        </row>
        <row r="203">
          <cell r="A203" t="str">
            <v>M810</v>
          </cell>
          <cell r="B203" t="str">
            <v>FORMALETA MET. COLUMNA 40</v>
          </cell>
          <cell r="C203" t="str">
            <v>DIA</v>
          </cell>
          <cell r="D203">
            <v>2800</v>
          </cell>
          <cell r="E203">
            <v>38141.773078472223</v>
          </cell>
        </row>
        <row r="204">
          <cell r="A204" t="str">
            <v>M820</v>
          </cell>
          <cell r="B204" t="str">
            <v>GEOTEXTIL NT - 2000</v>
          </cell>
          <cell r="C204" t="str">
            <v>M2</v>
          </cell>
          <cell r="D204">
            <v>2100</v>
          </cell>
          <cell r="E204">
            <v>38141.773078472223</v>
          </cell>
        </row>
        <row r="205">
          <cell r="A205" t="str">
            <v>m821</v>
          </cell>
          <cell r="B205" t="str">
            <v>GEOTEXTIL NT - 1600</v>
          </cell>
          <cell r="C205" t="str">
            <v>M2</v>
          </cell>
          <cell r="D205">
            <v>1500</v>
          </cell>
          <cell r="E205">
            <v>38141.773078472223</v>
          </cell>
        </row>
        <row r="206">
          <cell r="A206" t="str">
            <v>M830</v>
          </cell>
          <cell r="B206" t="str">
            <v>GRAMA</v>
          </cell>
          <cell r="C206" t="str">
            <v>M2</v>
          </cell>
          <cell r="D206">
            <v>2250</v>
          </cell>
          <cell r="E206">
            <v>38141.773078472223</v>
          </cell>
        </row>
        <row r="207">
          <cell r="A207" t="str">
            <v>M831</v>
          </cell>
          <cell r="B207" t="str">
            <v>Grano blanco # 1</v>
          </cell>
          <cell r="C207" t="str">
            <v>kg</v>
          </cell>
          <cell r="D207">
            <v>147.5</v>
          </cell>
          <cell r="E207">
            <v>38141.773078472223</v>
          </cell>
        </row>
        <row r="208">
          <cell r="A208" t="str">
            <v>M832</v>
          </cell>
          <cell r="B208" t="str">
            <v>Grano chino # 1</v>
          </cell>
          <cell r="C208" t="str">
            <v>kg</v>
          </cell>
          <cell r="D208">
            <v>180</v>
          </cell>
          <cell r="E208">
            <v>38141.773078472223</v>
          </cell>
        </row>
        <row r="209">
          <cell r="A209" t="str">
            <v>M833</v>
          </cell>
          <cell r="B209" t="str">
            <v>Grano chino # 2</v>
          </cell>
          <cell r="C209" t="str">
            <v>kg</v>
          </cell>
          <cell r="D209">
            <v>180</v>
          </cell>
          <cell r="E209">
            <v>38141.773078472223</v>
          </cell>
        </row>
        <row r="210">
          <cell r="A210" t="str">
            <v>M840</v>
          </cell>
          <cell r="B210" t="str">
            <v>GUARDA ESCOBA BALDOSA 0.10</v>
          </cell>
          <cell r="C210" t="str">
            <v>ML</v>
          </cell>
          <cell r="D210">
            <v>1350</v>
          </cell>
          <cell r="E210">
            <v>38141.773078472223</v>
          </cell>
        </row>
        <row r="211">
          <cell r="A211" t="str">
            <v>M850</v>
          </cell>
          <cell r="B211" t="str">
            <v>GUARDA ESCOBA TOLUA 0.08 E=2CM</v>
          </cell>
          <cell r="C211" t="str">
            <v>ML</v>
          </cell>
          <cell r="D211">
            <v>1050</v>
          </cell>
          <cell r="E211">
            <v>38141.773078472223</v>
          </cell>
        </row>
        <row r="212">
          <cell r="A212" t="str">
            <v>M860</v>
          </cell>
          <cell r="B212" t="str">
            <v>IMPERM. INTEGRAL SIKA 1</v>
          </cell>
          <cell r="C212" t="str">
            <v>KG</v>
          </cell>
          <cell r="D212">
            <v>4573</v>
          </cell>
          <cell r="E212">
            <v>38141.773078472223</v>
          </cell>
        </row>
        <row r="213">
          <cell r="A213" t="str">
            <v>M870</v>
          </cell>
          <cell r="B213" t="str">
            <v>IMPERM. MANTO EDIL</v>
          </cell>
          <cell r="C213" t="str">
            <v>M2</v>
          </cell>
          <cell r="D213">
            <v>8200</v>
          </cell>
          <cell r="E213">
            <v>38141.773078472223</v>
          </cell>
        </row>
        <row r="214">
          <cell r="A214" t="str">
            <v>M1250</v>
          </cell>
          <cell r="B214" t="str">
            <v>IMPERMEABILIZACI'ON CUBIERTA</v>
          </cell>
          <cell r="C214" t="str">
            <v>M2</v>
          </cell>
          <cell r="D214">
            <v>4410</v>
          </cell>
          <cell r="E214">
            <v>38141.773078472223</v>
          </cell>
        </row>
        <row r="215">
          <cell r="A215" t="str">
            <v>M880</v>
          </cell>
          <cell r="B215" t="str">
            <v>INCRUSTACIONES (juego x 6)</v>
          </cell>
          <cell r="C215" t="str">
            <v>Jgo</v>
          </cell>
          <cell r="D215">
            <v>28360</v>
          </cell>
          <cell r="E215">
            <v>38141.773078472223</v>
          </cell>
        </row>
        <row r="216">
          <cell r="A216" t="str">
            <v>M881</v>
          </cell>
          <cell r="B216" t="str">
            <v>INCRUSTACIONES (juego x 3)</v>
          </cell>
          <cell r="C216" t="str">
            <v>Jgo</v>
          </cell>
          <cell r="D216">
            <v>18000</v>
          </cell>
        </row>
        <row r="217">
          <cell r="A217" t="str">
            <v>M1647</v>
          </cell>
          <cell r="B217" t="str">
            <v>Interrup.senc+tomacor.sp.Lum. LX301C</v>
          </cell>
          <cell r="C217" t="str">
            <v>und</v>
          </cell>
          <cell r="D217">
            <v>3450</v>
          </cell>
          <cell r="E217">
            <v>38141.773078472223</v>
          </cell>
        </row>
        <row r="218">
          <cell r="A218" t="str">
            <v>M030</v>
          </cell>
          <cell r="B218" t="str">
            <v>LADRILLO 10X20X40 RAY.</v>
          </cell>
          <cell r="C218" t="str">
            <v>UN</v>
          </cell>
          <cell r="D218">
            <v>450</v>
          </cell>
          <cell r="E218">
            <v>38141.773078472223</v>
          </cell>
        </row>
        <row r="219">
          <cell r="A219" t="str">
            <v>M190</v>
          </cell>
          <cell r="B219" t="str">
            <v>LADRILLO 15X20X40 RAY.</v>
          </cell>
          <cell r="C219" t="str">
            <v>UN</v>
          </cell>
          <cell r="D219">
            <v>580</v>
          </cell>
          <cell r="E219">
            <v>38141.773078472223</v>
          </cell>
        </row>
        <row r="220">
          <cell r="A220" t="str">
            <v>M220</v>
          </cell>
          <cell r="B220" t="str">
            <v>LADRILLO CATALAN 10X15X30</v>
          </cell>
          <cell r="C220" t="str">
            <v>UN</v>
          </cell>
          <cell r="D220">
            <v>480</v>
          </cell>
          <cell r="E220">
            <v>38141.773078472223</v>
          </cell>
        </row>
        <row r="221">
          <cell r="A221" t="str">
            <v>M200</v>
          </cell>
          <cell r="B221" t="str">
            <v>LADRILLO LISO 10X20X40</v>
          </cell>
          <cell r="C221" t="str">
            <v>UN</v>
          </cell>
          <cell r="D221">
            <v>450</v>
          </cell>
          <cell r="E221">
            <v>38141.773078472223</v>
          </cell>
        </row>
        <row r="222">
          <cell r="A222" t="str">
            <v>M210</v>
          </cell>
          <cell r="B222" t="str">
            <v>LADRILLO LISO 15X20X40</v>
          </cell>
          <cell r="C222" t="str">
            <v>UN</v>
          </cell>
          <cell r="D222">
            <v>580</v>
          </cell>
          <cell r="E222">
            <v>38141.773078472223</v>
          </cell>
        </row>
        <row r="223">
          <cell r="A223" t="str">
            <v>M1311</v>
          </cell>
          <cell r="B223" t="str">
            <v>LAMINA DOBLADA MARCO METALICO MURO 15</v>
          </cell>
          <cell r="C223" t="str">
            <v>UN</v>
          </cell>
          <cell r="D223">
            <v>25000</v>
          </cell>
          <cell r="E223">
            <v>38141.773078472223</v>
          </cell>
        </row>
        <row r="224">
          <cell r="A224" t="str">
            <v>M1310</v>
          </cell>
          <cell r="B224" t="str">
            <v>LAMINA DOBLADA MARCO METALICO MURO 1O</v>
          </cell>
          <cell r="C224" t="str">
            <v>UN</v>
          </cell>
          <cell r="D224">
            <v>22000</v>
          </cell>
          <cell r="E224">
            <v>38141.773078472223</v>
          </cell>
        </row>
        <row r="225">
          <cell r="A225" t="str">
            <v>M1312</v>
          </cell>
          <cell r="B225" t="str">
            <v>LAMINA DOBLADA MARCO METALICO MURO 20</v>
          </cell>
          <cell r="C225" t="str">
            <v>UN</v>
          </cell>
          <cell r="D225">
            <v>27000</v>
          </cell>
          <cell r="E225">
            <v>38141.773078472223</v>
          </cell>
        </row>
        <row r="226">
          <cell r="A226" t="str">
            <v>M1652</v>
          </cell>
          <cell r="B226" t="str">
            <v>Lámpara Fluorescente tipo ccial 2*32, 120 voltios con balasto electrónico</v>
          </cell>
          <cell r="C226" t="str">
            <v>Un</v>
          </cell>
          <cell r="D226">
            <v>69000</v>
          </cell>
          <cell r="E226">
            <v>38141.773078472223</v>
          </cell>
        </row>
        <row r="227">
          <cell r="A227" t="str">
            <v>M910</v>
          </cell>
          <cell r="B227" t="str">
            <v>LAVADERO GRANITO PULIDO 60X60</v>
          </cell>
          <cell r="C227" t="str">
            <v>UN</v>
          </cell>
          <cell r="D227">
            <v>62500</v>
          </cell>
          <cell r="E227">
            <v>38141.773078472223</v>
          </cell>
        </row>
        <row r="228">
          <cell r="A228" t="str">
            <v>M920</v>
          </cell>
          <cell r="B228" t="str">
            <v>LAVADERO PREF. CONCRETO 60X60</v>
          </cell>
          <cell r="C228" t="str">
            <v>UN</v>
          </cell>
          <cell r="D228">
            <v>45000</v>
          </cell>
          <cell r="E228">
            <v>38141.773078472223</v>
          </cell>
        </row>
        <row r="229">
          <cell r="A229" t="str">
            <v>m921</v>
          </cell>
          <cell r="B229" t="str">
            <v>Lavaescobas prefabricado en granito pulido</v>
          </cell>
          <cell r="C229" t="str">
            <v>UN</v>
          </cell>
          <cell r="D229">
            <v>28500</v>
          </cell>
        </row>
        <row r="230">
          <cell r="A230" t="str">
            <v>M900</v>
          </cell>
          <cell r="B230" t="str">
            <v>Lavam.Nova blanco 738 (C)</v>
          </cell>
          <cell r="C230" t="str">
            <v>und</v>
          </cell>
          <cell r="D230">
            <v>29756.52</v>
          </cell>
          <cell r="E230">
            <v>38141.773078472223</v>
          </cell>
        </row>
        <row r="231">
          <cell r="A231" t="str">
            <v>M930</v>
          </cell>
          <cell r="B231" t="str">
            <v>LAVAPLATOS ACERO INOX 60X80</v>
          </cell>
          <cell r="C231" t="str">
            <v>UN</v>
          </cell>
          <cell r="D231">
            <v>85000</v>
          </cell>
          <cell r="E231">
            <v>38141.773078472223</v>
          </cell>
        </row>
        <row r="232">
          <cell r="A232" t="str">
            <v>M940</v>
          </cell>
          <cell r="B232" t="str">
            <v>LECHADA</v>
          </cell>
          <cell r="C232" t="str">
            <v>M2</v>
          </cell>
          <cell r="D232">
            <v>845</v>
          </cell>
          <cell r="E232">
            <v>38141.773078472223</v>
          </cell>
        </row>
        <row r="233">
          <cell r="A233" t="str">
            <v>M950</v>
          </cell>
          <cell r="B233" t="str">
            <v>LIMAHOYA LAM CALIBRE 26 (Dllo 1 m)</v>
          </cell>
          <cell r="C233" t="str">
            <v>ML</v>
          </cell>
          <cell r="D233">
            <v>18000</v>
          </cell>
          <cell r="E233">
            <v>38141.773078472223</v>
          </cell>
        </row>
        <row r="234">
          <cell r="A234" t="str">
            <v>M960</v>
          </cell>
          <cell r="B234" t="str">
            <v>LIMPIADOR PVC 1/4 GALON</v>
          </cell>
          <cell r="C234" t="str">
            <v>UN</v>
          </cell>
          <cell r="D234">
            <v>12500</v>
          </cell>
          <cell r="E234">
            <v>38141.773078472223</v>
          </cell>
        </row>
        <row r="235">
          <cell r="A235" t="str">
            <v>M537</v>
          </cell>
          <cell r="B235" t="str">
            <v>Limpiador remov. para PVC (760gr) Pavco</v>
          </cell>
          <cell r="C235" t="str">
            <v>gr</v>
          </cell>
          <cell r="D235">
            <v>16610</v>
          </cell>
          <cell r="E235">
            <v>38141.773078472223</v>
          </cell>
        </row>
        <row r="236">
          <cell r="A236" t="str">
            <v>m901</v>
          </cell>
          <cell r="B236" t="str">
            <v>Llave lavam.indiv.galaxia (50126) grival</v>
          </cell>
          <cell r="C236" t="str">
            <v>und</v>
          </cell>
          <cell r="D236">
            <v>6800</v>
          </cell>
          <cell r="E236">
            <v>38141.773078472223</v>
          </cell>
        </row>
        <row r="237">
          <cell r="A237" t="str">
            <v>M161</v>
          </cell>
          <cell r="B237" t="str">
            <v>M. DE O. CERRAJERO</v>
          </cell>
          <cell r="C237" t="str">
            <v>HR</v>
          </cell>
          <cell r="D237">
            <v>5000</v>
          </cell>
          <cell r="E237">
            <v>38141.773078472223</v>
          </cell>
        </row>
        <row r="238">
          <cell r="A238" t="str">
            <v>O004</v>
          </cell>
          <cell r="B238" t="str">
            <v>M. DE O. COLOC. CORDONES PREFAB.</v>
          </cell>
          <cell r="C238" t="str">
            <v>M</v>
          </cell>
          <cell r="D238">
            <v>3600</v>
          </cell>
          <cell r="E238">
            <v>38141.773078472223</v>
          </cell>
        </row>
        <row r="239">
          <cell r="A239" t="str">
            <v>O001</v>
          </cell>
          <cell r="B239" t="str">
            <v>M. DE O. COLOCACIÓN BALDOSA MONOCOLOR</v>
          </cell>
          <cell r="C239" t="str">
            <v>M2</v>
          </cell>
          <cell r="D239">
            <v>6353</v>
          </cell>
          <cell r="E239">
            <v>38141.773078472223</v>
          </cell>
        </row>
        <row r="240">
          <cell r="A240" t="str">
            <v>O023</v>
          </cell>
          <cell r="B240" t="str">
            <v>M. DE O. COLOCACIÓN CERAMICA</v>
          </cell>
          <cell r="C240" t="str">
            <v>M2</v>
          </cell>
          <cell r="D240">
            <v>6600</v>
          </cell>
          <cell r="E240">
            <v>38141.773078472223</v>
          </cell>
        </row>
        <row r="241">
          <cell r="A241" t="str">
            <v>O160</v>
          </cell>
          <cell r="B241" t="str">
            <v>M. DE O. CONCRETO PEDESTALES</v>
          </cell>
          <cell r="C241" t="str">
            <v>M3</v>
          </cell>
          <cell r="D241">
            <v>12500</v>
          </cell>
          <cell r="E241">
            <v>38141.773078472223</v>
          </cell>
        </row>
        <row r="242">
          <cell r="A242" t="str">
            <v>o162</v>
          </cell>
          <cell r="B242" t="str">
            <v>M. DE O. CONCRETO PILAS A CUALQUIER PROF.</v>
          </cell>
          <cell r="C242" t="str">
            <v>M3</v>
          </cell>
          <cell r="D242">
            <v>14500</v>
          </cell>
          <cell r="E242">
            <v>38141.773078472223</v>
          </cell>
        </row>
        <row r="243">
          <cell r="A243" t="str">
            <v>O150</v>
          </cell>
          <cell r="B243" t="str">
            <v>M. DE O. CONCRETO ZAPATAS</v>
          </cell>
          <cell r="C243" t="str">
            <v>M3</v>
          </cell>
          <cell r="D243">
            <v>12000</v>
          </cell>
          <cell r="E243">
            <v>38141.773078472223</v>
          </cell>
        </row>
        <row r="244">
          <cell r="A244" t="str">
            <v>O005</v>
          </cell>
          <cell r="B244" t="str">
            <v>M. DE O. EXCAVACIÓN PILAS 0-2M</v>
          </cell>
          <cell r="C244" t="str">
            <v>M3</v>
          </cell>
          <cell r="D244">
            <v>7750</v>
          </cell>
          <cell r="E244">
            <v>38141.773078472223</v>
          </cell>
        </row>
        <row r="245">
          <cell r="A245" t="str">
            <v>O006</v>
          </cell>
          <cell r="B245" t="str">
            <v>M. DE O. EXCAVACIÓN PILAS 2-4M</v>
          </cell>
          <cell r="C245" t="str">
            <v>M3</v>
          </cell>
          <cell r="D245">
            <v>10100</v>
          </cell>
          <cell r="E245">
            <v>38141.773078472223</v>
          </cell>
        </row>
        <row r="246">
          <cell r="A246" t="str">
            <v>O007</v>
          </cell>
          <cell r="B246" t="str">
            <v>M. DE O. EXCAVACIÓN PILAS 4-6 M</v>
          </cell>
          <cell r="C246" t="str">
            <v>M3</v>
          </cell>
          <cell r="D246">
            <v>17350</v>
          </cell>
          <cell r="E246">
            <v>38141.773078472223</v>
          </cell>
        </row>
        <row r="247">
          <cell r="A247" t="str">
            <v>O008</v>
          </cell>
          <cell r="B247" t="str">
            <v>M. DE O. EXCAVACIÓN PILAS 6-8 M</v>
          </cell>
          <cell r="C247" t="str">
            <v>M3</v>
          </cell>
          <cell r="D247">
            <v>23309</v>
          </cell>
          <cell r="E247">
            <v>38141.773078472223</v>
          </cell>
        </row>
        <row r="248">
          <cell r="A248" t="str">
            <v>O009</v>
          </cell>
          <cell r="B248" t="str">
            <v>M. DE O. EXCAVACIÓN PILAS 8-10 M</v>
          </cell>
          <cell r="C248" t="str">
            <v>M3</v>
          </cell>
          <cell r="D248">
            <v>31230</v>
          </cell>
          <cell r="E248">
            <v>38141.773078472223</v>
          </cell>
        </row>
        <row r="249">
          <cell r="A249" t="str">
            <v>O021</v>
          </cell>
          <cell r="B249" t="str">
            <v>M. DE O. EXCAVACIÓN TIERRA SECA  0-2M</v>
          </cell>
          <cell r="C249" t="str">
            <v>M3</v>
          </cell>
          <cell r="D249">
            <v>5840</v>
          </cell>
          <cell r="E249">
            <v>38141.773078472223</v>
          </cell>
        </row>
        <row r="250">
          <cell r="A250" t="str">
            <v>O022</v>
          </cell>
          <cell r="B250" t="str">
            <v>M. DE O. EXCAVACIÓN TIERRA SECA  2-4 M</v>
          </cell>
          <cell r="C250" t="str">
            <v>M3</v>
          </cell>
          <cell r="D250">
            <v>7260</v>
          </cell>
          <cell r="E250">
            <v>38141.773078472223</v>
          </cell>
        </row>
        <row r="251">
          <cell r="A251" t="str">
            <v>O002</v>
          </cell>
          <cell r="B251" t="str">
            <v>M. DE O. IMPERMEAB. MURO DE CONTENCIÓN</v>
          </cell>
          <cell r="C251" t="str">
            <v>M2</v>
          </cell>
          <cell r="D251">
            <v>3200</v>
          </cell>
          <cell r="E251">
            <v>38141.773078472223</v>
          </cell>
        </row>
        <row r="252">
          <cell r="A252" t="str">
            <v>O011</v>
          </cell>
          <cell r="B252" t="str">
            <v xml:space="preserve">M. DE O. INST. SANITARIOS </v>
          </cell>
          <cell r="C252" t="str">
            <v>UN</v>
          </cell>
          <cell r="D252">
            <v>7980</v>
          </cell>
          <cell r="E252">
            <v>38141.773078472223</v>
          </cell>
        </row>
        <row r="253">
          <cell r="A253" t="str">
            <v>O012</v>
          </cell>
          <cell r="B253" t="str">
            <v>M. DE O. LLENO MAN. ARENILLA</v>
          </cell>
          <cell r="C253" t="str">
            <v>M3</v>
          </cell>
          <cell r="D253">
            <v>2700</v>
          </cell>
          <cell r="E253">
            <v>38141.773078472223</v>
          </cell>
        </row>
        <row r="254">
          <cell r="A254" t="str">
            <v>O013</v>
          </cell>
          <cell r="B254" t="str">
            <v>M. DE O. LLENO MAN. MATERIAL EXCAV.</v>
          </cell>
          <cell r="C254" t="str">
            <v>M3</v>
          </cell>
          <cell r="D254">
            <v>4100</v>
          </cell>
          <cell r="E254">
            <v>38141.773078472223</v>
          </cell>
        </row>
        <row r="255">
          <cell r="A255" t="str">
            <v>O014</v>
          </cell>
          <cell r="B255" t="str">
            <v>M. DE O. NIVELACIÓN TERRENO</v>
          </cell>
          <cell r="C255" t="str">
            <v>M2</v>
          </cell>
          <cell r="D255">
            <v>1050</v>
          </cell>
          <cell r="E255">
            <v>38141.773078472223</v>
          </cell>
        </row>
        <row r="256">
          <cell r="A256" t="str">
            <v>O015</v>
          </cell>
          <cell r="B256" t="str">
            <v>M. DE O. REVOQUE LISO CIELOS</v>
          </cell>
          <cell r="C256" t="str">
            <v>M2</v>
          </cell>
          <cell r="D256">
            <v>2705</v>
          </cell>
          <cell r="E256">
            <v>38141.773078472223</v>
          </cell>
        </row>
        <row r="257">
          <cell r="A257" t="str">
            <v>O016</v>
          </cell>
          <cell r="B257" t="str">
            <v>M. DE O. REVOQUE LISO MUROS</v>
          </cell>
          <cell r="C257" t="str">
            <v>M2</v>
          </cell>
          <cell r="D257">
            <v>2705</v>
          </cell>
          <cell r="E257">
            <v>38141.773078472223</v>
          </cell>
        </row>
        <row r="258">
          <cell r="A258" t="str">
            <v>O018</v>
          </cell>
          <cell r="B258" t="str">
            <v>M. DE O. VACIADO CONCRETO CICLOPEO</v>
          </cell>
          <cell r="C258" t="str">
            <v>M3</v>
          </cell>
          <cell r="D258">
            <v>16700</v>
          </cell>
          <cell r="E258">
            <v>38141.773078472223</v>
          </cell>
        </row>
        <row r="259">
          <cell r="A259" t="str">
            <v>O017</v>
          </cell>
          <cell r="B259" t="str">
            <v>M. DE O. VACIADO CONCRETO PILAS</v>
          </cell>
          <cell r="C259" t="str">
            <v>M3</v>
          </cell>
          <cell r="D259">
            <v>11800</v>
          </cell>
          <cell r="E259">
            <v>38141.773078472223</v>
          </cell>
        </row>
        <row r="260">
          <cell r="A260" t="str">
            <v>O003</v>
          </cell>
          <cell r="B260" t="str">
            <v>M. DE O. VIGAS DE AMARRE</v>
          </cell>
          <cell r="C260" t="str">
            <v>M</v>
          </cell>
          <cell r="D260">
            <v>4620</v>
          </cell>
          <cell r="E260">
            <v>38141.773078472223</v>
          </cell>
        </row>
        <row r="261">
          <cell r="A261" t="str">
            <v>O019</v>
          </cell>
          <cell r="B261" t="str">
            <v>M. DE O. VIGAS DE FUNDACIÓN</v>
          </cell>
          <cell r="C261" t="str">
            <v>M3</v>
          </cell>
          <cell r="D261">
            <v>35125</v>
          </cell>
          <cell r="E261">
            <v>38141.773078472223</v>
          </cell>
        </row>
        <row r="262">
          <cell r="A262" t="str">
            <v>M970</v>
          </cell>
          <cell r="B262" t="str">
            <v>MADERA ABARCO 2"X6" 4 VARAS</v>
          </cell>
          <cell r="C262" t="str">
            <v>UN</v>
          </cell>
          <cell r="D262">
            <v>10500</v>
          </cell>
          <cell r="E262">
            <v>38141.773078472223</v>
          </cell>
        </row>
        <row r="263">
          <cell r="A263" t="str">
            <v>M980</v>
          </cell>
          <cell r="B263" t="str">
            <v>MADERA ABARCO 2"X6" 5 VARAS</v>
          </cell>
          <cell r="C263" t="str">
            <v>UN</v>
          </cell>
          <cell r="D263">
            <v>13000</v>
          </cell>
          <cell r="E263">
            <v>38141.773078472223</v>
          </cell>
        </row>
        <row r="264">
          <cell r="A264" t="str">
            <v>M990</v>
          </cell>
          <cell r="B264" t="str">
            <v>MADERA ABARCO 2"X8" 4 VARAS</v>
          </cell>
          <cell r="C264" t="str">
            <v>UN</v>
          </cell>
          <cell r="D264">
            <v>10000</v>
          </cell>
          <cell r="E264">
            <v>38141.773078472223</v>
          </cell>
        </row>
        <row r="265">
          <cell r="A265" t="str">
            <v>M1000</v>
          </cell>
          <cell r="B265" t="str">
            <v>MADERA ABARCO 2"X8" 5 VARAS</v>
          </cell>
          <cell r="C265" t="str">
            <v>UN</v>
          </cell>
          <cell r="D265">
            <v>15800</v>
          </cell>
          <cell r="E265">
            <v>38141.773078472223</v>
          </cell>
        </row>
        <row r="266">
          <cell r="A266" t="str">
            <v>M1010</v>
          </cell>
          <cell r="B266" t="str">
            <v>MADERA ABARCO 4"X4" 5 VARAS</v>
          </cell>
          <cell r="C266" t="str">
            <v>UN</v>
          </cell>
          <cell r="D266">
            <v>9500</v>
          </cell>
          <cell r="E266">
            <v>38141.773078472223</v>
          </cell>
        </row>
        <row r="267">
          <cell r="A267" t="str">
            <v>M1020</v>
          </cell>
          <cell r="B267" t="str">
            <v>MADERA ABARCO 4"X6" 5 VARAS</v>
          </cell>
          <cell r="C267" t="str">
            <v>UN</v>
          </cell>
          <cell r="D267">
            <v>11800</v>
          </cell>
          <cell r="E267">
            <v>38141.773078472223</v>
          </cell>
        </row>
        <row r="268">
          <cell r="A268" t="str">
            <v>M1030</v>
          </cell>
          <cell r="B268" t="str">
            <v>MADERA ABARCO 4"X6" 6 VARAS</v>
          </cell>
          <cell r="C268" t="str">
            <v>UN</v>
          </cell>
          <cell r="D268">
            <v>12450</v>
          </cell>
          <cell r="E268">
            <v>38141.773078472223</v>
          </cell>
        </row>
        <row r="269">
          <cell r="A269" t="str">
            <v>M1040</v>
          </cell>
          <cell r="B269" t="str">
            <v xml:space="preserve">MADERA ABARCO 4"X8" </v>
          </cell>
          <cell r="C269" t="str">
            <v>ML</v>
          </cell>
          <cell r="D269">
            <v>5800</v>
          </cell>
          <cell r="E269">
            <v>38141.773078472223</v>
          </cell>
        </row>
        <row r="270">
          <cell r="A270" t="str">
            <v>M1050</v>
          </cell>
          <cell r="B270" t="str">
            <v>MALLA ELECTROSOL. D - 63</v>
          </cell>
          <cell r="C270" t="str">
            <v>UN</v>
          </cell>
          <cell r="D270">
            <v>19500</v>
          </cell>
          <cell r="E270">
            <v>38141.773078472223</v>
          </cell>
        </row>
        <row r="271">
          <cell r="A271" t="str">
            <v>M1060</v>
          </cell>
          <cell r="B271" t="str">
            <v>MALLA ELECTROSOL. D - 84</v>
          </cell>
          <cell r="C271" t="str">
            <v>UN</v>
          </cell>
          <cell r="D271">
            <v>26000</v>
          </cell>
          <cell r="E271">
            <v>38141.773078472223</v>
          </cell>
        </row>
        <row r="272">
          <cell r="A272" t="str">
            <v>M1070</v>
          </cell>
          <cell r="B272" t="str">
            <v>MALLA ELECTROSOL. U - 50</v>
          </cell>
          <cell r="C272" t="str">
            <v>UN</v>
          </cell>
          <cell r="D272">
            <v>16500</v>
          </cell>
          <cell r="E272">
            <v>38141.773078472223</v>
          </cell>
        </row>
        <row r="273">
          <cell r="A273" t="str">
            <v>M1080</v>
          </cell>
          <cell r="B273" t="str">
            <v>MALLA ELECTROSOL. U - 63</v>
          </cell>
          <cell r="C273" t="str">
            <v>UN</v>
          </cell>
          <cell r="D273">
            <v>16318</v>
          </cell>
          <cell r="E273">
            <v>38141.773078472223</v>
          </cell>
        </row>
        <row r="274">
          <cell r="A274" t="str">
            <v>M1090</v>
          </cell>
          <cell r="B274" t="str">
            <v>MALLA GALLINERO1.8X3.6X2.5"</v>
          </cell>
          <cell r="C274" t="str">
            <v>M2</v>
          </cell>
          <cell r="D274">
            <v>2050</v>
          </cell>
          <cell r="E274">
            <v>38141.773078472223</v>
          </cell>
        </row>
        <row r="275">
          <cell r="A275" t="str">
            <v>m1671</v>
          </cell>
          <cell r="B275" t="str">
            <v>Manguera de acero inoxidable de 1/2"de  0.50 m, con conectores hembra macho.</v>
          </cell>
          <cell r="C275" t="str">
            <v>Un</v>
          </cell>
          <cell r="D275">
            <v>14200</v>
          </cell>
          <cell r="E275">
            <v>38141.773078472223</v>
          </cell>
        </row>
        <row r="276">
          <cell r="A276" t="str">
            <v>Z300</v>
          </cell>
          <cell r="B276" t="str">
            <v>MARCO METÁLICO MURO 10  - 0.60-1.00 M</v>
          </cell>
          <cell r="C276" t="str">
            <v>UN.</v>
          </cell>
          <cell r="D276">
            <v>25325</v>
          </cell>
          <cell r="E276">
            <v>38141.773078472223</v>
          </cell>
        </row>
        <row r="277">
          <cell r="A277" t="str">
            <v>m1677</v>
          </cell>
          <cell r="B277" t="str">
            <v>Materiales varios para instalaciones de gas (Soldadura, pinturas, lijas, hojas de sierra</v>
          </cell>
          <cell r="C277" t="str">
            <v>Un</v>
          </cell>
          <cell r="D277">
            <v>38000</v>
          </cell>
          <cell r="E277">
            <v>38141.773078472223</v>
          </cell>
        </row>
        <row r="278">
          <cell r="A278" t="str">
            <v>m902</v>
          </cell>
          <cell r="B278" t="str">
            <v>Mezclador lavamanos  tayrona 8"</v>
          </cell>
          <cell r="C278" t="str">
            <v>und</v>
          </cell>
          <cell r="D278">
            <v>55000</v>
          </cell>
          <cell r="E278">
            <v>38141.773078472223</v>
          </cell>
        </row>
        <row r="279">
          <cell r="A279" t="str">
            <v>Z190</v>
          </cell>
          <cell r="B279" t="str">
            <v>MORTERO  1:2</v>
          </cell>
          <cell r="C279" t="str">
            <v>M3</v>
          </cell>
          <cell r="D279">
            <v>239108.86000000002</v>
          </cell>
          <cell r="E279">
            <v>38141.773078472223</v>
          </cell>
        </row>
        <row r="280">
          <cell r="A280" t="str">
            <v>Z100</v>
          </cell>
          <cell r="B280" t="str">
            <v>MORTERO 1:4</v>
          </cell>
          <cell r="C280" t="str">
            <v>M3</v>
          </cell>
          <cell r="D280">
            <v>171812.72</v>
          </cell>
          <cell r="E280">
            <v>38141.773078472223</v>
          </cell>
        </row>
        <row r="281">
          <cell r="A281" t="str">
            <v>Z110</v>
          </cell>
          <cell r="B281" t="str">
            <v>MORTERO 1:5</v>
          </cell>
          <cell r="C281" t="str">
            <v>M3</v>
          </cell>
          <cell r="D281">
            <v>138667.38</v>
          </cell>
          <cell r="E281">
            <v>38141.773078472223</v>
          </cell>
        </row>
        <row r="282">
          <cell r="A282" t="str">
            <v>Z120</v>
          </cell>
          <cell r="B282" t="str">
            <v>MORTERO 1:6</v>
          </cell>
          <cell r="C282" t="str">
            <v>M3</v>
          </cell>
          <cell r="D282">
            <v>135853.06</v>
          </cell>
          <cell r="E282">
            <v>38141.773078472223</v>
          </cell>
        </row>
        <row r="283">
          <cell r="A283" t="str">
            <v>Z130</v>
          </cell>
          <cell r="B283" t="str">
            <v>MORTERO 1:7</v>
          </cell>
          <cell r="C283" t="str">
            <v>M3</v>
          </cell>
          <cell r="D283">
            <v>118729.2</v>
          </cell>
          <cell r="E283">
            <v>38141.773078472223</v>
          </cell>
        </row>
        <row r="284">
          <cell r="A284" t="str">
            <v>Z250</v>
          </cell>
          <cell r="B284" t="str">
            <v>MORTERO REV.  1:10</v>
          </cell>
          <cell r="C284" t="str">
            <v>M3</v>
          </cell>
          <cell r="D284">
            <v>93292.61</v>
          </cell>
          <cell r="E284">
            <v>38141.773078472223</v>
          </cell>
        </row>
        <row r="285">
          <cell r="A285" t="str">
            <v>Z260</v>
          </cell>
          <cell r="B285" t="str">
            <v>MORTERO REV.  1:12</v>
          </cell>
          <cell r="C285" t="str">
            <v>M3</v>
          </cell>
          <cell r="D285">
            <v>80943.86</v>
          </cell>
          <cell r="E285">
            <v>38141.773078472223</v>
          </cell>
        </row>
        <row r="286">
          <cell r="A286" t="str">
            <v>Z140</v>
          </cell>
          <cell r="B286" t="str">
            <v>MORTERO REV.  1:3</v>
          </cell>
          <cell r="C286" t="str">
            <v>M3</v>
          </cell>
          <cell r="D286">
            <v>175566.36000000002</v>
          </cell>
          <cell r="E286">
            <v>38141.773078472223</v>
          </cell>
        </row>
        <row r="287">
          <cell r="A287" t="str">
            <v>Z150</v>
          </cell>
          <cell r="B287" t="str">
            <v>MORTERO REV.  1:4</v>
          </cell>
          <cell r="C287" t="str">
            <v>M3</v>
          </cell>
          <cell r="D287">
            <v>145141.36000000002</v>
          </cell>
          <cell r="E287">
            <v>38141.773078472223</v>
          </cell>
        </row>
        <row r="288">
          <cell r="A288" t="str">
            <v>Z160</v>
          </cell>
          <cell r="B288" t="str">
            <v>MORTERO REV.  1:5</v>
          </cell>
          <cell r="C288" t="str">
            <v>M3</v>
          </cell>
          <cell r="D288">
            <v>125466.36</v>
          </cell>
          <cell r="E288">
            <v>38141.773078472223</v>
          </cell>
        </row>
        <row r="289">
          <cell r="A289" t="str">
            <v>Z170</v>
          </cell>
          <cell r="B289" t="str">
            <v>MORTERO REV.  1:6</v>
          </cell>
          <cell r="C289" t="str">
            <v>M3</v>
          </cell>
          <cell r="D289">
            <v>112666.36</v>
          </cell>
          <cell r="E289">
            <v>38141.773078472223</v>
          </cell>
        </row>
        <row r="290">
          <cell r="A290" t="str">
            <v>Z240</v>
          </cell>
          <cell r="B290" t="str">
            <v>MORTERO REV.  1:8</v>
          </cell>
          <cell r="C290" t="str">
            <v>M3</v>
          </cell>
          <cell r="D290">
            <v>106092.61</v>
          </cell>
          <cell r="E290">
            <v>38141.773078472223</v>
          </cell>
        </row>
        <row r="291">
          <cell r="A291" t="str">
            <v>Z180</v>
          </cell>
          <cell r="B291" t="str">
            <v>MORTERO.  1:3</v>
          </cell>
          <cell r="C291" t="str">
            <v>M3</v>
          </cell>
          <cell r="D291">
            <v>181576.7</v>
          </cell>
          <cell r="E291">
            <v>38141.773078472223</v>
          </cell>
        </row>
        <row r="292">
          <cell r="A292" t="str">
            <v>M1140</v>
          </cell>
          <cell r="B292" t="str">
            <v>MUEBLE ALTO COCINA</v>
          </cell>
          <cell r="C292" t="str">
            <v>ML</v>
          </cell>
          <cell r="D292">
            <v>680000</v>
          </cell>
          <cell r="E292">
            <v>38141.773078472223</v>
          </cell>
        </row>
        <row r="293">
          <cell r="A293" t="str">
            <v>M1130</v>
          </cell>
          <cell r="B293" t="str">
            <v>MUEBLE BAJO COCINA</v>
          </cell>
          <cell r="C293" t="str">
            <v>ML</v>
          </cell>
          <cell r="D293">
            <v>680000</v>
          </cell>
          <cell r="E293">
            <v>38141.773078472223</v>
          </cell>
        </row>
        <row r="294">
          <cell r="A294" t="str">
            <v>M1150</v>
          </cell>
          <cell r="B294" t="str">
            <v>MUEBLE SANITARIO BACHUE</v>
          </cell>
          <cell r="C294" t="str">
            <v>UN</v>
          </cell>
          <cell r="D294">
            <v>45000</v>
          </cell>
          <cell r="E294">
            <v>38141.773078472223</v>
          </cell>
        </row>
        <row r="295">
          <cell r="A295" t="str">
            <v>E190</v>
          </cell>
          <cell r="B295" t="str">
            <v>OBRA FALSA (tacos, teleras, viguetas)</v>
          </cell>
          <cell r="C295" t="str">
            <v>M2</v>
          </cell>
          <cell r="D295">
            <v>1980</v>
          </cell>
          <cell r="E295">
            <v>38141.773078472223</v>
          </cell>
        </row>
        <row r="296">
          <cell r="A296" t="str">
            <v>E200</v>
          </cell>
          <cell r="B296" t="str">
            <v>OBRA FALSA (tacos, teleras, viguetas)</v>
          </cell>
          <cell r="C296" t="str">
            <v>DIA</v>
          </cell>
          <cell r="D296">
            <v>1680</v>
          </cell>
          <cell r="E296">
            <v>38141.773078472223</v>
          </cell>
        </row>
        <row r="297">
          <cell r="A297" t="str">
            <v>O050</v>
          </cell>
          <cell r="B297" t="str">
            <v>OFICIAL</v>
          </cell>
          <cell r="C297" t="str">
            <v>HR</v>
          </cell>
          <cell r="D297">
            <v>2036</v>
          </cell>
          <cell r="E297">
            <v>38141.773078472223</v>
          </cell>
        </row>
        <row r="298">
          <cell r="A298" t="str">
            <v>O070</v>
          </cell>
          <cell r="B298" t="str">
            <v>OFICIAL DE 1a. O. BLANCA</v>
          </cell>
          <cell r="C298" t="str">
            <v>DIA</v>
          </cell>
          <cell r="D298">
            <v>18576</v>
          </cell>
          <cell r="E298">
            <v>38141.773078472223</v>
          </cell>
        </row>
        <row r="299">
          <cell r="A299" t="str">
            <v>O090</v>
          </cell>
          <cell r="B299" t="str">
            <v>OFICIAL DE 1a. O. NEGRA</v>
          </cell>
          <cell r="C299" t="str">
            <v>HR</v>
          </cell>
          <cell r="D299">
            <v>2036</v>
          </cell>
          <cell r="E299">
            <v>38141.773078472223</v>
          </cell>
        </row>
        <row r="300">
          <cell r="A300" t="str">
            <v>O080</v>
          </cell>
          <cell r="B300" t="str">
            <v>OFICIAL DE 2a. O. BLANCA</v>
          </cell>
          <cell r="C300" t="str">
            <v>DIA</v>
          </cell>
          <cell r="D300">
            <v>11869</v>
          </cell>
          <cell r="E300">
            <v>38141.773078472223</v>
          </cell>
        </row>
        <row r="301">
          <cell r="A301" t="str">
            <v>O100</v>
          </cell>
          <cell r="B301" t="str">
            <v>OFICIAL DE 2a. O. NEGRA</v>
          </cell>
          <cell r="C301" t="str">
            <v>HR</v>
          </cell>
          <cell r="D301">
            <v>1718</v>
          </cell>
          <cell r="E301">
            <v>38141.773078472223</v>
          </cell>
        </row>
        <row r="302">
          <cell r="A302" t="str">
            <v>O024</v>
          </cell>
          <cell r="B302" t="str">
            <v>OFICIAL HERRERO</v>
          </cell>
          <cell r="C302" t="str">
            <v>HR</v>
          </cell>
          <cell r="D302">
            <v>1097</v>
          </cell>
          <cell r="E302">
            <v>38141.773078472223</v>
          </cell>
        </row>
        <row r="303">
          <cell r="A303" t="str">
            <v>o121</v>
          </cell>
          <cell r="B303" t="str">
            <v>Oficial Instalador red de gas</v>
          </cell>
          <cell r="C303" t="str">
            <v>dia</v>
          </cell>
          <cell r="D303">
            <v>21500</v>
          </cell>
          <cell r="E303">
            <v>38141.773078472223</v>
          </cell>
        </row>
        <row r="304">
          <cell r="A304" t="str">
            <v>O120</v>
          </cell>
          <cell r="B304" t="str">
            <v>OFICIAL PLOMERO</v>
          </cell>
          <cell r="C304" t="str">
            <v>HR</v>
          </cell>
          <cell r="D304">
            <v>1941</v>
          </cell>
          <cell r="E304">
            <v>38141.773078472223</v>
          </cell>
        </row>
        <row r="305">
          <cell r="A305" t="str">
            <v>M280</v>
          </cell>
          <cell r="B305" t="str">
            <v>PEGACOR</v>
          </cell>
          <cell r="C305" t="str">
            <v>KG</v>
          </cell>
          <cell r="D305">
            <v>650</v>
          </cell>
          <cell r="E305">
            <v>38141.773078472223</v>
          </cell>
        </row>
        <row r="306">
          <cell r="A306" t="str">
            <v>M1160</v>
          </cell>
          <cell r="B306" t="str">
            <v>PIEDRA EN OBRA</v>
          </cell>
          <cell r="C306" t="str">
            <v>M3</v>
          </cell>
          <cell r="D306">
            <v>12500</v>
          </cell>
          <cell r="E306">
            <v>38141.773078472223</v>
          </cell>
        </row>
        <row r="307">
          <cell r="A307" t="str">
            <v>M1180</v>
          </cell>
          <cell r="B307" t="str">
            <v>PUERTA LAM. CAL 20  0.80X210</v>
          </cell>
          <cell r="C307" t="str">
            <v>UN</v>
          </cell>
          <cell r="D307">
            <v>95000</v>
          </cell>
          <cell r="E307">
            <v>38141.773078472223</v>
          </cell>
        </row>
        <row r="308">
          <cell r="A308" t="str">
            <v>M1170</v>
          </cell>
          <cell r="B308" t="str">
            <v>PUERTA LAM. CAL 20  0.9-1.0X210</v>
          </cell>
          <cell r="C308" t="str">
            <v>UN</v>
          </cell>
          <cell r="D308">
            <v>105000</v>
          </cell>
          <cell r="E308">
            <v>38141.773078472223</v>
          </cell>
        </row>
        <row r="309">
          <cell r="A309" t="str">
            <v>M1658</v>
          </cell>
          <cell r="B309" t="str">
            <v>Puesta a tierra con Varilla CPW 5/8" 2.40 metros y cable de cobre THW # 8</v>
          </cell>
          <cell r="C309" t="str">
            <v>Un</v>
          </cell>
          <cell r="D309">
            <v>28860</v>
          </cell>
          <cell r="E309">
            <v>38141.773078472223</v>
          </cell>
        </row>
        <row r="310">
          <cell r="A310" t="str">
            <v>m1674</v>
          </cell>
          <cell r="B310" t="str">
            <v>Regulador serdwook única etapa</v>
          </cell>
          <cell r="C310" t="str">
            <v>Un</v>
          </cell>
          <cell r="D310">
            <v>90000</v>
          </cell>
          <cell r="E310">
            <v>38141.773078472223</v>
          </cell>
        </row>
        <row r="311">
          <cell r="A311" t="str">
            <v>M1620</v>
          </cell>
          <cell r="B311" t="str">
            <v>Rejilla Al.T- 3 * 1.1/2 pulg</v>
          </cell>
          <cell r="C311" t="str">
            <v>und</v>
          </cell>
          <cell r="D311">
            <v>2111.1999999999998</v>
          </cell>
          <cell r="E311">
            <v>38141.773078472223</v>
          </cell>
        </row>
        <row r="312">
          <cell r="A312" t="str">
            <v>M1621</v>
          </cell>
          <cell r="B312" t="str">
            <v>Rejilla Al.T- 3 * 2 pulg</v>
          </cell>
          <cell r="C312" t="str">
            <v>und</v>
          </cell>
          <cell r="D312">
            <v>2332.1</v>
          </cell>
          <cell r="E312">
            <v>38141.773078472223</v>
          </cell>
        </row>
        <row r="313">
          <cell r="A313" t="str">
            <v>M1622</v>
          </cell>
          <cell r="B313" t="str">
            <v>Rejilla anticuc.Al.TA-3 pulg x2 pulg</v>
          </cell>
          <cell r="C313" t="str">
            <v>und</v>
          </cell>
          <cell r="D313">
            <v>2564.1</v>
          </cell>
          <cell r="E313">
            <v>38141.773078472223</v>
          </cell>
        </row>
        <row r="314">
          <cell r="A314" t="str">
            <v>M1623</v>
          </cell>
          <cell r="B314" t="str">
            <v>Rejilla anticuc.br.SA-3 pulg x2 pulg</v>
          </cell>
          <cell r="C314" t="str">
            <v>und</v>
          </cell>
          <cell r="D314">
            <v>7923.3</v>
          </cell>
          <cell r="E314">
            <v>38141.773078472223</v>
          </cell>
        </row>
        <row r="315">
          <cell r="A315" t="str">
            <v>M1624</v>
          </cell>
          <cell r="B315" t="str">
            <v>Rejilla br.C-4 pulg x2 pulg  (Cupula)</v>
          </cell>
          <cell r="C315" t="str">
            <v>und</v>
          </cell>
          <cell r="D315">
            <v>9756.1</v>
          </cell>
          <cell r="E315">
            <v>38141.773078472223</v>
          </cell>
        </row>
        <row r="316">
          <cell r="A316" t="str">
            <v>M1625</v>
          </cell>
          <cell r="B316" t="str">
            <v>Rejilla br.T-3 pulg x2 pulg  (Tubo)</v>
          </cell>
          <cell r="C316" t="str">
            <v>und</v>
          </cell>
          <cell r="D316">
            <v>4964.8</v>
          </cell>
          <cell r="E316">
            <v>38141.773078472223</v>
          </cell>
        </row>
        <row r="317">
          <cell r="A317" t="str">
            <v>M1626</v>
          </cell>
          <cell r="B317" t="str">
            <v>Rejilla cafetera Al.KF-15x15cm</v>
          </cell>
          <cell r="C317" t="str">
            <v>und</v>
          </cell>
          <cell r="D317">
            <v>5220</v>
          </cell>
          <cell r="E317">
            <v>38141.773078472223</v>
          </cell>
        </row>
        <row r="318">
          <cell r="A318" t="str">
            <v>M1627</v>
          </cell>
          <cell r="B318" t="str">
            <v>Rejilla concentr.Al.TC-3 pulg x2</v>
          </cell>
          <cell r="C318" t="str">
            <v>und</v>
          </cell>
          <cell r="D318">
            <v>2401.6999999999998</v>
          </cell>
          <cell r="E318">
            <v>38141.773078472223</v>
          </cell>
        </row>
        <row r="319">
          <cell r="A319" t="str">
            <v>M1628</v>
          </cell>
          <cell r="B319" t="str">
            <v>Rejilla concentr.Al.TC-4 pulg x2</v>
          </cell>
          <cell r="C319" t="str">
            <v>und</v>
          </cell>
          <cell r="D319">
            <v>4025.7</v>
          </cell>
          <cell r="E319">
            <v>38141.773078472223</v>
          </cell>
        </row>
        <row r="320">
          <cell r="A320" t="str">
            <v>M1629</v>
          </cell>
          <cell r="B320" t="str">
            <v>Rejilla concentr.br.TC-3 pulg x2 pulg</v>
          </cell>
          <cell r="C320" t="str">
            <v>und</v>
          </cell>
          <cell r="D320">
            <v>5719.3</v>
          </cell>
          <cell r="E320">
            <v>38141.773078472223</v>
          </cell>
        </row>
        <row r="321">
          <cell r="A321" t="str">
            <v>M1630</v>
          </cell>
          <cell r="B321" t="str">
            <v>Rejilla concentr.br.TC-4 pulg x2 pulg</v>
          </cell>
          <cell r="C321" t="str">
            <v>und</v>
          </cell>
          <cell r="D321">
            <v>7204.1</v>
          </cell>
          <cell r="E321">
            <v>38141.773078472223</v>
          </cell>
        </row>
        <row r="322">
          <cell r="A322" t="str">
            <v>M1631</v>
          </cell>
          <cell r="B322" t="str">
            <v>Rejilla cubierta Al.TCI-2 pulg</v>
          </cell>
          <cell r="C322" t="str">
            <v>und</v>
          </cell>
          <cell r="D322">
            <v>46504.9</v>
          </cell>
          <cell r="E322">
            <v>38141.773078472223</v>
          </cell>
        </row>
        <row r="323">
          <cell r="A323" t="str">
            <v>M1632</v>
          </cell>
          <cell r="B323" t="str">
            <v>Rejilla cubierta Al.TCI-3 pulg</v>
          </cell>
          <cell r="C323" t="str">
            <v>und</v>
          </cell>
          <cell r="D323">
            <v>76397.600000000006</v>
          </cell>
          <cell r="E323">
            <v>38141.773078472223</v>
          </cell>
        </row>
        <row r="324">
          <cell r="A324" t="str">
            <v>M1633</v>
          </cell>
          <cell r="B324" t="str">
            <v>Rejilla en H.F-30x50cm</v>
          </cell>
          <cell r="C324" t="str">
            <v>und</v>
          </cell>
          <cell r="D324">
            <v>80376.899999999994</v>
          </cell>
          <cell r="E324">
            <v>38141.773078472223</v>
          </cell>
        </row>
        <row r="325">
          <cell r="A325" t="str">
            <v>M1634</v>
          </cell>
          <cell r="B325" t="str">
            <v>Rejilla en HF HFB-30x30cm</v>
          </cell>
          <cell r="C325" t="str">
            <v>und</v>
          </cell>
          <cell r="D325">
            <v>68927.199999999997</v>
          </cell>
          <cell r="E325">
            <v>38141.773078472223</v>
          </cell>
        </row>
        <row r="326">
          <cell r="A326" t="str">
            <v>M1635</v>
          </cell>
          <cell r="B326" t="str">
            <v>Rejilla tap.insp.Al.TI-3.1/2*2 pulg</v>
          </cell>
          <cell r="C326" t="str">
            <v>und</v>
          </cell>
          <cell r="D326">
            <v>3028.1</v>
          </cell>
          <cell r="E326">
            <v>38141.773078472223</v>
          </cell>
        </row>
        <row r="327">
          <cell r="A327" t="str">
            <v>M1636</v>
          </cell>
          <cell r="B327" t="str">
            <v>Rejilla tap.insp.br.TI-3.1/2*2 pulg</v>
          </cell>
          <cell r="C327" t="str">
            <v>und</v>
          </cell>
          <cell r="D327">
            <v>7041.7</v>
          </cell>
          <cell r="E327">
            <v>38141.773078472223</v>
          </cell>
        </row>
        <row r="328">
          <cell r="A328" t="str">
            <v>M040</v>
          </cell>
          <cell r="B328" t="str">
            <v>RETROEXCAVADORA</v>
          </cell>
          <cell r="C328" t="str">
            <v>HR</v>
          </cell>
          <cell r="D328">
            <v>33350</v>
          </cell>
          <cell r="E328">
            <v>38141.773078472223</v>
          </cell>
        </row>
        <row r="329">
          <cell r="A329" t="str">
            <v>M1290</v>
          </cell>
          <cell r="B329" t="str">
            <v>RUANA LAM. CALIBRE 26 DE 0.25 CM</v>
          </cell>
          <cell r="C329" t="str">
            <v>ML</v>
          </cell>
          <cell r="D329">
            <v>5000</v>
          </cell>
          <cell r="E329">
            <v>38141.773078472223</v>
          </cell>
        </row>
        <row r="330">
          <cell r="A330" t="str">
            <v>O164</v>
          </cell>
          <cell r="B330" t="str">
            <v>Salida toma 220</v>
          </cell>
          <cell r="C330" t="str">
            <v>sal</v>
          </cell>
          <cell r="D330">
            <v>7000</v>
          </cell>
          <cell r="E330">
            <v>38141.773078472223</v>
          </cell>
        </row>
        <row r="331">
          <cell r="A331" t="str">
            <v>m1678</v>
          </cell>
          <cell r="B331" t="str">
            <v>Sanitario Linea Institucional completo.</v>
          </cell>
          <cell r="C331" t="str">
            <v>und</v>
          </cell>
          <cell r="D331">
            <v>103564.8</v>
          </cell>
          <cell r="E331">
            <v>38141.773078472223</v>
          </cell>
        </row>
        <row r="332">
          <cell r="A332" t="str">
            <v>m1672</v>
          </cell>
          <cell r="B332" t="str">
            <v>Sellante fuerza alta</v>
          </cell>
          <cell r="C332" t="str">
            <v>Un</v>
          </cell>
          <cell r="D332">
            <v>5050</v>
          </cell>
          <cell r="E332">
            <v>38141.773078472223</v>
          </cell>
        </row>
        <row r="333">
          <cell r="A333" t="str">
            <v>m1673</v>
          </cell>
          <cell r="B333" t="str">
            <v>Sellante fuerza media</v>
          </cell>
          <cell r="C333" t="str">
            <v>Un</v>
          </cell>
          <cell r="D333">
            <v>5000</v>
          </cell>
          <cell r="E333">
            <v>38141.773078472223</v>
          </cell>
        </row>
        <row r="334">
          <cell r="A334" t="str">
            <v>M1200</v>
          </cell>
          <cell r="B334" t="str">
            <v>SIKA 1 MORTERO (2 Kg)</v>
          </cell>
          <cell r="C334" t="str">
            <v>UN</v>
          </cell>
          <cell r="D334">
            <v>3700</v>
          </cell>
          <cell r="E334">
            <v>38141.773078472223</v>
          </cell>
        </row>
        <row r="335">
          <cell r="A335" t="str">
            <v>M1210</v>
          </cell>
          <cell r="B335" t="str">
            <v>SILICONITE 3108 - HIDROFUGO (4lt)</v>
          </cell>
          <cell r="C335" t="str">
            <v>GLN</v>
          </cell>
          <cell r="D335">
            <v>26900</v>
          </cell>
          <cell r="E335">
            <v>38141.773078472223</v>
          </cell>
        </row>
        <row r="336">
          <cell r="A336" t="str">
            <v>M1211</v>
          </cell>
          <cell r="B336" t="str">
            <v>SILLAR PREFAB. CONC. 0.17*0.06</v>
          </cell>
          <cell r="C336" t="str">
            <v>M</v>
          </cell>
          <cell r="D336">
            <v>12700</v>
          </cell>
          <cell r="E336">
            <v>38141.773078472223</v>
          </cell>
        </row>
        <row r="337">
          <cell r="A337" t="str">
            <v>M1212</v>
          </cell>
          <cell r="B337" t="str">
            <v>SILLAR PREFAB. CONC. 0.22*0.06</v>
          </cell>
          <cell r="C337" t="str">
            <v>M</v>
          </cell>
          <cell r="D337">
            <v>13700</v>
          </cell>
          <cell r="E337">
            <v>38141.773078472223</v>
          </cell>
        </row>
        <row r="338">
          <cell r="A338" t="str">
            <v>M1213</v>
          </cell>
          <cell r="B338" t="str">
            <v>SILLAR PREFAB. CONC. 0.27*0.06</v>
          </cell>
          <cell r="C338" t="str">
            <v>M</v>
          </cell>
          <cell r="D338">
            <v>16000</v>
          </cell>
          <cell r="E338">
            <v>38141.773078472223</v>
          </cell>
        </row>
        <row r="339">
          <cell r="A339" t="str">
            <v>M1563</v>
          </cell>
          <cell r="B339" t="str">
            <v>Soldador.elec.rotat.250 Amp.</v>
          </cell>
          <cell r="C339" t="str">
            <v>día</v>
          </cell>
          <cell r="D339">
            <v>9281.01</v>
          </cell>
          <cell r="E339">
            <v>38141.773078472223</v>
          </cell>
        </row>
        <row r="340">
          <cell r="A340" t="str">
            <v>M1564</v>
          </cell>
          <cell r="B340" t="str">
            <v>Soldadura Cu 40/60 1 lb</v>
          </cell>
          <cell r="C340" t="str">
            <v>und</v>
          </cell>
          <cell r="D340">
            <v>17024</v>
          </cell>
          <cell r="E340">
            <v>38141.773078472223</v>
          </cell>
        </row>
        <row r="341">
          <cell r="A341" t="str">
            <v>M1565</v>
          </cell>
          <cell r="B341" t="str">
            <v>Soldadura Cu 40/60 1/2 lb</v>
          </cell>
          <cell r="C341" t="str">
            <v>und</v>
          </cell>
          <cell r="D341">
            <v>8553</v>
          </cell>
          <cell r="E341">
            <v>38141.773078472223</v>
          </cell>
        </row>
        <row r="342">
          <cell r="A342" t="str">
            <v>M1566</v>
          </cell>
          <cell r="B342" t="str">
            <v>Soldadura Cu 50/50 1 lb</v>
          </cell>
          <cell r="C342" t="str">
            <v>und</v>
          </cell>
          <cell r="D342">
            <v>23490.5</v>
          </cell>
          <cell r="E342">
            <v>38141.773078472223</v>
          </cell>
        </row>
        <row r="343">
          <cell r="A343" t="str">
            <v>M1567</v>
          </cell>
          <cell r="B343" t="str">
            <v>Soldadura Cu 95/5 1 lb</v>
          </cell>
          <cell r="C343" t="str">
            <v>und</v>
          </cell>
          <cell r="D343">
            <v>40020</v>
          </cell>
          <cell r="E343">
            <v>38141.773078472223</v>
          </cell>
        </row>
        <row r="344">
          <cell r="A344" t="str">
            <v>M536</v>
          </cell>
          <cell r="B344" t="str">
            <v>Soldadura liquida PVC Pavco</v>
          </cell>
          <cell r="C344" t="str">
            <v>g/4</v>
          </cell>
          <cell r="D344">
            <v>34445</v>
          </cell>
          <cell r="E344">
            <v>38141.773078472223</v>
          </cell>
        </row>
        <row r="345">
          <cell r="A345" t="str">
            <v>M532</v>
          </cell>
          <cell r="B345" t="str">
            <v>Soporte de bajante Pavco</v>
          </cell>
          <cell r="C345" t="str">
            <v>und</v>
          </cell>
          <cell r="D345">
            <v>1143</v>
          </cell>
          <cell r="E345">
            <v>38141.773078472223</v>
          </cell>
        </row>
        <row r="346">
          <cell r="A346" t="str">
            <v>m522</v>
          </cell>
          <cell r="B346" t="str">
            <v>Soporte de canal Pavco</v>
          </cell>
          <cell r="C346" t="str">
            <v>und</v>
          </cell>
          <cell r="D346">
            <v>1143</v>
          </cell>
          <cell r="E346">
            <v>38141.773078472223</v>
          </cell>
        </row>
        <row r="347">
          <cell r="A347" t="str">
            <v>E120</v>
          </cell>
          <cell r="B347" t="str">
            <v>TABLA PARA ENCOFRADO</v>
          </cell>
          <cell r="C347" t="str">
            <v>UN</v>
          </cell>
          <cell r="D347">
            <v>1300</v>
          </cell>
          <cell r="E347">
            <v>38141.773078472223</v>
          </cell>
        </row>
        <row r="348">
          <cell r="A348" t="str">
            <v>M1653</v>
          </cell>
          <cell r="B348" t="str">
            <v>Tablero  multibreaker 24 circuitos 240 voltios monofásico, barrje en Cobre</v>
          </cell>
          <cell r="C348" t="str">
            <v>Un</v>
          </cell>
          <cell r="D348">
            <v>97750</v>
          </cell>
          <cell r="E348">
            <v>38141.773078472223</v>
          </cell>
        </row>
        <row r="349">
          <cell r="A349" t="str">
            <v>M1230</v>
          </cell>
          <cell r="B349" t="str">
            <v>TABLILLA PINO</v>
          </cell>
          <cell r="C349" t="str">
            <v>M2</v>
          </cell>
          <cell r="D349">
            <v>4831</v>
          </cell>
          <cell r="E349">
            <v>38141.773078472223</v>
          </cell>
        </row>
        <row r="350">
          <cell r="A350" t="str">
            <v>E170</v>
          </cell>
          <cell r="B350" t="str">
            <v>TACO METALICO (3.40 - 4.30)</v>
          </cell>
          <cell r="C350" t="str">
            <v>DIA</v>
          </cell>
          <cell r="D350">
            <v>115</v>
          </cell>
          <cell r="E350">
            <v>38141.773078472223</v>
          </cell>
        </row>
        <row r="351">
          <cell r="A351" t="str">
            <v>E130</v>
          </cell>
          <cell r="B351" t="str">
            <v>TACO REDONDO 4 VARAS</v>
          </cell>
          <cell r="C351" t="str">
            <v>UN</v>
          </cell>
          <cell r="D351">
            <v>700</v>
          </cell>
          <cell r="E351">
            <v>38141.773078472223</v>
          </cell>
        </row>
        <row r="352">
          <cell r="A352" t="str">
            <v>m523</v>
          </cell>
          <cell r="B352" t="str">
            <v>Tapa externa canal Pavco</v>
          </cell>
          <cell r="C352" t="str">
            <v>m</v>
          </cell>
          <cell r="D352">
            <v>3139.06</v>
          </cell>
          <cell r="E352">
            <v>38141.773078472223</v>
          </cell>
        </row>
        <row r="353">
          <cell r="A353" t="str">
            <v>M1641</v>
          </cell>
          <cell r="B353" t="str">
            <v>Tapa galv. 4x4 pulg</v>
          </cell>
          <cell r="C353" t="str">
            <v>und</v>
          </cell>
          <cell r="D353">
            <v>430</v>
          </cell>
          <cell r="E353">
            <v>38141.773078472223</v>
          </cell>
        </row>
        <row r="354">
          <cell r="A354" t="str">
            <v>m1663</v>
          </cell>
          <cell r="B354" t="str">
            <v>Tapón galvanizado de 1/2"</v>
          </cell>
          <cell r="C354" t="str">
            <v>UN</v>
          </cell>
          <cell r="D354">
            <v>550</v>
          </cell>
          <cell r="E354">
            <v>38141.773078472223</v>
          </cell>
        </row>
        <row r="355">
          <cell r="A355" t="str">
            <v>M1533</v>
          </cell>
          <cell r="B355" t="str">
            <v>Tee  sanitaria 2 pulg  Pavco</v>
          </cell>
          <cell r="C355" t="str">
            <v>und</v>
          </cell>
          <cell r="D355">
            <v>2871.76</v>
          </cell>
          <cell r="E355">
            <v>38141.773078472223</v>
          </cell>
        </row>
        <row r="356">
          <cell r="A356" t="str">
            <v>M1534</v>
          </cell>
          <cell r="B356" t="str">
            <v>Tee  sanitaria 3 pulg  Pavco</v>
          </cell>
          <cell r="C356" t="str">
            <v>und</v>
          </cell>
          <cell r="D356">
            <v>3372.07</v>
          </cell>
          <cell r="E356">
            <v>38141.773078472223</v>
          </cell>
        </row>
        <row r="357">
          <cell r="A357" t="str">
            <v>M1535</v>
          </cell>
          <cell r="B357" t="str">
            <v>Tee  sanitaria 4 pulg  Pavco</v>
          </cell>
          <cell r="C357" t="str">
            <v>und</v>
          </cell>
          <cell r="D357">
            <v>6963.03</v>
          </cell>
          <cell r="E357">
            <v>38141.773078472223</v>
          </cell>
        </row>
        <row r="358">
          <cell r="A358" t="str">
            <v>M1536</v>
          </cell>
          <cell r="B358" t="str">
            <v>Tee  sanitaria 6 pulg  PVC Pavco</v>
          </cell>
          <cell r="C358" t="str">
            <v>und</v>
          </cell>
          <cell r="D358">
            <v>66397.39</v>
          </cell>
          <cell r="E358">
            <v>38141.773078472223</v>
          </cell>
        </row>
        <row r="359">
          <cell r="A359" t="str">
            <v>M1537</v>
          </cell>
          <cell r="B359" t="str">
            <v>Tee 1 pulg  tub.presion Pavco</v>
          </cell>
          <cell r="C359" t="str">
            <v>und</v>
          </cell>
          <cell r="D359">
            <v>1223.55</v>
          </cell>
          <cell r="E359">
            <v>38141.773078472223</v>
          </cell>
        </row>
        <row r="360">
          <cell r="A360" t="str">
            <v>M1538</v>
          </cell>
          <cell r="B360" t="str">
            <v>Tee 1.1/2 pulg  tub.presion Pavco</v>
          </cell>
          <cell r="C360" t="str">
            <v>und</v>
          </cell>
          <cell r="D360">
            <v>4043.86</v>
          </cell>
          <cell r="E360">
            <v>38141.773078472223</v>
          </cell>
        </row>
        <row r="361">
          <cell r="A361" t="str">
            <v>M1539</v>
          </cell>
          <cell r="B361" t="str">
            <v>Tee 1.1/4 pulg  tub.presion Pavco</v>
          </cell>
          <cell r="C361" t="str">
            <v>und</v>
          </cell>
          <cell r="D361">
            <v>3077.53</v>
          </cell>
          <cell r="E361">
            <v>38141.773078472223</v>
          </cell>
        </row>
        <row r="362">
          <cell r="A362" t="str">
            <v>M1540</v>
          </cell>
          <cell r="B362" t="str">
            <v>Tee 1/2 pulg  tub.presion Pavco</v>
          </cell>
          <cell r="C362" t="str">
            <v>und</v>
          </cell>
          <cell r="D362">
            <v>281.43</v>
          </cell>
          <cell r="E362">
            <v>38141.773078472223</v>
          </cell>
        </row>
        <row r="363">
          <cell r="A363" t="str">
            <v>M542</v>
          </cell>
          <cell r="B363" t="str">
            <v>Tee 1/2 pulg  tub.presion Pavco</v>
          </cell>
          <cell r="C363" t="str">
            <v>und</v>
          </cell>
          <cell r="D363">
            <v>281</v>
          </cell>
          <cell r="E363">
            <v>38141.773078472223</v>
          </cell>
        </row>
        <row r="364">
          <cell r="A364" t="str">
            <v>M1541</v>
          </cell>
          <cell r="B364" t="str">
            <v>Tee 2 pulg  tub.presion Pavco</v>
          </cell>
          <cell r="C364" t="str">
            <v>und</v>
          </cell>
          <cell r="D364">
            <v>6439.51</v>
          </cell>
        </row>
        <row r="365">
          <cell r="A365" t="str">
            <v>M1542</v>
          </cell>
          <cell r="B365" t="str">
            <v>Tee 2.1/2 pulg  tub.presion Pavco</v>
          </cell>
          <cell r="C365" t="str">
            <v>und</v>
          </cell>
          <cell r="D365">
            <v>15282.75</v>
          </cell>
        </row>
        <row r="366">
          <cell r="A366" t="str">
            <v>M1543</v>
          </cell>
          <cell r="B366" t="str">
            <v>Tee 3 pulg  tub. presion Pavco</v>
          </cell>
          <cell r="C366" t="str">
            <v>und</v>
          </cell>
          <cell r="D366">
            <v>21899.79</v>
          </cell>
        </row>
        <row r="367">
          <cell r="A367" t="str">
            <v>M1544</v>
          </cell>
          <cell r="B367" t="str">
            <v>Tee 3/4 pulg  tub.presion Pavco</v>
          </cell>
          <cell r="C367" t="str">
            <v>und</v>
          </cell>
          <cell r="D367">
            <v>624.38</v>
          </cell>
        </row>
        <row r="368">
          <cell r="A368" t="str">
            <v>M1545</v>
          </cell>
          <cell r="B368" t="str">
            <v>Tee 4 pulg  tub.presion Pavco</v>
          </cell>
          <cell r="C368" t="str">
            <v>und</v>
          </cell>
          <cell r="D368">
            <v>47367.34</v>
          </cell>
          <cell r="E368">
            <v>36892</v>
          </cell>
        </row>
        <row r="369">
          <cell r="A369" t="str">
            <v>M1546</v>
          </cell>
          <cell r="B369" t="str">
            <v>Tee Cu 1 pulg  (111)</v>
          </cell>
          <cell r="C369" t="str">
            <v>und</v>
          </cell>
          <cell r="D369">
            <v>13835</v>
          </cell>
        </row>
        <row r="370">
          <cell r="A370" t="str">
            <v>M1547</v>
          </cell>
          <cell r="B370" t="str">
            <v>Tee Cu 1/2 pulg  (111)</v>
          </cell>
          <cell r="C370" t="str">
            <v>und</v>
          </cell>
          <cell r="D370">
            <v>1010</v>
          </cell>
        </row>
        <row r="371">
          <cell r="A371" t="str">
            <v>M1548</v>
          </cell>
          <cell r="B371" t="str">
            <v>Tee Cu 2 pulg  (111)</v>
          </cell>
          <cell r="C371" t="str">
            <v>und</v>
          </cell>
          <cell r="D371">
            <v>41903</v>
          </cell>
          <cell r="E371">
            <v>38141.773078472223</v>
          </cell>
        </row>
        <row r="372">
          <cell r="A372" t="str">
            <v>M1549</v>
          </cell>
          <cell r="B372" t="str">
            <v>Tee Cu 3/4 pulg  (111)</v>
          </cell>
          <cell r="C372" t="str">
            <v>und</v>
          </cell>
          <cell r="D372">
            <v>3184</v>
          </cell>
          <cell r="E372">
            <v>38141.773078472223</v>
          </cell>
        </row>
        <row r="373">
          <cell r="A373" t="str">
            <v>M1550</v>
          </cell>
          <cell r="B373" t="str">
            <v>Tee Cu roscada 1 pulg  (112)</v>
          </cell>
          <cell r="C373" t="str">
            <v>und</v>
          </cell>
          <cell r="D373">
            <v>27558</v>
          </cell>
          <cell r="E373">
            <v>38141.773078472223</v>
          </cell>
        </row>
        <row r="374">
          <cell r="A374" t="str">
            <v>M1551</v>
          </cell>
          <cell r="B374" t="str">
            <v>Tee Cu roscada 1/2 pulg  (112)</v>
          </cell>
          <cell r="C374" t="str">
            <v>und</v>
          </cell>
          <cell r="D374">
            <v>5063</v>
          </cell>
          <cell r="E374">
            <v>38141.773078472223</v>
          </cell>
        </row>
        <row r="375">
          <cell r="A375" t="str">
            <v>M1552</v>
          </cell>
          <cell r="B375" t="str">
            <v>Tee Cu roscada 3/4 pulg  (112)</v>
          </cell>
          <cell r="C375" t="str">
            <v>und</v>
          </cell>
          <cell r="D375">
            <v>16457</v>
          </cell>
          <cell r="E375">
            <v>38141.773078472223</v>
          </cell>
        </row>
        <row r="376">
          <cell r="A376" t="str">
            <v>M1553</v>
          </cell>
          <cell r="B376" t="str">
            <v>Tee Cu roscada 3/8 pulg  (112)</v>
          </cell>
          <cell r="C376" t="str">
            <v>und</v>
          </cell>
          <cell r="D376">
            <v>7734.68</v>
          </cell>
          <cell r="E376">
            <v>38141.773078472223</v>
          </cell>
        </row>
        <row r="377">
          <cell r="A377" t="str">
            <v>m1669</v>
          </cell>
          <cell r="B377" t="str">
            <v>Tee galvanizado de 1/2" (150Lbs)</v>
          </cell>
          <cell r="C377" t="str">
            <v>Un</v>
          </cell>
          <cell r="D377">
            <v>850</v>
          </cell>
          <cell r="E377">
            <v>38141.773078472223</v>
          </cell>
        </row>
        <row r="378">
          <cell r="A378" t="str">
            <v>M1554</v>
          </cell>
          <cell r="B378" t="str">
            <v>Tee H.F. 2 pulg x2 pulg  ext.liso Torino</v>
          </cell>
          <cell r="C378" t="str">
            <v>und</v>
          </cell>
          <cell r="D378">
            <v>36041.699999999997</v>
          </cell>
          <cell r="E378">
            <v>38141.773078472223</v>
          </cell>
        </row>
        <row r="379">
          <cell r="A379" t="str">
            <v>M1555</v>
          </cell>
          <cell r="B379" t="str">
            <v>Tee H.F. 3 pulg x3 pulg  ext.liso Torino</v>
          </cell>
          <cell r="C379" t="str">
            <v>und</v>
          </cell>
          <cell r="D379">
            <v>51434.400000000001</v>
          </cell>
          <cell r="E379">
            <v>38141.773078472223</v>
          </cell>
        </row>
        <row r="380">
          <cell r="A380" t="str">
            <v>M1556</v>
          </cell>
          <cell r="B380" t="str">
            <v>Tee H.F.3 pulg x3 pulg  ext.liso Apolo</v>
          </cell>
          <cell r="C380" t="str">
            <v>und</v>
          </cell>
          <cell r="D380">
            <v>51434.400000000001</v>
          </cell>
          <cell r="E380">
            <v>38141.773078472223</v>
          </cell>
        </row>
        <row r="381">
          <cell r="A381" t="str">
            <v>M1557</v>
          </cell>
          <cell r="B381" t="str">
            <v>Tee H.F.6 pulg x2 pulg  ext.liso Apolo</v>
          </cell>
          <cell r="C381" t="str">
            <v>und</v>
          </cell>
          <cell r="D381">
            <v>102080</v>
          </cell>
          <cell r="E381">
            <v>38141.773078472223</v>
          </cell>
        </row>
        <row r="382">
          <cell r="A382" t="str">
            <v>M1558</v>
          </cell>
          <cell r="B382" t="str">
            <v>Tee H.F.6 pulg x3 pulg  ext.liso Apolo</v>
          </cell>
          <cell r="C382" t="str">
            <v>und</v>
          </cell>
          <cell r="D382">
            <v>119967.2</v>
          </cell>
          <cell r="E382">
            <v>38141.773078472223</v>
          </cell>
        </row>
        <row r="383">
          <cell r="A383" t="str">
            <v>M1559</v>
          </cell>
          <cell r="B383" t="str">
            <v>Tee H.F.8 pulg x3 pulg  ext.liso Apolo</v>
          </cell>
          <cell r="C383" t="str">
            <v>und</v>
          </cell>
          <cell r="D383">
            <v>315949.7</v>
          </cell>
          <cell r="E383">
            <v>38141.773078472223</v>
          </cell>
        </row>
        <row r="384">
          <cell r="A384" t="str">
            <v>M1560</v>
          </cell>
          <cell r="B384" t="str">
            <v>Tee H.F.8 pulg x4 pulg  ext.liso Apolo</v>
          </cell>
          <cell r="C384" t="str">
            <v>und</v>
          </cell>
          <cell r="D384">
            <v>338604</v>
          </cell>
          <cell r="E384">
            <v>38141.773078472223</v>
          </cell>
        </row>
        <row r="385">
          <cell r="A385" t="str">
            <v>M1561</v>
          </cell>
          <cell r="B385" t="str">
            <v>Tee H.F.8 pulg x4 pulg  ext.liso Torino</v>
          </cell>
          <cell r="C385" t="str">
            <v>und</v>
          </cell>
          <cell r="D385">
            <v>338604</v>
          </cell>
          <cell r="E385">
            <v>38141.773078472223</v>
          </cell>
        </row>
        <row r="386">
          <cell r="A386" t="str">
            <v>M1562</v>
          </cell>
          <cell r="B386" t="str">
            <v>Tee H.F.8 pulg x6 pulg  ext.liso Apolo</v>
          </cell>
          <cell r="C386" t="str">
            <v>und</v>
          </cell>
          <cell r="D386">
            <v>389760</v>
          </cell>
          <cell r="E386">
            <v>38141.773078472223</v>
          </cell>
        </row>
        <row r="387">
          <cell r="A387" t="str">
            <v>M1245</v>
          </cell>
          <cell r="B387" t="str">
            <v>TEJA  ONDULADA  ETERNIT # 10</v>
          </cell>
          <cell r="C387" t="str">
            <v>UN</v>
          </cell>
          <cell r="D387">
            <v>39500</v>
          </cell>
          <cell r="E387">
            <v>38141.773078472223</v>
          </cell>
        </row>
        <row r="388">
          <cell r="A388" t="str">
            <v>M1241</v>
          </cell>
          <cell r="B388" t="str">
            <v>TEJA  ONDULADA  ETERNIT # 4</v>
          </cell>
          <cell r="C388" t="str">
            <v>UN</v>
          </cell>
          <cell r="D388">
            <v>15800</v>
          </cell>
          <cell r="E388">
            <v>38141.773078472223</v>
          </cell>
        </row>
        <row r="389">
          <cell r="A389" t="str">
            <v>M1242</v>
          </cell>
          <cell r="B389" t="str">
            <v>TEJA  ONDULADA  ETERNIT # 5</v>
          </cell>
          <cell r="C389" t="str">
            <v>UN</v>
          </cell>
          <cell r="D389">
            <v>19800</v>
          </cell>
          <cell r="E389">
            <v>38141.773078472223</v>
          </cell>
        </row>
        <row r="390">
          <cell r="A390" t="str">
            <v>M1243</v>
          </cell>
          <cell r="B390" t="str">
            <v>TEJA  ONDULADA  ETERNIT # 6</v>
          </cell>
          <cell r="C390" t="str">
            <v>UN</v>
          </cell>
          <cell r="D390">
            <v>22700</v>
          </cell>
          <cell r="E390">
            <v>38141.773078472223</v>
          </cell>
        </row>
        <row r="391">
          <cell r="A391" t="str">
            <v>M1244</v>
          </cell>
          <cell r="B391" t="str">
            <v>TEJA  ONDULADA  ETERNIT # 8</v>
          </cell>
          <cell r="C391" t="str">
            <v>UN</v>
          </cell>
          <cell r="D391">
            <v>29000</v>
          </cell>
          <cell r="E391">
            <v>38141.773078472223</v>
          </cell>
        </row>
        <row r="392">
          <cell r="A392" t="str">
            <v>M1246</v>
          </cell>
          <cell r="B392" t="str">
            <v>TEJA  ONDULIT  ETERNIT # 4</v>
          </cell>
          <cell r="C392" t="str">
            <v>UN</v>
          </cell>
          <cell r="D392">
            <v>12537</v>
          </cell>
          <cell r="E392">
            <v>38141.773078472223</v>
          </cell>
        </row>
        <row r="393">
          <cell r="A393" t="str">
            <v>M1247</v>
          </cell>
          <cell r="B393" t="str">
            <v>TEJA  ONDULIT  ETERNIT # 5</v>
          </cell>
          <cell r="C393" t="str">
            <v>UN</v>
          </cell>
          <cell r="D393">
            <v>15764</v>
          </cell>
          <cell r="E393">
            <v>38141.773078472223</v>
          </cell>
        </row>
        <row r="394">
          <cell r="A394" t="str">
            <v>M1248</v>
          </cell>
          <cell r="B394" t="str">
            <v>TEJA  ONDULIT  ETERNIT # 6</v>
          </cell>
          <cell r="C394" t="str">
            <v>UN</v>
          </cell>
          <cell r="D394">
            <v>18917</v>
          </cell>
          <cell r="E394">
            <v>38141.773078472223</v>
          </cell>
        </row>
        <row r="395">
          <cell r="A395" t="str">
            <v>M1249</v>
          </cell>
          <cell r="B395" t="str">
            <v>TEJA  ONDULIT  ETERNIT # 8</v>
          </cell>
          <cell r="C395" t="str">
            <v>UN</v>
          </cell>
          <cell r="D395">
            <v>24153</v>
          </cell>
          <cell r="E395">
            <v>38141.773078472223</v>
          </cell>
        </row>
        <row r="396">
          <cell r="A396" t="str">
            <v>M1240</v>
          </cell>
          <cell r="B396" t="str">
            <v>TEJA DE BARRO</v>
          </cell>
          <cell r="C396" t="str">
            <v>UN</v>
          </cell>
          <cell r="D396">
            <v>360</v>
          </cell>
          <cell r="E396">
            <v>38141.773078472223</v>
          </cell>
        </row>
        <row r="397">
          <cell r="A397" t="str">
            <v>E160</v>
          </cell>
          <cell r="B397" t="str">
            <v>TELERA  0.45*1.35 (5 usos)</v>
          </cell>
          <cell r="C397" t="str">
            <v>UN</v>
          </cell>
          <cell r="D397">
            <v>2200</v>
          </cell>
          <cell r="E397">
            <v>38141.773078472223</v>
          </cell>
        </row>
        <row r="398">
          <cell r="A398" t="str">
            <v>E150</v>
          </cell>
          <cell r="B398" t="str">
            <v>TELERA  0.9*1.35 (5 usos)</v>
          </cell>
          <cell r="C398" t="str">
            <v>UN</v>
          </cell>
          <cell r="D398">
            <v>3500</v>
          </cell>
          <cell r="E398">
            <v>38141.773078472223</v>
          </cell>
        </row>
        <row r="399">
          <cell r="A399" t="str">
            <v>M1651</v>
          </cell>
          <cell r="B399" t="str">
            <v>Toma telef.Luminex LX 050C</v>
          </cell>
          <cell r="C399" t="str">
            <v>und</v>
          </cell>
          <cell r="D399">
            <v>3480</v>
          </cell>
          <cell r="E399">
            <v>38141.773078472223</v>
          </cell>
        </row>
        <row r="400">
          <cell r="A400" t="str">
            <v>M1642</v>
          </cell>
          <cell r="B400" t="str">
            <v>Tomacor.dobl.Luminex LX303C</v>
          </cell>
          <cell r="C400" t="str">
            <v>und</v>
          </cell>
          <cell r="D400">
            <v>4025</v>
          </cell>
          <cell r="E400">
            <v>38141.773078472223</v>
          </cell>
        </row>
        <row r="401">
          <cell r="A401" t="str">
            <v>E203</v>
          </cell>
          <cell r="B401" t="str">
            <v xml:space="preserve">Transporte interno  materiales </v>
          </cell>
          <cell r="C401" t="str">
            <v>Glob</v>
          </cell>
          <cell r="D401">
            <v>500</v>
          </cell>
        </row>
        <row r="402">
          <cell r="A402" t="str">
            <v>e201</v>
          </cell>
          <cell r="B402" t="str">
            <v>Transporte materiales electricos</v>
          </cell>
          <cell r="C402" t="str">
            <v>Glob</v>
          </cell>
          <cell r="D402">
            <v>1000</v>
          </cell>
          <cell r="E402">
            <v>38141.773078472223</v>
          </cell>
        </row>
        <row r="403">
          <cell r="A403" t="str">
            <v>e202</v>
          </cell>
          <cell r="B403" t="str">
            <v>Transporte Tuberia y materiales de gas</v>
          </cell>
          <cell r="C403" t="str">
            <v>Glob</v>
          </cell>
          <cell r="D403">
            <v>500</v>
          </cell>
          <cell r="E403">
            <v>38141.773078472223</v>
          </cell>
        </row>
        <row r="404">
          <cell r="A404" t="str">
            <v>M240</v>
          </cell>
          <cell r="B404" t="str">
            <v>TRITURADO 1 1/2"</v>
          </cell>
          <cell r="C404" t="str">
            <v>M3</v>
          </cell>
          <cell r="D404">
            <v>20000</v>
          </cell>
          <cell r="E404">
            <v>38141.773078472223</v>
          </cell>
        </row>
        <row r="405">
          <cell r="A405" t="str">
            <v>M250</v>
          </cell>
          <cell r="B405" t="str">
            <v>TRITURADO 1/2"</v>
          </cell>
          <cell r="C405" t="str">
            <v>M3</v>
          </cell>
          <cell r="D405">
            <v>25000</v>
          </cell>
          <cell r="E405">
            <v>38141.773078472223</v>
          </cell>
        </row>
        <row r="406">
          <cell r="A406" t="str">
            <v>M260</v>
          </cell>
          <cell r="B406" t="str">
            <v>TRITURADO 3/4"</v>
          </cell>
          <cell r="C406" t="str">
            <v>M3</v>
          </cell>
          <cell r="D406">
            <v>14000</v>
          </cell>
          <cell r="E406">
            <v>38141.773078472223</v>
          </cell>
        </row>
        <row r="407">
          <cell r="A407" t="str">
            <v>M1568</v>
          </cell>
          <cell r="B407" t="str">
            <v>Tub. sanitaria 6m 2 pulg  Pavco</v>
          </cell>
          <cell r="C407" t="str">
            <v>m</v>
          </cell>
          <cell r="D407">
            <v>5391.48</v>
          </cell>
          <cell r="E407">
            <v>38141.773078472223</v>
          </cell>
        </row>
        <row r="408">
          <cell r="A408" t="str">
            <v>M1569</v>
          </cell>
          <cell r="B408" t="str">
            <v>Tub. sanitaria 6m 3 pulg  Pavco</v>
          </cell>
          <cell r="C408" t="str">
            <v>m</v>
          </cell>
          <cell r="D408">
            <v>7978.78</v>
          </cell>
          <cell r="E408">
            <v>38141.773078472223</v>
          </cell>
        </row>
        <row r="409">
          <cell r="A409" t="str">
            <v>M1570</v>
          </cell>
          <cell r="B409" t="str">
            <v>Tub. sanitaria 6m 4 pulg  Pavco</v>
          </cell>
          <cell r="C409" t="str">
            <v>m</v>
          </cell>
          <cell r="D409">
            <v>11017.98</v>
          </cell>
          <cell r="E409">
            <v>38141.773078472223</v>
          </cell>
        </row>
        <row r="410">
          <cell r="A410" t="str">
            <v>M1571</v>
          </cell>
          <cell r="B410" t="str">
            <v>Tub. sanitaria 6m 6 pulg  Pavco</v>
          </cell>
          <cell r="C410" t="str">
            <v>m</v>
          </cell>
          <cell r="D410">
            <v>23777.98</v>
          </cell>
          <cell r="E410">
            <v>38141.773078472223</v>
          </cell>
        </row>
        <row r="411">
          <cell r="A411" t="str">
            <v>M1572</v>
          </cell>
          <cell r="B411" t="str">
            <v>Tub. sanitaria 6m 6 pulg  PVC</v>
          </cell>
          <cell r="C411" t="str">
            <v>m</v>
          </cell>
          <cell r="D411">
            <v>23538.17</v>
          </cell>
          <cell r="E411">
            <v>38141.773078472223</v>
          </cell>
        </row>
        <row r="412">
          <cell r="A412" t="str">
            <v>M1573</v>
          </cell>
          <cell r="B412" t="str">
            <v>Tub.Ag.cal. 3m 1/2 pulg  rde 11 Pavco</v>
          </cell>
          <cell r="C412" t="str">
            <v>m</v>
          </cell>
          <cell r="D412">
            <v>3124.94</v>
          </cell>
          <cell r="E412">
            <v>38141.773078472223</v>
          </cell>
        </row>
        <row r="413">
          <cell r="A413" t="str">
            <v>M1574</v>
          </cell>
          <cell r="B413" t="str">
            <v>Tub.Ag.cal. 3m 3/4 pulg  rde 11 Pavco</v>
          </cell>
          <cell r="C413" t="str">
            <v>m</v>
          </cell>
          <cell r="D413">
            <v>5045.5</v>
          </cell>
          <cell r="E413">
            <v>38141.773078472223</v>
          </cell>
        </row>
        <row r="414">
          <cell r="A414" t="str">
            <v>M1575</v>
          </cell>
          <cell r="B414" t="str">
            <v>Tub.concr. u.c. 10 pulg  Titan</v>
          </cell>
          <cell r="C414" t="str">
            <v>m</v>
          </cell>
          <cell r="D414">
            <v>15632</v>
          </cell>
          <cell r="E414">
            <v>38141.773078472223</v>
          </cell>
        </row>
        <row r="415">
          <cell r="A415" t="str">
            <v>M1576</v>
          </cell>
          <cell r="B415" t="str">
            <v>Tub.concr. u.c. 12 pulg  Titan</v>
          </cell>
          <cell r="C415" t="str">
            <v>m</v>
          </cell>
          <cell r="D415">
            <v>20326</v>
          </cell>
          <cell r="E415">
            <v>38141.773078472223</v>
          </cell>
        </row>
        <row r="416">
          <cell r="A416" t="str">
            <v>M1577</v>
          </cell>
          <cell r="B416" t="str">
            <v>Tub.concr. u.c. 18 pulg  Titan</v>
          </cell>
          <cell r="C416" t="str">
            <v>m</v>
          </cell>
          <cell r="D416">
            <v>40873</v>
          </cell>
          <cell r="E416">
            <v>36892</v>
          </cell>
        </row>
        <row r="417">
          <cell r="A417" t="str">
            <v>M1578</v>
          </cell>
          <cell r="B417" t="str">
            <v>Tub.concr. u.c. 20 pulg  Titan</v>
          </cell>
          <cell r="C417" t="str">
            <v>m</v>
          </cell>
          <cell r="D417">
            <v>56272</v>
          </cell>
          <cell r="E417">
            <v>38141.773078472223</v>
          </cell>
        </row>
        <row r="418">
          <cell r="A418" t="str">
            <v>M1579</v>
          </cell>
          <cell r="B418" t="str">
            <v>Tub.concr. u.c. 24 pulg  Titan</v>
          </cell>
          <cell r="C418" t="str">
            <v>m</v>
          </cell>
          <cell r="D418">
            <v>85715</v>
          </cell>
          <cell r="E418">
            <v>38141.773078472223</v>
          </cell>
        </row>
        <row r="419">
          <cell r="A419" t="str">
            <v>M1580</v>
          </cell>
          <cell r="B419" t="str">
            <v>Tub.concr. u.c. 6 pulg  Titan</v>
          </cell>
          <cell r="C419" t="str">
            <v>m</v>
          </cell>
          <cell r="D419">
            <v>7959</v>
          </cell>
          <cell r="E419">
            <v>38141.773078472223</v>
          </cell>
        </row>
        <row r="420">
          <cell r="A420" t="str">
            <v>M1581</v>
          </cell>
          <cell r="B420" t="str">
            <v>Tub.concr. u.c. 8 pulg  Titan</v>
          </cell>
          <cell r="C420" t="str">
            <v>m</v>
          </cell>
          <cell r="D420">
            <v>11203</v>
          </cell>
          <cell r="E420">
            <v>36892</v>
          </cell>
        </row>
        <row r="421">
          <cell r="A421" t="str">
            <v>M1582</v>
          </cell>
          <cell r="B421" t="str">
            <v>Tub.concr.perf. 10 pulg  Ind.Conc.</v>
          </cell>
          <cell r="C421" t="str">
            <v>ml</v>
          </cell>
          <cell r="D421">
            <v>12046.85</v>
          </cell>
        </row>
        <row r="422">
          <cell r="A422" t="str">
            <v>M1583</v>
          </cell>
          <cell r="B422" t="str">
            <v>Tub.concr.perf. 4 pulg  Ind.Dique</v>
          </cell>
          <cell r="C422" t="str">
            <v>ml</v>
          </cell>
          <cell r="D422">
            <v>5568</v>
          </cell>
          <cell r="E422">
            <v>38141.773078472223</v>
          </cell>
        </row>
        <row r="423">
          <cell r="A423" t="str">
            <v>M1584</v>
          </cell>
          <cell r="B423" t="str">
            <v>Tub.concr.perf. 6 pulg  Ind.conc.</v>
          </cell>
          <cell r="C423" t="str">
            <v>ml</v>
          </cell>
          <cell r="D423">
            <v>5800</v>
          </cell>
          <cell r="E423">
            <v>38141.773078472223</v>
          </cell>
        </row>
        <row r="424">
          <cell r="A424" t="str">
            <v>M1585</v>
          </cell>
          <cell r="B424" t="str">
            <v>Tub.concr.perf. 8 pulg  Ind.Conc.</v>
          </cell>
          <cell r="C424" t="str">
            <v>ml</v>
          </cell>
          <cell r="D424">
            <v>8120</v>
          </cell>
          <cell r="E424">
            <v>38141.773078472223</v>
          </cell>
        </row>
        <row r="425">
          <cell r="A425" t="str">
            <v>M1586</v>
          </cell>
          <cell r="B425" t="str">
            <v>Tub.concr.u.m. 12 pulg  Supertubos</v>
          </cell>
          <cell r="C425" t="str">
            <v>m</v>
          </cell>
          <cell r="D425">
            <v>17400</v>
          </cell>
          <cell r="E425">
            <v>38141.773078472223</v>
          </cell>
        </row>
        <row r="426">
          <cell r="A426" t="str">
            <v>M1587</v>
          </cell>
          <cell r="B426" t="str">
            <v>Tub.concr.u.m. 16 pulg  Supertubos</v>
          </cell>
          <cell r="C426" t="str">
            <v>m</v>
          </cell>
          <cell r="D426">
            <v>26680</v>
          </cell>
          <cell r="E426">
            <v>38141.773078472223</v>
          </cell>
        </row>
        <row r="427">
          <cell r="A427" t="str">
            <v>M1588</v>
          </cell>
          <cell r="B427" t="str">
            <v>Tub.concr.u.m. 4 pulg  Ind.Dique</v>
          </cell>
          <cell r="C427" t="str">
            <v>m</v>
          </cell>
          <cell r="D427">
            <v>4872</v>
          </cell>
          <cell r="E427">
            <v>38141.773078472223</v>
          </cell>
        </row>
        <row r="428">
          <cell r="A428" t="str">
            <v>M1589</v>
          </cell>
          <cell r="B428" t="str">
            <v>Tub.concr.u.m. 6 pulg  Ind. Dique</v>
          </cell>
          <cell r="C428" t="str">
            <v>m</v>
          </cell>
          <cell r="D428">
            <v>7656</v>
          </cell>
          <cell r="E428">
            <v>38141.773078472223</v>
          </cell>
        </row>
        <row r="429">
          <cell r="A429" t="str">
            <v>M1590</v>
          </cell>
          <cell r="B429" t="str">
            <v>Tub.concr.u.m. 8 pulg  Ind. Dique</v>
          </cell>
          <cell r="C429" t="str">
            <v>m</v>
          </cell>
          <cell r="D429">
            <v>10788</v>
          </cell>
          <cell r="E429">
            <v>38141.773078472223</v>
          </cell>
        </row>
        <row r="430">
          <cell r="A430" t="str">
            <v>M546</v>
          </cell>
          <cell r="B430" t="str">
            <v>Tub.CPVC Ag.cal. 3m 1/2 pulg  rde 11 Pavco</v>
          </cell>
          <cell r="C430" t="str">
            <v>m</v>
          </cell>
          <cell r="D430">
            <v>3124.94</v>
          </cell>
          <cell r="E430">
            <v>38141.773078472223</v>
          </cell>
        </row>
        <row r="431">
          <cell r="A431" t="str">
            <v>M1400</v>
          </cell>
          <cell r="B431" t="str">
            <v>Tub.Cu rigida 6.10m 1 pulg   TK</v>
          </cell>
          <cell r="C431" t="str">
            <v>m</v>
          </cell>
          <cell r="D431">
            <v>26091</v>
          </cell>
          <cell r="E431">
            <v>38141.773078472223</v>
          </cell>
        </row>
        <row r="432">
          <cell r="A432" t="str">
            <v>M1401</v>
          </cell>
          <cell r="B432" t="str">
            <v>Tub.Cu rigida 6.10m 1 pulg   TL</v>
          </cell>
          <cell r="C432" t="str">
            <v>m</v>
          </cell>
          <cell r="D432">
            <v>20147</v>
          </cell>
          <cell r="E432">
            <v>38141.773078472223</v>
          </cell>
        </row>
        <row r="433">
          <cell r="A433" t="str">
            <v>M1402</v>
          </cell>
          <cell r="B433" t="str">
            <v>Tub.Cu rigida 6.10m 1 pulg   TM</v>
          </cell>
          <cell r="C433" t="str">
            <v>m</v>
          </cell>
          <cell r="D433">
            <v>14906</v>
          </cell>
          <cell r="E433">
            <v>38141.773078472223</v>
          </cell>
        </row>
        <row r="434">
          <cell r="A434" t="str">
            <v>M1403</v>
          </cell>
          <cell r="B434" t="str">
            <v>Tub.Cu rigida 6.10m 1.¼ pulg TK</v>
          </cell>
          <cell r="C434" t="str">
            <v>m</v>
          </cell>
          <cell r="D434">
            <v>35960</v>
          </cell>
          <cell r="E434">
            <v>38141.773078472223</v>
          </cell>
        </row>
        <row r="435">
          <cell r="A435" t="str">
            <v>M1404</v>
          </cell>
          <cell r="B435" t="str">
            <v>Tub.Cu rigida 6.10m 1.¼ pulg TL</v>
          </cell>
          <cell r="C435" t="str">
            <v>m</v>
          </cell>
          <cell r="D435">
            <v>28984</v>
          </cell>
          <cell r="E435">
            <v>38141.773078472223</v>
          </cell>
        </row>
        <row r="436">
          <cell r="A436" t="str">
            <v>M1405</v>
          </cell>
          <cell r="B436" t="str">
            <v>Tub.Cu rigida 6.10m 1.¼ pulg TM</v>
          </cell>
          <cell r="C436" t="str">
            <v>m</v>
          </cell>
          <cell r="D436">
            <v>22540</v>
          </cell>
          <cell r="E436">
            <v>38141.773078472223</v>
          </cell>
        </row>
        <row r="437">
          <cell r="A437" t="str">
            <v>M1406</v>
          </cell>
          <cell r="B437" t="str">
            <v>Tub.Cu rigida 6.10m 1.1/2 pulg TK</v>
          </cell>
          <cell r="C437" t="str">
            <v>m</v>
          </cell>
          <cell r="D437">
            <v>44863</v>
          </cell>
          <cell r="E437">
            <v>38141.773078472223</v>
          </cell>
        </row>
        <row r="438">
          <cell r="A438" t="str">
            <v>M1407</v>
          </cell>
          <cell r="B438" t="str">
            <v>Tub.Cu rigida 6.10m 1.1/2 pulg TL</v>
          </cell>
          <cell r="C438" t="str">
            <v>m</v>
          </cell>
          <cell r="D438">
            <v>36962</v>
          </cell>
          <cell r="E438">
            <v>38141.773078472223</v>
          </cell>
        </row>
        <row r="439">
          <cell r="A439" t="str">
            <v>M1408</v>
          </cell>
          <cell r="B439" t="str">
            <v>Tub.Cu rigida 6.10m 1.1/2 pulg TM</v>
          </cell>
          <cell r="C439" t="str">
            <v>m</v>
          </cell>
          <cell r="D439">
            <v>32550</v>
          </cell>
          <cell r="E439">
            <v>38141.773078472223</v>
          </cell>
        </row>
        <row r="440">
          <cell r="A440" t="str">
            <v>M1409</v>
          </cell>
          <cell r="B440" t="str">
            <v>Tub.Cu rigida 6.10m 1/2 pulg TK</v>
          </cell>
          <cell r="C440" t="str">
            <v>m</v>
          </cell>
          <cell r="D440">
            <v>8650</v>
          </cell>
          <cell r="E440">
            <v>38141.773078472223</v>
          </cell>
        </row>
        <row r="441">
          <cell r="A441" t="str">
            <v>M1410</v>
          </cell>
          <cell r="B441" t="str">
            <v>Tub.Cu rigida 6.10m 1/2 pulg TL</v>
          </cell>
          <cell r="C441" t="str">
            <v>m</v>
          </cell>
          <cell r="D441">
            <v>4500</v>
          </cell>
          <cell r="E441">
            <v>38141.773078472223</v>
          </cell>
        </row>
        <row r="442">
          <cell r="A442" t="str">
            <v>M1411</v>
          </cell>
          <cell r="B442" t="str">
            <v>Tub.Cu rigida 6.10m 1/2 pulg TM</v>
          </cell>
          <cell r="C442" t="str">
            <v>m</v>
          </cell>
          <cell r="D442">
            <v>4895</v>
          </cell>
          <cell r="E442">
            <v>38141.773078472223</v>
          </cell>
        </row>
        <row r="443">
          <cell r="A443" t="str">
            <v>M1412</v>
          </cell>
          <cell r="B443" t="str">
            <v>Tub.Cu rigida 6.10m 2 pulg   TK</v>
          </cell>
          <cell r="C443" t="str">
            <v>m</v>
          </cell>
          <cell r="D443">
            <v>70371</v>
          </cell>
          <cell r="E443">
            <v>38141.773078472223</v>
          </cell>
        </row>
        <row r="444">
          <cell r="A444" t="str">
            <v>M1413</v>
          </cell>
          <cell r="B444" t="str">
            <v>Tub.Cu rigida 6.10m 2 pulg   TL</v>
          </cell>
          <cell r="C444" t="str">
            <v>m</v>
          </cell>
          <cell r="D444">
            <v>58530</v>
          </cell>
          <cell r="E444">
            <v>38141.773078472223</v>
          </cell>
        </row>
        <row r="445">
          <cell r="A445" t="str">
            <v>M1414</v>
          </cell>
          <cell r="B445" t="str">
            <v>Tub.Cu rigida 6.10m 2 pulg   TM</v>
          </cell>
          <cell r="C445" t="str">
            <v>m</v>
          </cell>
          <cell r="D445">
            <v>51942</v>
          </cell>
          <cell r="E445">
            <v>38141.773078472223</v>
          </cell>
        </row>
        <row r="446">
          <cell r="A446" t="str">
            <v>M1415</v>
          </cell>
          <cell r="B446" t="str">
            <v>Tub.Cu rigida 6.10m 2.1/2 pulg TL</v>
          </cell>
          <cell r="C446" t="str">
            <v>m</v>
          </cell>
          <cell r="D446">
            <v>79834</v>
          </cell>
          <cell r="E446">
            <v>38141.773078472223</v>
          </cell>
        </row>
        <row r="447">
          <cell r="A447" t="str">
            <v>M1416</v>
          </cell>
          <cell r="B447" t="str">
            <v>Tub.Cu rigida 6.10m 2.1/2 pulg TM</v>
          </cell>
          <cell r="C447" t="str">
            <v>m</v>
          </cell>
          <cell r="D447">
            <v>71167</v>
          </cell>
          <cell r="E447">
            <v>38141.773078472223</v>
          </cell>
        </row>
        <row r="448">
          <cell r="A448" t="str">
            <v>M1417</v>
          </cell>
          <cell r="B448" t="str">
            <v>Tub.Cu rigida 6.10m 3 pulg   TK</v>
          </cell>
          <cell r="C448" t="str">
            <v>m</v>
          </cell>
          <cell r="D448">
            <v>147083</v>
          </cell>
          <cell r="E448">
            <v>38141.773078472223</v>
          </cell>
        </row>
        <row r="449">
          <cell r="A449" t="str">
            <v>M1418</v>
          </cell>
          <cell r="B449" t="str">
            <v>Tub.Cu rigida 6.10m 3 pulg   TL</v>
          </cell>
          <cell r="C449" t="str">
            <v>m</v>
          </cell>
          <cell r="D449">
            <v>108421</v>
          </cell>
          <cell r="E449">
            <v>38141.773078472223</v>
          </cell>
        </row>
        <row r="450">
          <cell r="A450" t="str">
            <v>M1419</v>
          </cell>
          <cell r="B450" t="str">
            <v>Tub.Cu rigida 6.10m 3/4 pulg TK</v>
          </cell>
          <cell r="C450" t="str">
            <v>m</v>
          </cell>
          <cell r="D450">
            <v>19849</v>
          </cell>
          <cell r="E450">
            <v>38141.773078472223</v>
          </cell>
        </row>
        <row r="451">
          <cell r="A451" t="str">
            <v>M1420</v>
          </cell>
          <cell r="B451" t="str">
            <v>Tub.Cu rigida 6.10m 3/4 pulg TL</v>
          </cell>
          <cell r="C451" t="str">
            <v>m</v>
          </cell>
          <cell r="D451">
            <v>13875</v>
          </cell>
          <cell r="E451">
            <v>38141.773078472223</v>
          </cell>
        </row>
        <row r="452">
          <cell r="A452" t="str">
            <v>M1421</v>
          </cell>
          <cell r="B452" t="str">
            <v>Tub.Cu rigida 6.10m 3/4 pulg TM</v>
          </cell>
          <cell r="C452" t="str">
            <v>m</v>
          </cell>
          <cell r="D452">
            <v>10214</v>
          </cell>
          <cell r="E452">
            <v>38141.773078472223</v>
          </cell>
        </row>
        <row r="453">
          <cell r="A453" t="str">
            <v>M1422</v>
          </cell>
          <cell r="B453" t="str">
            <v>Tub.Cu rigida 6.10m 3/8 pulg TK</v>
          </cell>
          <cell r="C453" t="str">
            <v>m</v>
          </cell>
          <cell r="D453">
            <v>7308</v>
          </cell>
          <cell r="E453">
            <v>38141.773078472223</v>
          </cell>
        </row>
        <row r="454">
          <cell r="A454" t="str">
            <v>M1423</v>
          </cell>
          <cell r="B454" t="str">
            <v>Tub.Cu rigida 6.10m 3/8 pulg TL</v>
          </cell>
          <cell r="C454" t="str">
            <v>m</v>
          </cell>
          <cell r="D454">
            <v>6723</v>
          </cell>
          <cell r="E454">
            <v>38141.773078472223</v>
          </cell>
        </row>
        <row r="455">
          <cell r="A455" t="str">
            <v>M1424</v>
          </cell>
          <cell r="B455" t="str">
            <v>Tub.Cu rigida 6.10m 3/8 pulg TM</v>
          </cell>
          <cell r="C455" t="str">
            <v>m</v>
          </cell>
          <cell r="D455">
            <v>4739</v>
          </cell>
          <cell r="E455">
            <v>38141.773078472223</v>
          </cell>
        </row>
        <row r="456">
          <cell r="A456" t="str">
            <v>M1425</v>
          </cell>
          <cell r="B456" t="str">
            <v>Tub.Cu rigida 6.10m 4 pulg   TK</v>
          </cell>
          <cell r="C456" t="str">
            <v>m</v>
          </cell>
          <cell r="D456">
            <v>224245</v>
          </cell>
          <cell r="E456">
            <v>38141.773078472223</v>
          </cell>
        </row>
        <row r="457">
          <cell r="A457" t="str">
            <v>M1426</v>
          </cell>
          <cell r="B457" t="str">
            <v>Tub.Cu.rigida 6.10m 2.1/2 pulg TK</v>
          </cell>
          <cell r="C457" t="str">
            <v>m</v>
          </cell>
          <cell r="D457">
            <v>113912</v>
          </cell>
          <cell r="E457">
            <v>38141.773078472223</v>
          </cell>
        </row>
        <row r="458">
          <cell r="A458" t="str">
            <v>M1427</v>
          </cell>
          <cell r="B458" t="str">
            <v>Tub.elect.PVC 1 pulg  Pavco</v>
          </cell>
          <cell r="C458" t="str">
            <v>m</v>
          </cell>
          <cell r="D458">
            <v>2386.5700000000002</v>
          </cell>
          <cell r="E458">
            <v>38141.773078472223</v>
          </cell>
        </row>
        <row r="459">
          <cell r="A459" t="str">
            <v>M1428</v>
          </cell>
          <cell r="B459" t="str">
            <v>Tub.elect.PVC 1.¼ pulg Pavco</v>
          </cell>
          <cell r="C459" t="str">
            <v>m</v>
          </cell>
          <cell r="D459">
            <v>3689.81</v>
          </cell>
          <cell r="E459">
            <v>38141.773078472223</v>
          </cell>
        </row>
        <row r="460">
          <cell r="A460" t="str">
            <v>M1429</v>
          </cell>
          <cell r="B460" t="str">
            <v>Tub.elect.PVC 1.½ pulg  Pavco</v>
          </cell>
          <cell r="C460" t="str">
            <v>m</v>
          </cell>
          <cell r="D460">
            <v>4702.54</v>
          </cell>
          <cell r="E460">
            <v>38141.773078472223</v>
          </cell>
        </row>
        <row r="461">
          <cell r="A461" t="str">
            <v>M1430</v>
          </cell>
          <cell r="B461" t="str">
            <v>Tub.elect.PVC 1/2 pulg  Pavco</v>
          </cell>
          <cell r="C461" t="str">
            <v>m</v>
          </cell>
          <cell r="D461">
            <v>1314.33</v>
          </cell>
          <cell r="E461">
            <v>38141.773078472223</v>
          </cell>
        </row>
        <row r="462">
          <cell r="A462" t="str">
            <v>M1643</v>
          </cell>
          <cell r="B462" t="str">
            <v>Tub.elect.PVC 1/2 pulg  Pavco</v>
          </cell>
          <cell r="C462" t="str">
            <v>m</v>
          </cell>
          <cell r="D462">
            <v>805</v>
          </cell>
          <cell r="E462">
            <v>38141.773078472223</v>
          </cell>
        </row>
        <row r="463">
          <cell r="A463" t="str">
            <v>M1431</v>
          </cell>
          <cell r="B463" t="str">
            <v>Tub.elect.PVC 2 pulg  Pavco</v>
          </cell>
          <cell r="C463" t="str">
            <v>m</v>
          </cell>
          <cell r="D463">
            <v>7233.36</v>
          </cell>
          <cell r="E463">
            <v>38141.773078472223</v>
          </cell>
        </row>
        <row r="464">
          <cell r="A464" t="str">
            <v>M1432</v>
          </cell>
          <cell r="B464" t="str">
            <v>Tub.elect.PVC 3/4 pulg  Pavco</v>
          </cell>
          <cell r="C464" t="str">
            <v>m</v>
          </cell>
          <cell r="D464">
            <v>1721.84</v>
          </cell>
          <cell r="E464">
            <v>38141.773078472223</v>
          </cell>
        </row>
        <row r="465">
          <cell r="A465" t="str">
            <v>M1648</v>
          </cell>
          <cell r="B465" t="str">
            <v>Tub.elect.PVC 3/4 pulg  Pavco</v>
          </cell>
          <cell r="C465" t="str">
            <v>m</v>
          </cell>
          <cell r="D465">
            <v>1035</v>
          </cell>
          <cell r="E465">
            <v>38141.773078472223</v>
          </cell>
        </row>
        <row r="466">
          <cell r="A466" t="str">
            <v>M1433</v>
          </cell>
          <cell r="B466" t="str">
            <v>Tub.flexible Cu 1 pulg  tipo  K</v>
          </cell>
          <cell r="C466" t="str">
            <v>m</v>
          </cell>
          <cell r="D466">
            <v>23770</v>
          </cell>
          <cell r="E466">
            <v>38141.773078472223</v>
          </cell>
        </row>
        <row r="467">
          <cell r="A467" t="str">
            <v>M1434</v>
          </cell>
          <cell r="B467" t="str">
            <v>Tub.flexible Cu 1/2 pulg</v>
          </cell>
          <cell r="C467" t="str">
            <v>m</v>
          </cell>
          <cell r="D467">
            <v>3882</v>
          </cell>
          <cell r="E467">
            <v>38141.773078472223</v>
          </cell>
        </row>
        <row r="468">
          <cell r="A468" t="str">
            <v>M1435</v>
          </cell>
          <cell r="B468" t="str">
            <v>Tub.flexible Cu 1/2 pulg tipo K</v>
          </cell>
          <cell r="C468" t="str">
            <v>m</v>
          </cell>
          <cell r="D468">
            <v>7621</v>
          </cell>
          <cell r="E468">
            <v>38141.773078472223</v>
          </cell>
        </row>
        <row r="469">
          <cell r="A469" t="str">
            <v>M1436</v>
          </cell>
          <cell r="B469" t="str">
            <v>Tub.flexible Cu 1/4 pulg</v>
          </cell>
          <cell r="C469" t="str">
            <v>m</v>
          </cell>
          <cell r="D469">
            <v>1554</v>
          </cell>
          <cell r="E469">
            <v>38141.773078472223</v>
          </cell>
        </row>
        <row r="470">
          <cell r="A470" t="str">
            <v>M1437</v>
          </cell>
          <cell r="B470" t="str">
            <v>Tub.flexible Cu 1/8 pulg</v>
          </cell>
          <cell r="C470" t="str">
            <v>m</v>
          </cell>
          <cell r="D470">
            <v>825</v>
          </cell>
          <cell r="E470">
            <v>38141.773078472223</v>
          </cell>
        </row>
        <row r="471">
          <cell r="A471" t="str">
            <v>M1438</v>
          </cell>
          <cell r="B471" t="str">
            <v>Tub.flexible Cu 3/16 pulg</v>
          </cell>
          <cell r="C471" t="str">
            <v>m</v>
          </cell>
          <cell r="D471">
            <v>1176</v>
          </cell>
          <cell r="E471">
            <v>38141.773078472223</v>
          </cell>
        </row>
        <row r="472">
          <cell r="A472" t="str">
            <v>M1439</v>
          </cell>
          <cell r="B472" t="str">
            <v>Tub.flexible Cu 3/4 pulg</v>
          </cell>
          <cell r="C472" t="str">
            <v>m</v>
          </cell>
          <cell r="D472">
            <v>6961</v>
          </cell>
          <cell r="E472">
            <v>38141.773078472223</v>
          </cell>
        </row>
        <row r="473">
          <cell r="A473" t="str">
            <v>M1440</v>
          </cell>
          <cell r="B473" t="str">
            <v>Tub.flexible Cu 3/4 pulg tipo K</v>
          </cell>
          <cell r="C473" t="str">
            <v>m</v>
          </cell>
          <cell r="D473">
            <v>13714</v>
          </cell>
          <cell r="E473">
            <v>38141.773078472223</v>
          </cell>
        </row>
        <row r="474">
          <cell r="A474" t="str">
            <v>M1441</v>
          </cell>
          <cell r="B474" t="str">
            <v>Tub.flexible Cu 3/8 pulg</v>
          </cell>
          <cell r="C474" t="str">
            <v>m</v>
          </cell>
          <cell r="D474">
            <v>3425</v>
          </cell>
          <cell r="E474">
            <v>38141.773078472223</v>
          </cell>
        </row>
        <row r="475">
          <cell r="A475" t="str">
            <v>M1442</v>
          </cell>
          <cell r="B475" t="str">
            <v>Tub.flexible Cu 5/16 pulg</v>
          </cell>
          <cell r="C475" t="str">
            <v>m</v>
          </cell>
          <cell r="D475">
            <v>2118</v>
          </cell>
          <cell r="E475">
            <v>38141.773078472223</v>
          </cell>
        </row>
        <row r="476">
          <cell r="A476" t="str">
            <v>M1443</v>
          </cell>
          <cell r="B476" t="str">
            <v>Tub.flexible Cu 5/8 pulg</v>
          </cell>
          <cell r="C476" t="str">
            <v>m</v>
          </cell>
          <cell r="D476">
            <v>5116</v>
          </cell>
          <cell r="E476">
            <v>38141.773078472223</v>
          </cell>
        </row>
        <row r="477">
          <cell r="A477" t="str">
            <v>M1444</v>
          </cell>
          <cell r="B477" t="str">
            <v>Tub.galv.1 pulg  6m pes.c/r.s/u</v>
          </cell>
          <cell r="C477" t="str">
            <v>m</v>
          </cell>
          <cell r="D477">
            <v>7486.54</v>
          </cell>
          <cell r="E477">
            <v>38141.773078472223</v>
          </cell>
        </row>
        <row r="478">
          <cell r="A478" t="str">
            <v>M1445</v>
          </cell>
          <cell r="B478" t="str">
            <v>Tub.galv.1.1/2 pulg  6m pes.c/r.s/u</v>
          </cell>
          <cell r="C478" t="str">
            <v>m</v>
          </cell>
          <cell r="D478">
            <v>10726.47</v>
          </cell>
          <cell r="E478">
            <v>38141.773078472223</v>
          </cell>
        </row>
        <row r="479">
          <cell r="A479" t="str">
            <v>M1446</v>
          </cell>
          <cell r="B479" t="str">
            <v>Tub.galv.1.1/4 pulg  6m pes.c/r.s/u</v>
          </cell>
          <cell r="C479" t="str">
            <v>m</v>
          </cell>
          <cell r="D479">
            <v>10226.16</v>
          </cell>
          <cell r="E479">
            <v>38141.773078472223</v>
          </cell>
        </row>
        <row r="480">
          <cell r="A480" t="str">
            <v>M1447</v>
          </cell>
          <cell r="B480" t="str">
            <v>Tub.galv.1/2 pulg  6m pes.c/r.s/u</v>
          </cell>
          <cell r="C480" t="str">
            <v>m</v>
          </cell>
          <cell r="D480">
            <v>3545.57</v>
          </cell>
          <cell r="E480">
            <v>35223</v>
          </cell>
        </row>
        <row r="481">
          <cell r="A481" t="str">
            <v>M1448</v>
          </cell>
          <cell r="B481" t="str">
            <v>Tub.galv.2 pulg  6m pes.c/r.s/u</v>
          </cell>
          <cell r="C481" t="str">
            <v>m</v>
          </cell>
          <cell r="D481">
            <v>16473.009999999998</v>
          </cell>
          <cell r="E481">
            <v>38141.773078472223</v>
          </cell>
        </row>
        <row r="482">
          <cell r="A482" t="str">
            <v>M1449</v>
          </cell>
          <cell r="B482" t="str">
            <v>Tub.galv.2.1/2 pulg  6m pes.c/r.s/u</v>
          </cell>
          <cell r="C482" t="str">
            <v>m</v>
          </cell>
          <cell r="D482">
            <v>21654.68</v>
          </cell>
          <cell r="E482">
            <v>38141.773078472223</v>
          </cell>
        </row>
        <row r="483">
          <cell r="A483" t="str">
            <v>M1450</v>
          </cell>
          <cell r="B483" t="str">
            <v>Tub.galv.3 pulg  6m pes.c/r.s/u</v>
          </cell>
          <cell r="C483" t="str">
            <v>m</v>
          </cell>
          <cell r="D483">
            <v>16850</v>
          </cell>
          <cell r="E483">
            <v>38141.773078472223</v>
          </cell>
        </row>
        <row r="484">
          <cell r="A484" t="str">
            <v>M1451</v>
          </cell>
          <cell r="B484" t="str">
            <v>Tub.galv.3/4 pulg  6m pes.c/r.s/u</v>
          </cell>
          <cell r="C484" t="str">
            <v>m</v>
          </cell>
          <cell r="D484">
            <v>4515.93</v>
          </cell>
          <cell r="E484">
            <v>38141.773078472223</v>
          </cell>
        </row>
        <row r="485">
          <cell r="A485" t="str">
            <v>M1452</v>
          </cell>
          <cell r="B485" t="str">
            <v>Tub.galv.4 pulg  6m pes.c/r.s/u</v>
          </cell>
          <cell r="C485" t="str">
            <v>m</v>
          </cell>
          <cell r="D485">
            <v>37782.71</v>
          </cell>
          <cell r="E485">
            <v>38141.773078472223</v>
          </cell>
        </row>
        <row r="486">
          <cell r="A486" t="str">
            <v>M1453</v>
          </cell>
          <cell r="B486" t="str">
            <v>Tub.galv.Sch40 c/r-s/u 1/2Simesa</v>
          </cell>
          <cell r="C486" t="str">
            <v>m</v>
          </cell>
          <cell r="D486">
            <v>4052.94</v>
          </cell>
          <cell r="E486">
            <v>38141.773078472223</v>
          </cell>
        </row>
        <row r="487">
          <cell r="A487" t="str">
            <v>M1454</v>
          </cell>
          <cell r="B487" t="str">
            <v>Tub.galv.Sch40 c/r-s/u 1Simesa</v>
          </cell>
          <cell r="C487" t="str">
            <v>m</v>
          </cell>
          <cell r="D487">
            <v>8225.91</v>
          </cell>
          <cell r="E487">
            <v>38141.773078472223</v>
          </cell>
        </row>
        <row r="488">
          <cell r="A488" t="str">
            <v>M1455</v>
          </cell>
          <cell r="B488" t="str">
            <v>Tub.galv.Sch40 c/r-s/u 2 Simes</v>
          </cell>
          <cell r="C488" t="str">
            <v>m</v>
          </cell>
          <cell r="D488">
            <v>17760.099999999999</v>
          </cell>
          <cell r="E488">
            <v>38141.773078472223</v>
          </cell>
        </row>
        <row r="489">
          <cell r="A489" t="str">
            <v>M1456</v>
          </cell>
          <cell r="B489" t="str">
            <v>Tub.galv.Sch40 c/r-s/u1.1/2Simes</v>
          </cell>
          <cell r="C489" t="str">
            <v>m</v>
          </cell>
          <cell r="D489">
            <v>13254.26</v>
          </cell>
          <cell r="E489">
            <v>38141.773078472223</v>
          </cell>
        </row>
        <row r="490">
          <cell r="A490" t="str">
            <v>M1457</v>
          </cell>
          <cell r="B490" t="str">
            <v>Tub.galv.Sch40 s/r-s/u 1 Simes</v>
          </cell>
          <cell r="C490" t="str">
            <v>m</v>
          </cell>
          <cell r="D490">
            <v>5805.04</v>
          </cell>
          <cell r="E490">
            <v>38141.773078472223</v>
          </cell>
        </row>
        <row r="491">
          <cell r="A491" t="str">
            <v>M1458</v>
          </cell>
          <cell r="B491" t="str">
            <v>Tub.galv.Sch40 s/r-s/u 1/2 Simes</v>
          </cell>
          <cell r="C491" t="str">
            <v>m</v>
          </cell>
          <cell r="D491">
            <v>2942.37</v>
          </cell>
          <cell r="E491">
            <v>38141.773078472223</v>
          </cell>
        </row>
        <row r="492">
          <cell r="A492" t="str">
            <v>M1459</v>
          </cell>
          <cell r="B492" t="str">
            <v>Tub.galv.Sch40 s/r-s/u 2 Simes</v>
          </cell>
          <cell r="C492" t="str">
            <v>m</v>
          </cell>
          <cell r="D492">
            <v>12628.87</v>
          </cell>
          <cell r="E492">
            <v>38141.773078472223</v>
          </cell>
        </row>
        <row r="493">
          <cell r="A493" t="str">
            <v>M1460</v>
          </cell>
          <cell r="B493" t="str">
            <v>Tub.galv.Sch40 s/r-s/u1.¼Simes</v>
          </cell>
          <cell r="C493" t="str">
            <v>m</v>
          </cell>
          <cell r="D493">
            <v>7856.73</v>
          </cell>
          <cell r="E493">
            <v>38141.773078472223</v>
          </cell>
        </row>
        <row r="494">
          <cell r="A494" t="str">
            <v>M1461</v>
          </cell>
          <cell r="B494" t="str">
            <v>Tub.galv.Sch40 s/r-s/u1.1/2Simes</v>
          </cell>
          <cell r="C494" t="str">
            <v>m</v>
          </cell>
          <cell r="D494">
            <v>9396</v>
          </cell>
          <cell r="E494">
            <v>38141.773078472223</v>
          </cell>
        </row>
        <row r="495">
          <cell r="A495" t="str">
            <v>M1462</v>
          </cell>
          <cell r="B495" t="str">
            <v>Tub.galv.Sch40 s/r-s/u3/4Simes</v>
          </cell>
          <cell r="C495" t="str">
            <v>m</v>
          </cell>
          <cell r="D495">
            <v>3909.7</v>
          </cell>
          <cell r="E495">
            <v>38141.773078472223</v>
          </cell>
        </row>
        <row r="496">
          <cell r="A496" t="str">
            <v>M1463</v>
          </cell>
          <cell r="B496" t="str">
            <v>Tub.galv.Sch40c/r-s/u 1.¼Simes</v>
          </cell>
          <cell r="C496" t="str">
            <v>m</v>
          </cell>
          <cell r="D496">
            <v>11103.72</v>
          </cell>
          <cell r="E496">
            <v>38141.773078472223</v>
          </cell>
        </row>
        <row r="497">
          <cell r="A497" t="str">
            <v>M1464</v>
          </cell>
          <cell r="B497" t="str">
            <v>Tub.galv.Sch40c/r-s/u 3/4Simes</v>
          </cell>
          <cell r="C497" t="str">
            <v>m</v>
          </cell>
          <cell r="D497">
            <v>5372.31</v>
          </cell>
          <cell r="E497">
            <v>38141.773078472223</v>
          </cell>
        </row>
        <row r="498">
          <cell r="A498" t="str">
            <v>M1465</v>
          </cell>
          <cell r="B498" t="str">
            <v>Tub.met.galv.pesada 1 pulg cond.</v>
          </cell>
          <cell r="C498" t="str">
            <v>m</v>
          </cell>
          <cell r="D498">
            <v>6350.75</v>
          </cell>
          <cell r="E498">
            <v>38141.773078472223</v>
          </cell>
        </row>
        <row r="499">
          <cell r="A499" t="str">
            <v>M1466</v>
          </cell>
          <cell r="B499" t="str">
            <v>Tub.met.galv.pesada 1.1/2 pulg cond</v>
          </cell>
          <cell r="C499" t="str">
            <v>m</v>
          </cell>
          <cell r="D499">
            <v>9526.1200000000008</v>
          </cell>
          <cell r="E499">
            <v>38141.773078472223</v>
          </cell>
        </row>
        <row r="500">
          <cell r="A500" t="str">
            <v>M1467</v>
          </cell>
          <cell r="B500" t="str">
            <v>Tub.met.galv.pesada 1.1/4 pulg cond</v>
          </cell>
          <cell r="C500" t="str">
            <v>m</v>
          </cell>
          <cell r="D500">
            <v>8167.41</v>
          </cell>
          <cell r="E500">
            <v>38141.773078472223</v>
          </cell>
        </row>
        <row r="501">
          <cell r="A501" t="str">
            <v>M1468</v>
          </cell>
          <cell r="B501" t="str">
            <v>Tub.met.galv.pesada 2 pulg cond.</v>
          </cell>
          <cell r="C501" t="str">
            <v>m</v>
          </cell>
          <cell r="D501">
            <v>12898.19</v>
          </cell>
          <cell r="E501">
            <v>38141.773078472223</v>
          </cell>
        </row>
        <row r="502">
          <cell r="A502" t="str">
            <v>M1469</v>
          </cell>
          <cell r="B502" t="str">
            <v>Tub.met.galv.pesada 2.1/2 pulg cond</v>
          </cell>
          <cell r="C502" t="str">
            <v>m</v>
          </cell>
          <cell r="D502">
            <v>17567.439999999999</v>
          </cell>
          <cell r="E502">
            <v>38141.773078472223</v>
          </cell>
        </row>
        <row r="503">
          <cell r="A503" t="str">
            <v>M1470</v>
          </cell>
          <cell r="B503" t="str">
            <v>Tub.met.galv.pesada 3/4 pulg cond.</v>
          </cell>
          <cell r="C503" t="str">
            <v>m</v>
          </cell>
          <cell r="D503">
            <v>4179.03</v>
          </cell>
          <cell r="E503">
            <v>38141.773078472223</v>
          </cell>
        </row>
        <row r="504">
          <cell r="A504" t="str">
            <v>M1471</v>
          </cell>
          <cell r="B504" t="str">
            <v>Tub.met.galv.pesada 4 pulg cond.</v>
          </cell>
          <cell r="C504" t="str">
            <v>m</v>
          </cell>
          <cell r="D504">
            <v>30572.560000000001</v>
          </cell>
          <cell r="E504">
            <v>38141.773078472223</v>
          </cell>
        </row>
        <row r="505">
          <cell r="A505" t="str">
            <v>M541</v>
          </cell>
          <cell r="B505" t="str">
            <v>Tub.presion 6m 1/2 pulg  rde 9 Pavco</v>
          </cell>
          <cell r="C505" t="str">
            <v>m</v>
          </cell>
          <cell r="D505">
            <v>1643.17</v>
          </cell>
          <cell r="E505">
            <v>38141.773078472223</v>
          </cell>
        </row>
        <row r="506">
          <cell r="A506" t="str">
            <v>M539</v>
          </cell>
          <cell r="B506" t="str">
            <v>Tub.presion 6m 2.1/2 pulg  rde 21 Pavco</v>
          </cell>
          <cell r="C506" t="str">
            <v>M</v>
          </cell>
          <cell r="D506">
            <v>12161.84</v>
          </cell>
          <cell r="E506">
            <v>38141.773078472223</v>
          </cell>
        </row>
        <row r="507">
          <cell r="A507" t="str">
            <v>M1617</v>
          </cell>
          <cell r="B507" t="str">
            <v>Tub.vent.y Ag.LL 5m 2 pulg  Pavco</v>
          </cell>
          <cell r="C507" t="str">
            <v>m</v>
          </cell>
          <cell r="D507">
            <v>2958.5</v>
          </cell>
          <cell r="E507">
            <v>38141.773078472223</v>
          </cell>
        </row>
        <row r="508">
          <cell r="A508" t="str">
            <v>M1618</v>
          </cell>
          <cell r="B508" t="str">
            <v>Tub.vent.y Ag.LL 5m 3 pulg  Pavco</v>
          </cell>
          <cell r="C508" t="str">
            <v>m</v>
          </cell>
          <cell r="D508">
            <v>3912.73</v>
          </cell>
          <cell r="E508">
            <v>38141.773078472223</v>
          </cell>
        </row>
        <row r="509">
          <cell r="A509" t="str">
            <v>M533</v>
          </cell>
          <cell r="B509" t="str">
            <v>Tub.vent.y Ag.LL 5m 3 pulg  Pavco</v>
          </cell>
          <cell r="C509" t="str">
            <v>M</v>
          </cell>
          <cell r="D509">
            <v>3913</v>
          </cell>
          <cell r="E509">
            <v>38141.773078472223</v>
          </cell>
        </row>
        <row r="510">
          <cell r="A510" t="str">
            <v>M1619</v>
          </cell>
          <cell r="B510" t="str">
            <v>Tub.vent.y Ag.LL 5m 4 pulg  Pavco</v>
          </cell>
          <cell r="C510" t="str">
            <v>m</v>
          </cell>
          <cell r="D510">
            <v>6749.18</v>
          </cell>
          <cell r="E510">
            <v>38141.773078472223</v>
          </cell>
        </row>
        <row r="511">
          <cell r="A511" t="str">
            <v>M1591</v>
          </cell>
          <cell r="B511" t="str">
            <v>Union 1 pulg  presion Pavco</v>
          </cell>
          <cell r="C511" t="str">
            <v>und</v>
          </cell>
          <cell r="D511">
            <v>465.01</v>
          </cell>
          <cell r="E511">
            <v>38141.773078472223</v>
          </cell>
        </row>
        <row r="512">
          <cell r="A512" t="str">
            <v>M1592</v>
          </cell>
          <cell r="B512" t="str">
            <v>Union 1.¼ pulg  presion Pavco</v>
          </cell>
          <cell r="C512" t="str">
            <v>und</v>
          </cell>
          <cell r="D512">
            <v>826.12</v>
          </cell>
          <cell r="E512">
            <v>38141.773078472223</v>
          </cell>
        </row>
        <row r="513">
          <cell r="A513" t="str">
            <v>M1593</v>
          </cell>
          <cell r="B513" t="str">
            <v>Union 1.1/2 pulg  presion Pavco</v>
          </cell>
          <cell r="C513" t="str">
            <v>und</v>
          </cell>
          <cell r="D513">
            <v>1127.72</v>
          </cell>
          <cell r="E513">
            <v>38141.773078472223</v>
          </cell>
        </row>
        <row r="514">
          <cell r="A514" t="str">
            <v>M1594</v>
          </cell>
          <cell r="B514" t="str">
            <v>Union 1/2 pulg  presion Pavco</v>
          </cell>
          <cell r="C514" t="str">
            <v>und</v>
          </cell>
          <cell r="D514">
            <v>134.16</v>
          </cell>
          <cell r="E514">
            <v>35224</v>
          </cell>
        </row>
        <row r="515">
          <cell r="A515" t="str">
            <v>M544</v>
          </cell>
          <cell r="B515" t="str">
            <v>Union 1/2 pulg  presion Pavco</v>
          </cell>
          <cell r="C515" t="str">
            <v>und</v>
          </cell>
          <cell r="D515">
            <v>134</v>
          </cell>
          <cell r="E515">
            <v>38141.773078472223</v>
          </cell>
        </row>
        <row r="516">
          <cell r="A516" t="str">
            <v>M1595</v>
          </cell>
          <cell r="B516" t="str">
            <v>Union 2 pulg  presion Pavco</v>
          </cell>
          <cell r="C516" t="str">
            <v>und</v>
          </cell>
          <cell r="D516">
            <v>1852.97</v>
          </cell>
          <cell r="E516">
            <v>35224</v>
          </cell>
        </row>
        <row r="517">
          <cell r="A517" t="str">
            <v>M1596</v>
          </cell>
          <cell r="B517" t="str">
            <v>Union 2.1/2 pulg  presion Pavco</v>
          </cell>
          <cell r="C517" t="str">
            <v>und</v>
          </cell>
          <cell r="D517">
            <v>6890.4</v>
          </cell>
          <cell r="E517">
            <v>35224</v>
          </cell>
        </row>
        <row r="518">
          <cell r="A518" t="str">
            <v>M1597</v>
          </cell>
          <cell r="B518" t="str">
            <v>Union 3 pulg  presion Pavco</v>
          </cell>
          <cell r="C518" t="str">
            <v>und</v>
          </cell>
          <cell r="D518">
            <v>9089.36</v>
          </cell>
          <cell r="E518">
            <v>38141.773078472223</v>
          </cell>
        </row>
        <row r="519">
          <cell r="A519" t="str">
            <v>M1598</v>
          </cell>
          <cell r="B519" t="str">
            <v>Union 3/4 pulg  presion Pavco</v>
          </cell>
          <cell r="C519" t="str">
            <v>und</v>
          </cell>
          <cell r="D519">
            <v>283.44</v>
          </cell>
          <cell r="E519">
            <v>38141.773078472223</v>
          </cell>
        </row>
        <row r="520">
          <cell r="A520" t="str">
            <v>M1599</v>
          </cell>
          <cell r="B520" t="str">
            <v>Union 4 pulg  presion Pavco</v>
          </cell>
          <cell r="C520" t="str">
            <v>und</v>
          </cell>
          <cell r="D520">
            <v>19750.259999999998</v>
          </cell>
          <cell r="E520">
            <v>38141.773078472223</v>
          </cell>
        </row>
        <row r="521">
          <cell r="A521" t="str">
            <v>M1600</v>
          </cell>
          <cell r="B521" t="str">
            <v>Union agua caliente 1/2 pulg  Pavco</v>
          </cell>
          <cell r="C521" t="str">
            <v>und</v>
          </cell>
          <cell r="D521">
            <v>513.42999999999995</v>
          </cell>
          <cell r="E521">
            <v>38141.773078472223</v>
          </cell>
        </row>
        <row r="522">
          <cell r="A522" t="str">
            <v>M547</v>
          </cell>
          <cell r="B522" t="str">
            <v>Union agua caliente 1/2 pulg  Pavco</v>
          </cell>
          <cell r="C522" t="str">
            <v>und</v>
          </cell>
          <cell r="D522">
            <v>513</v>
          </cell>
          <cell r="E522">
            <v>38141.773078472223</v>
          </cell>
        </row>
        <row r="523">
          <cell r="A523" t="str">
            <v>M1601</v>
          </cell>
          <cell r="B523" t="str">
            <v>Union agua caliente 3/4 pulg  Pavco</v>
          </cell>
          <cell r="C523" t="str">
            <v>und</v>
          </cell>
          <cell r="D523">
            <v>763.58</v>
          </cell>
          <cell r="E523">
            <v>38141.773078472223</v>
          </cell>
        </row>
        <row r="524">
          <cell r="A524" t="str">
            <v>M1602</v>
          </cell>
          <cell r="B524" t="str">
            <v>Union canal bajante Pavco</v>
          </cell>
          <cell r="C524" t="str">
            <v>und</v>
          </cell>
          <cell r="D524">
            <v>3730.16</v>
          </cell>
          <cell r="E524">
            <v>36526</v>
          </cell>
        </row>
        <row r="525">
          <cell r="A525" t="str">
            <v>M524</v>
          </cell>
          <cell r="B525" t="str">
            <v>Union canal bajante Pavco</v>
          </cell>
          <cell r="C525" t="str">
            <v>und</v>
          </cell>
          <cell r="D525">
            <v>3730.16</v>
          </cell>
          <cell r="E525">
            <v>38141.773078472223</v>
          </cell>
        </row>
        <row r="526">
          <cell r="A526" t="str">
            <v>M1603</v>
          </cell>
          <cell r="B526" t="str">
            <v>Union de bajante Pavco</v>
          </cell>
          <cell r="C526" t="str">
            <v>und</v>
          </cell>
          <cell r="D526">
            <v>2157.6</v>
          </cell>
          <cell r="E526">
            <v>38141.773078472223</v>
          </cell>
        </row>
        <row r="527">
          <cell r="A527" t="str">
            <v>M1604</v>
          </cell>
          <cell r="B527" t="str">
            <v>Union recta 1 pulg  galv.</v>
          </cell>
          <cell r="C527" t="str">
            <v>und</v>
          </cell>
          <cell r="D527">
            <v>1851.97</v>
          </cell>
          <cell r="E527">
            <v>38141.773078472223</v>
          </cell>
        </row>
        <row r="528">
          <cell r="A528" t="str">
            <v>M1605</v>
          </cell>
          <cell r="B528" t="str">
            <v>Union recta 1.1/2 pulg  galv.</v>
          </cell>
          <cell r="C528" t="str">
            <v>und</v>
          </cell>
          <cell r="D528">
            <v>3072.49</v>
          </cell>
          <cell r="E528">
            <v>38141.773078472223</v>
          </cell>
        </row>
        <row r="529">
          <cell r="A529" t="str">
            <v>M1606</v>
          </cell>
          <cell r="B529" t="str">
            <v>Union recta 1.1/4 pulg  galv.</v>
          </cell>
          <cell r="C529" t="str">
            <v>und</v>
          </cell>
          <cell r="D529">
            <v>2616.56</v>
          </cell>
          <cell r="E529">
            <v>38141.773078472223</v>
          </cell>
        </row>
        <row r="530">
          <cell r="A530" t="str">
            <v>M1607</v>
          </cell>
          <cell r="B530" t="str">
            <v>Union recta 1/2 pulg  galv.</v>
          </cell>
          <cell r="C530" t="str">
            <v>und</v>
          </cell>
          <cell r="D530">
            <v>860.42</v>
          </cell>
          <cell r="E530">
            <v>38141.773078472223</v>
          </cell>
        </row>
        <row r="531">
          <cell r="A531" t="str">
            <v>M1608</v>
          </cell>
          <cell r="B531" t="str">
            <v>Union recta 2 pulg  galv.</v>
          </cell>
          <cell r="C531" t="str">
            <v>und</v>
          </cell>
          <cell r="D531">
            <v>407.51</v>
          </cell>
          <cell r="E531">
            <v>38141.773078472223</v>
          </cell>
        </row>
        <row r="532">
          <cell r="A532" t="str">
            <v>M1609</v>
          </cell>
          <cell r="B532" t="str">
            <v>Union recta 2.1/2 pulg  galv.</v>
          </cell>
          <cell r="C532" t="str">
            <v>und</v>
          </cell>
          <cell r="D532">
            <v>10123.27</v>
          </cell>
          <cell r="E532">
            <v>38141.773078472223</v>
          </cell>
        </row>
        <row r="533">
          <cell r="A533" t="str">
            <v>M1610</v>
          </cell>
          <cell r="B533" t="str">
            <v>Union recta 3 pulg  galv.</v>
          </cell>
          <cell r="C533" t="str">
            <v>und</v>
          </cell>
          <cell r="D533">
            <v>14460.66</v>
          </cell>
          <cell r="E533">
            <v>38141.773078472223</v>
          </cell>
        </row>
        <row r="534">
          <cell r="A534" t="str">
            <v>M1611</v>
          </cell>
          <cell r="B534" t="str">
            <v>Union recta 3/4 pulg  galv.</v>
          </cell>
          <cell r="C534" t="str">
            <v>und</v>
          </cell>
          <cell r="D534">
            <v>1158.99</v>
          </cell>
          <cell r="E534">
            <v>38141.773078472223</v>
          </cell>
        </row>
        <row r="535">
          <cell r="A535" t="str">
            <v>M1612</v>
          </cell>
          <cell r="B535" t="str">
            <v>Union recta 4 pulg  galv.</v>
          </cell>
          <cell r="C535" t="str">
            <v>und</v>
          </cell>
          <cell r="D535">
            <v>22300.240000000002</v>
          </cell>
          <cell r="E535">
            <v>38141.773078472223</v>
          </cell>
        </row>
        <row r="536">
          <cell r="A536" t="str">
            <v>M1613</v>
          </cell>
          <cell r="B536" t="str">
            <v>Uniones 2 pulg  Pavco</v>
          </cell>
          <cell r="C536" t="str">
            <v>und</v>
          </cell>
          <cell r="D536">
            <v>1140.83</v>
          </cell>
          <cell r="E536">
            <v>38141.773078472223</v>
          </cell>
        </row>
        <row r="537">
          <cell r="A537" t="str">
            <v>M1614</v>
          </cell>
          <cell r="B537" t="str">
            <v>Uniones 3 pulg  Pavco</v>
          </cell>
          <cell r="C537" t="str">
            <v>und</v>
          </cell>
          <cell r="D537">
            <v>1690.57</v>
          </cell>
          <cell r="E537">
            <v>38141.773078472223</v>
          </cell>
        </row>
        <row r="538">
          <cell r="A538" t="str">
            <v>M534</v>
          </cell>
          <cell r="B538" t="str">
            <v>Uniones 3 pulg  Pavco</v>
          </cell>
          <cell r="C538" t="str">
            <v>und</v>
          </cell>
          <cell r="D538">
            <v>1691</v>
          </cell>
          <cell r="E538">
            <v>38141.773078472223</v>
          </cell>
        </row>
        <row r="539">
          <cell r="A539" t="str">
            <v>M1615</v>
          </cell>
          <cell r="B539" t="str">
            <v>Uniones 4 pulg  Pavco</v>
          </cell>
          <cell r="C539" t="str">
            <v>und</v>
          </cell>
          <cell r="D539">
            <v>3375.1</v>
          </cell>
          <cell r="E539">
            <v>38141.773078472223</v>
          </cell>
        </row>
        <row r="540">
          <cell r="A540" t="str">
            <v>M1616</v>
          </cell>
          <cell r="B540" t="str">
            <v>Uniones 6 pulg  Pavco</v>
          </cell>
          <cell r="C540" t="str">
            <v>und</v>
          </cell>
          <cell r="D540">
            <v>13974.47</v>
          </cell>
          <cell r="E540">
            <v>38141.773078472223</v>
          </cell>
        </row>
        <row r="541">
          <cell r="A541" t="str">
            <v>E140</v>
          </cell>
          <cell r="B541" t="str">
            <v>VIBRADOR ELECTRICO</v>
          </cell>
          <cell r="C541" t="str">
            <v>HR</v>
          </cell>
          <cell r="D541">
            <v>1500</v>
          </cell>
          <cell r="E541">
            <v>38141.773078472223</v>
          </cell>
        </row>
        <row r="542">
          <cell r="A542" t="str">
            <v>E180</v>
          </cell>
          <cell r="B542" t="str">
            <v>VIGA METALICA 3 MT</v>
          </cell>
          <cell r="C542" t="str">
            <v>DIA</v>
          </cell>
          <cell r="D542">
            <v>300</v>
          </cell>
          <cell r="E542">
            <v>38141.773078472223</v>
          </cell>
        </row>
        <row r="543">
          <cell r="A543" t="str">
            <v>M060</v>
          </cell>
          <cell r="B543" t="str">
            <v>VOLQUETA</v>
          </cell>
          <cell r="C543" t="str">
            <v>VIAJE</v>
          </cell>
          <cell r="D543">
            <v>30000</v>
          </cell>
          <cell r="E543">
            <v>38141.773078472223</v>
          </cell>
        </row>
        <row r="544">
          <cell r="A544" t="str">
            <v>M1679</v>
          </cell>
          <cell r="B544" t="str">
            <v>Pozuelo 0.62x0.48 Acero Inoxidable Socoda</v>
          </cell>
          <cell r="C544" t="str">
            <v>und</v>
          </cell>
          <cell r="D544">
            <v>66120</v>
          </cell>
          <cell r="E544">
            <v>38141.773078472223</v>
          </cell>
        </row>
        <row r="545">
          <cell r="A545" t="str">
            <v>Z330</v>
          </cell>
          <cell r="B545" t="str">
            <v>MARCO METÁLICO MURO 20  - 0.60-1.00 M</v>
          </cell>
          <cell r="C545" t="str">
            <v>UN.</v>
          </cell>
          <cell r="D545">
            <v>30465</v>
          </cell>
        </row>
        <row r="546">
          <cell r="A546" t="str">
            <v>z310</v>
          </cell>
          <cell r="B546" t="str">
            <v>MARCO METÁLICO MURO 15  - 0.60-1.00 M</v>
          </cell>
          <cell r="C546" t="str">
            <v>UN.</v>
          </cell>
          <cell r="D546">
            <v>28185</v>
          </cell>
        </row>
        <row r="547">
          <cell r="A547" t="str">
            <v>m1680</v>
          </cell>
          <cell r="B547" t="str">
            <v>Ala 0.91-1.0 mt en lamina metálica calibre 20, incluye chapa tipo yale doble macho</v>
          </cell>
          <cell r="C547" t="str">
            <v>m2</v>
          </cell>
          <cell r="D547">
            <v>35000</v>
          </cell>
        </row>
        <row r="548">
          <cell r="A548" t="str">
            <v>m1681</v>
          </cell>
          <cell r="B548" t="str">
            <v>Cerr.mad.dor.254 Duralock</v>
          </cell>
          <cell r="C548" t="str">
            <v>und</v>
          </cell>
          <cell r="D548">
            <v>17989.080000000002</v>
          </cell>
        </row>
        <row r="549">
          <cell r="A549" t="str">
            <v>m1682</v>
          </cell>
          <cell r="B549" t="str">
            <v>Cerr.mad.dor.256 Duralock</v>
          </cell>
          <cell r="C549" t="str">
            <v>und</v>
          </cell>
          <cell r="D549">
            <v>12041.81</v>
          </cell>
        </row>
        <row r="550">
          <cell r="A550" t="str">
            <v>m1683</v>
          </cell>
          <cell r="B550" t="str">
            <v>Vent.Al. Cuerpo fijo + celos.1x1 inc. Marco y herraje celosias</v>
          </cell>
          <cell r="C550" t="str">
            <v>m2</v>
          </cell>
          <cell r="D550">
            <v>40000</v>
          </cell>
        </row>
        <row r="551">
          <cell r="A551" t="str">
            <v>m1684</v>
          </cell>
          <cell r="B551" t="str">
            <v>Vidrio grabado o  claro 4 mm</v>
          </cell>
          <cell r="C551" t="str">
            <v>m2</v>
          </cell>
          <cell r="D551">
            <v>15195</v>
          </cell>
        </row>
        <row r="552">
          <cell r="A552" t="str">
            <v>m1685</v>
          </cell>
          <cell r="B552" t="str">
            <v>reja de protección en malla con ojos de separación máxima de 1", soprtada por angulos de 1/2*1/2*1/4, con pintura anticorrosiva y dos manos de pintura tipo esmalte</v>
          </cell>
          <cell r="C552" t="str">
            <v>m2</v>
          </cell>
          <cell r="D552">
            <v>25000</v>
          </cell>
        </row>
        <row r="553">
          <cell r="A553" t="str">
            <v>m1686</v>
          </cell>
          <cell r="B553" t="str">
            <v>Tuberia negra pesada de 2" Pulgadas de diametro interior</v>
          </cell>
          <cell r="C553" t="str">
            <v>ml</v>
          </cell>
          <cell r="D553">
            <v>10800</v>
          </cell>
        </row>
        <row r="554">
          <cell r="A554" t="str">
            <v>m1687</v>
          </cell>
          <cell r="B554" t="str">
            <v>Soldadura  electrica de 3/32</v>
          </cell>
          <cell r="C554" t="str">
            <v>kg</v>
          </cell>
          <cell r="D554">
            <v>3000</v>
          </cell>
        </row>
        <row r="555">
          <cell r="A555" t="str">
            <v>m1688</v>
          </cell>
          <cell r="B555" t="str">
            <v>material granular para filtro (Triturado de 2")</v>
          </cell>
          <cell r="C555" t="str">
            <v>m3</v>
          </cell>
          <cell r="D555">
            <v>30000</v>
          </cell>
        </row>
        <row r="556">
          <cell r="A556" t="str">
            <v>m1689</v>
          </cell>
          <cell r="B556" t="str">
            <v>Canuela reforzada e=0.5 m</v>
          </cell>
          <cell r="C556" t="str">
            <v>ml</v>
          </cell>
          <cell r="D556">
            <v>15400</v>
          </cell>
        </row>
        <row r="557">
          <cell r="A557" t="str">
            <v>m1690</v>
          </cell>
          <cell r="B557" t="str">
            <v>Cal</v>
          </cell>
          <cell r="C557" t="str">
            <v>Kg</v>
          </cell>
          <cell r="D557">
            <v>265</v>
          </cell>
        </row>
        <row r="558">
          <cell r="A558" t="str">
            <v>m1691</v>
          </cell>
          <cell r="B558" t="str">
            <v>Andamio 1.2x1.2 seccion comp.</v>
          </cell>
          <cell r="C558" t="str">
            <v>día</v>
          </cell>
          <cell r="D558">
            <v>256</v>
          </cell>
        </row>
        <row r="559">
          <cell r="A559" t="str">
            <v>E501</v>
          </cell>
          <cell r="B559" t="str">
            <v>Can hasta 2.80 m M.C.</v>
          </cell>
          <cell r="C559" t="str">
            <v>día</v>
          </cell>
          <cell r="D559">
            <v>78</v>
          </cell>
        </row>
        <row r="560">
          <cell r="A560" t="str">
            <v>m1693</v>
          </cell>
          <cell r="B560" t="str">
            <v>Siliconite Pintuco (gal)</v>
          </cell>
          <cell r="C560" t="str">
            <v>gal</v>
          </cell>
          <cell r="D560">
            <v>26640</v>
          </cell>
        </row>
        <row r="561">
          <cell r="A561" t="str">
            <v>E500</v>
          </cell>
          <cell r="B561" t="str">
            <v>Andamio 1.2x1.2 seccion comp.</v>
          </cell>
          <cell r="C561" t="str">
            <v>día</v>
          </cell>
          <cell r="D561">
            <v>256</v>
          </cell>
        </row>
        <row r="562">
          <cell r="A562" t="str">
            <v>o220</v>
          </cell>
          <cell r="B562" t="str">
            <v>M.de O.coloc.grama(todo costo)</v>
          </cell>
          <cell r="C562" t="str">
            <v>m2</v>
          </cell>
          <cell r="D562">
            <v>2000</v>
          </cell>
        </row>
        <row r="563">
          <cell r="A563" t="str">
            <v>o221</v>
          </cell>
          <cell r="B563" t="str">
            <v>.colocación .grama(todo costo)</v>
          </cell>
          <cell r="C563" t="str">
            <v>m2</v>
          </cell>
          <cell r="D563">
            <v>1250</v>
          </cell>
        </row>
        <row r="564">
          <cell r="A564" t="str">
            <v>M1692</v>
          </cell>
          <cell r="B564" t="str">
            <v>Contador acueducto de 1/2"</v>
          </cell>
          <cell r="C564" t="str">
            <v>un</v>
          </cell>
          <cell r="D564">
            <v>80000</v>
          </cell>
        </row>
        <row r="565">
          <cell r="A565" t="str">
            <v>m1694</v>
          </cell>
          <cell r="B565" t="str">
            <v>Calibración  contador acueducto</v>
          </cell>
          <cell r="C565" t="str">
            <v>un</v>
          </cell>
          <cell r="D565">
            <v>20000</v>
          </cell>
        </row>
        <row r="566">
          <cell r="A566" t="str">
            <v>m1695</v>
          </cell>
          <cell r="B566" t="str">
            <v>Accesorios varios contador de acueducto</v>
          </cell>
          <cell r="C566" t="str">
            <v>un</v>
          </cell>
          <cell r="D566">
            <v>10000</v>
          </cell>
        </row>
        <row r="567">
          <cell r="A567" t="str">
            <v>m1696</v>
          </cell>
          <cell r="B567" t="str">
            <v>caja para contador de acueducto, incluye tapa.</v>
          </cell>
          <cell r="C567" t="str">
            <v>un</v>
          </cell>
          <cell r="D567">
            <v>25000</v>
          </cell>
        </row>
        <row r="568">
          <cell r="A568" t="str">
            <v>m1697</v>
          </cell>
          <cell r="B568" t="str">
            <v>Valvula bola italy de 1/2</v>
          </cell>
          <cell r="C568" t="str">
            <v>un</v>
          </cell>
          <cell r="D568">
            <v>6083</v>
          </cell>
        </row>
        <row r="569">
          <cell r="A569" t="str">
            <v>m1698</v>
          </cell>
          <cell r="B569" t="str">
            <v>Dinamita + mecha + fulminante</v>
          </cell>
          <cell r="C569" t="str">
            <v>pul</v>
          </cell>
          <cell r="D569">
            <v>500</v>
          </cell>
        </row>
        <row r="570">
          <cell r="A570" t="str">
            <v>m1699</v>
          </cell>
          <cell r="B570" t="str">
            <v>Tub.W.reten 4 pulg  Pavco (6m)</v>
          </cell>
          <cell r="C570" t="str">
            <v>m</v>
          </cell>
          <cell r="D570">
            <v>14500</v>
          </cell>
        </row>
        <row r="571">
          <cell r="A571" t="str">
            <v>m1701</v>
          </cell>
          <cell r="B571" t="str">
            <v>Tub.W.reten 6 pulg  Pavco (6m)</v>
          </cell>
          <cell r="C571" t="str">
            <v>m</v>
          </cell>
          <cell r="D571">
            <v>27500</v>
          </cell>
        </row>
        <row r="572">
          <cell r="A572" t="str">
            <v>m1702</v>
          </cell>
          <cell r="B572" t="str">
            <v>Tub.PVC perf.(0.25) 4 pulg  Pavco</v>
          </cell>
          <cell r="C572" t="str">
            <v>m</v>
          </cell>
          <cell r="D572">
            <v>12500</v>
          </cell>
        </row>
        <row r="573">
          <cell r="A573" t="str">
            <v>m1710</v>
          </cell>
          <cell r="B573" t="str">
            <v>Tub.W.reten 10 pulg  Pavco (6m)</v>
          </cell>
          <cell r="C573" t="str">
            <v>m</v>
          </cell>
          <cell r="D573">
            <v>70000</v>
          </cell>
        </row>
        <row r="574">
          <cell r="A574" t="str">
            <v>m1711</v>
          </cell>
          <cell r="B574" t="str">
            <v>Compresor 250 P3/min</v>
          </cell>
          <cell r="C574" t="str">
            <v>h</v>
          </cell>
          <cell r="D574">
            <v>26680</v>
          </cell>
        </row>
        <row r="575">
          <cell r="A575" t="str">
            <v>m1712</v>
          </cell>
          <cell r="B575" t="str">
            <v>MC-70 (Asfalto liquido)</v>
          </cell>
          <cell r="C575" t="str">
            <v>gal</v>
          </cell>
          <cell r="D575">
            <v>3300</v>
          </cell>
        </row>
        <row r="576">
          <cell r="A576" t="str">
            <v>m1713</v>
          </cell>
          <cell r="B576" t="str">
            <v>Cascajo sucio sin procesar</v>
          </cell>
          <cell r="C576" t="str">
            <v>m3</v>
          </cell>
          <cell r="D576">
            <v>6900</v>
          </cell>
        </row>
        <row r="577">
          <cell r="A577" t="str">
            <v>m1714</v>
          </cell>
          <cell r="B577" t="str">
            <v>Mez.asf.t.rodad.ag.3/4 pulg  6</v>
          </cell>
          <cell r="C577" t="str">
            <v>m3</v>
          </cell>
          <cell r="D577">
            <v>113300</v>
          </cell>
        </row>
        <row r="578">
          <cell r="A578" t="str">
            <v>m1715</v>
          </cell>
          <cell r="B578" t="str">
            <v>Compac.vibr.R:48 pulg x66 pulg</v>
          </cell>
          <cell r="C578" t="str">
            <v>h</v>
          </cell>
          <cell r="D578">
            <v>45000</v>
          </cell>
        </row>
        <row r="579">
          <cell r="A579" t="str">
            <v>m1716</v>
          </cell>
          <cell r="B579" t="str">
            <v>Finisher</v>
          </cell>
          <cell r="C579" t="str">
            <v>h</v>
          </cell>
          <cell r="D579">
            <v>63000</v>
          </cell>
        </row>
        <row r="580">
          <cell r="A580" t="str">
            <v>m1717</v>
          </cell>
          <cell r="B580" t="str">
            <v>Motoniv.Diesel-125HP Cater 12</v>
          </cell>
          <cell r="C580" t="str">
            <v>h</v>
          </cell>
          <cell r="D580">
            <v>69600</v>
          </cell>
        </row>
        <row r="581">
          <cell r="A581" t="str">
            <v>m1718</v>
          </cell>
          <cell r="B581" t="str">
            <v>Base granular+transporte al sitio</v>
          </cell>
          <cell r="C581" t="str">
            <v>m3</v>
          </cell>
          <cell r="D581">
            <v>22000</v>
          </cell>
        </row>
        <row r="582">
          <cell r="B582" t="str">
            <v>Columpio 2 puestos(todo costo)</v>
          </cell>
          <cell r="C582" t="str">
            <v>un</v>
          </cell>
          <cell r="D582">
            <v>367000</v>
          </cell>
        </row>
        <row r="583">
          <cell r="B583" t="str">
            <v>mataculín 2 puestos(todo costo)</v>
          </cell>
          <cell r="C583" t="str">
            <v>un</v>
          </cell>
          <cell r="D583">
            <v>310000</v>
          </cell>
        </row>
        <row r="584">
          <cell r="B584" t="str">
            <v>Deslizadero 4. 6m(todo costo)</v>
          </cell>
          <cell r="C584" t="str">
            <v>un</v>
          </cell>
          <cell r="D584">
            <v>422000</v>
          </cell>
        </row>
        <row r="585">
          <cell r="B585" t="str">
            <v>Deslizadero 4. 8m(todo costo)</v>
          </cell>
          <cell r="C585" t="str">
            <v>un</v>
          </cell>
          <cell r="D585">
            <v>250000</v>
          </cell>
        </row>
        <row r="586">
          <cell r="B586" t="str">
            <v>pasamanos(todo costo)</v>
          </cell>
          <cell r="C586" t="str">
            <v>un</v>
          </cell>
          <cell r="D586">
            <v>288000</v>
          </cell>
        </row>
        <row r="587">
          <cell r="B587" t="str">
            <v>cerco en madera inmunizada(todo costo)</v>
          </cell>
          <cell r="C587" t="str">
            <v>ml</v>
          </cell>
          <cell r="D587">
            <v>27000</v>
          </cell>
        </row>
        <row r="588">
          <cell r="B588" t="str">
            <v>Pasamanos metálico(todo costo) tub negra 2" cal. 14</v>
          </cell>
          <cell r="C588" t="str">
            <v>ml</v>
          </cell>
          <cell r="D588">
            <v>65000</v>
          </cell>
        </row>
      </sheetData>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sheetData sheetId="2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v>0</v>
          </cell>
          <cell r="G24">
            <v>0</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sheetData sheetId="7" refreshError="1"/>
      <sheetData sheetId="8">
        <row r="5">
          <cell r="A5" t="str">
            <v>INVITACIÓN ABIERTA</v>
          </cell>
        </row>
      </sheetData>
      <sheetData sheetId="9">
        <row r="4">
          <cell r="C4">
            <v>0</v>
          </cell>
        </row>
      </sheetData>
      <sheetData sheetId="10">
        <row r="5">
          <cell r="A5" t="str">
            <v xml:space="preserve">NÚMERO CONTRATO: </v>
          </cell>
        </row>
      </sheetData>
      <sheetData sheetId="11">
        <row r="4">
          <cell r="C4">
            <v>0</v>
          </cell>
        </row>
      </sheetData>
      <sheetData sheetId="12"/>
      <sheetData sheetId="13"/>
      <sheetData sheetId="14">
        <row r="4">
          <cell r="C4">
            <v>0</v>
          </cell>
        </row>
      </sheetData>
      <sheetData sheetId="15"/>
      <sheetData sheetId="16"/>
      <sheetData sheetId="17"/>
      <sheetData sheetId="18"/>
      <sheetData sheetId="19"/>
      <sheetData sheetId="20"/>
      <sheetData sheetId="21">
        <row r="4">
          <cell r="C4" t="str">
            <v>AP 375 DE 2018</v>
          </cell>
        </row>
      </sheetData>
      <sheetData sheetId="22"/>
      <sheetData sheetId="2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Paso 3 - Publicar en SECOP -PO-"/>
      <sheetName val="F1 Propuesta económica"/>
      <sheetName val="Anexo Salarios Referencia"/>
      <sheetName val="Anexo Factor Prestacional"/>
      <sheetName val="PRESUPUESTO OFICIAL"/>
      <sheetName val="ITEM DE PAGO"/>
      <sheetName val="APU ambiental 2019"/>
      <sheetName val="2022_01_18_ModeloCalculoFactorM"/>
    </sheetNames>
    <sheetDataSet>
      <sheetData sheetId="0">
        <row r="5">
          <cell r="C5">
            <v>30</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es Acta1"/>
      <sheetName val="Ajustes Acta2"/>
      <sheetName val="Ajustes Acta3"/>
      <sheetName val="Ajustes Acta4"/>
      <sheetName val="Ajustes Acta5"/>
      <sheetName val="ACTA"/>
      <sheetName val="Indices Camacol"/>
      <sheetName val="Indices Camacol (2)"/>
      <sheetName val="Ajustes acta 1"/>
      <sheetName val="Aj. Acta 1"/>
      <sheetName val="Aj. Acta 2"/>
      <sheetName val="Aj. Acta 3"/>
      <sheetName val="Aj. Acta 4"/>
      <sheetName val="Aj. Acta 5"/>
    </sheetNames>
    <sheetDataSet>
      <sheetData sheetId="0"/>
      <sheetData sheetId="1"/>
      <sheetData sheetId="2"/>
      <sheetData sheetId="3"/>
      <sheetData sheetId="4"/>
      <sheetData sheetId="5">
        <row r="6">
          <cell r="AS6">
            <v>0.2</v>
          </cell>
        </row>
      </sheetData>
      <sheetData sheetId="6"/>
      <sheetData sheetId="7"/>
      <sheetData sheetId="8"/>
      <sheetData sheetId="9"/>
      <sheetData sheetId="10"/>
      <sheetData sheetId="11"/>
      <sheetData sheetId="12"/>
      <sheetData sheetId="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sheetData sheetId="22"/>
      <sheetData sheetId="23" refreshError="1"/>
      <sheetData sheetId="24"/>
      <sheetData sheetId="25"/>
      <sheetData sheetId="26"/>
      <sheetData sheetId="27"/>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9"/>
  <sheetViews>
    <sheetView topLeftCell="C1" zoomScale="55" zoomScaleNormal="55" workbookViewId="0">
      <selection activeCell="D45" sqref="D45"/>
    </sheetView>
  </sheetViews>
  <sheetFormatPr baseColWidth="10" defaultColWidth="11.5546875" defaultRowHeight="13.8"/>
  <cols>
    <col min="1" max="1" width="51.6640625" style="48" bestFit="1" customWidth="1"/>
    <col min="2" max="2" width="49.109375" style="48" customWidth="1"/>
    <col min="3" max="3" width="11.5546875" style="48"/>
    <col min="4" max="4" width="46.6640625" style="48" bestFit="1" customWidth="1"/>
    <col min="5" max="5" width="31.6640625" style="48" customWidth="1"/>
    <col min="6" max="6" width="23.33203125" style="48" customWidth="1"/>
    <col min="7" max="7" width="76.6640625" style="48" customWidth="1"/>
    <col min="8" max="8" width="18.44140625" style="48" customWidth="1"/>
    <col min="9" max="16384" width="11.5546875" style="48"/>
  </cols>
  <sheetData>
    <row r="1" spans="1:5" ht="14.4" thickBot="1"/>
    <row r="2" spans="1:5" ht="14.4" thickBot="1">
      <c r="A2" s="377" t="s">
        <v>0</v>
      </c>
      <c r="B2" s="378"/>
      <c r="C2" s="378"/>
      <c r="D2" s="378"/>
      <c r="E2" s="379"/>
    </row>
    <row r="3" spans="1:5">
      <c r="A3" s="383"/>
      <c r="B3" s="384"/>
      <c r="C3" s="384"/>
      <c r="D3" s="385"/>
      <c r="E3" s="49"/>
    </row>
    <row r="4" spans="1:5">
      <c r="A4" s="1" t="s">
        <v>45</v>
      </c>
      <c r="B4" s="1" t="s">
        <v>49</v>
      </c>
      <c r="C4" s="1" t="s">
        <v>1</v>
      </c>
      <c r="D4" s="1" t="s">
        <v>44</v>
      </c>
      <c r="E4" s="1" t="s">
        <v>79</v>
      </c>
    </row>
    <row r="5" spans="1:5" ht="14.4" thickBot="1">
      <c r="A5" s="50"/>
      <c r="B5" s="51"/>
      <c r="C5" s="13"/>
      <c r="D5" s="52"/>
      <c r="E5" s="52"/>
    </row>
    <row r="6" spans="1:5">
      <c r="A6" s="386" t="s">
        <v>42</v>
      </c>
      <c r="B6" s="14" t="s">
        <v>2</v>
      </c>
      <c r="C6" s="15" t="s">
        <v>3</v>
      </c>
      <c r="D6" s="23">
        <v>73662243.200000003</v>
      </c>
      <c r="E6" s="380">
        <f>D12</f>
        <v>512129998.19999999</v>
      </c>
    </row>
    <row r="7" spans="1:5">
      <c r="A7" s="387"/>
      <c r="B7" s="11" t="s">
        <v>7</v>
      </c>
      <c r="C7" s="12" t="s">
        <v>8</v>
      </c>
      <c r="D7" s="24">
        <v>198377892</v>
      </c>
      <c r="E7" s="381"/>
    </row>
    <row r="8" spans="1:5">
      <c r="A8" s="387"/>
      <c r="B8" s="11" t="s">
        <v>9</v>
      </c>
      <c r="C8" s="12" t="s">
        <v>8</v>
      </c>
      <c r="D8" s="24">
        <v>81148427</v>
      </c>
      <c r="E8" s="381"/>
    </row>
    <row r="9" spans="1:5">
      <c r="A9" s="387"/>
      <c r="B9" s="11" t="s">
        <v>12</v>
      </c>
      <c r="C9" s="12"/>
      <c r="D9" s="24">
        <v>30141396</v>
      </c>
      <c r="E9" s="381"/>
    </row>
    <row r="10" spans="1:5">
      <c r="A10" s="387"/>
      <c r="B10" s="11" t="s">
        <v>10</v>
      </c>
      <c r="C10" s="12" t="s">
        <v>11</v>
      </c>
      <c r="D10" s="24">
        <v>97840040</v>
      </c>
      <c r="E10" s="381"/>
    </row>
    <row r="11" spans="1:5" ht="28.2" thickBot="1">
      <c r="A11" s="388"/>
      <c r="B11" s="2" t="s">
        <v>33</v>
      </c>
      <c r="C11" s="3" t="s">
        <v>16</v>
      </c>
      <c r="D11" s="19">
        <v>30960000</v>
      </c>
      <c r="E11" s="381"/>
    </row>
    <row r="12" spans="1:5" ht="14.4" thickBot="1">
      <c r="A12" s="389"/>
      <c r="B12" s="395" t="s">
        <v>32</v>
      </c>
      <c r="C12" s="396"/>
      <c r="D12" s="127">
        <f>SUM(D6:D11)</f>
        <v>512129998.19999999</v>
      </c>
      <c r="E12" s="382"/>
    </row>
    <row r="13" spans="1:5">
      <c r="A13" s="392" t="s">
        <v>43</v>
      </c>
      <c r="B13" s="16" t="s">
        <v>14</v>
      </c>
      <c r="C13" s="17" t="s">
        <v>11</v>
      </c>
      <c r="D13" s="18">
        <v>36000000</v>
      </c>
      <c r="E13" s="398">
        <f>D17</f>
        <v>168424162.5</v>
      </c>
    </row>
    <row r="14" spans="1:5">
      <c r="A14" s="393"/>
      <c r="B14" s="2" t="s">
        <v>13</v>
      </c>
      <c r="C14" s="3"/>
      <c r="D14" s="19">
        <v>36236070</v>
      </c>
      <c r="E14" s="399"/>
    </row>
    <row r="15" spans="1:5">
      <c r="A15" s="393"/>
      <c r="B15" s="2" t="s">
        <v>15</v>
      </c>
      <c r="C15" s="3" t="s">
        <v>16</v>
      </c>
      <c r="D15" s="19">
        <v>86838092.5</v>
      </c>
      <c r="E15" s="399"/>
    </row>
    <row r="16" spans="1:5" ht="28.2" thickBot="1">
      <c r="A16" s="393"/>
      <c r="B16" s="2" t="s">
        <v>34</v>
      </c>
      <c r="C16" s="3" t="s">
        <v>16</v>
      </c>
      <c r="D16" s="29">
        <v>9350000</v>
      </c>
      <c r="E16" s="399"/>
    </row>
    <row r="17" spans="1:7" ht="14.4" thickBot="1">
      <c r="A17" s="394"/>
      <c r="B17" s="395" t="s">
        <v>32</v>
      </c>
      <c r="C17" s="397"/>
      <c r="D17" s="127">
        <f>SUM(D13:D16)</f>
        <v>168424162.5</v>
      </c>
      <c r="E17" s="400"/>
    </row>
    <row r="18" spans="1:7" ht="27.6">
      <c r="A18" s="392" t="s">
        <v>37</v>
      </c>
      <c r="B18" s="16" t="s">
        <v>17</v>
      </c>
      <c r="C18" s="17" t="s">
        <v>16</v>
      </c>
      <c r="D18" s="23">
        <v>167931034</v>
      </c>
      <c r="E18" s="380">
        <f>D21</f>
        <v>558479443.65799999</v>
      </c>
    </row>
    <row r="19" spans="1:7" ht="27.6">
      <c r="A19" s="393"/>
      <c r="B19" s="2" t="s">
        <v>18</v>
      </c>
      <c r="C19" s="3" t="s">
        <v>16</v>
      </c>
      <c r="D19" s="24">
        <v>363828099.65799999</v>
      </c>
      <c r="E19" s="381"/>
    </row>
    <row r="20" spans="1:7" ht="14.4" thickBot="1">
      <c r="A20" s="393"/>
      <c r="B20" s="21" t="s">
        <v>19</v>
      </c>
      <c r="C20" s="22" t="s">
        <v>20</v>
      </c>
      <c r="D20" s="25">
        <v>26720310</v>
      </c>
      <c r="E20" s="381"/>
    </row>
    <row r="21" spans="1:7" ht="14.4" thickBot="1">
      <c r="A21" s="394"/>
      <c r="B21" s="395" t="s">
        <v>32</v>
      </c>
      <c r="C21" s="397"/>
      <c r="D21" s="127">
        <f>SUM(D18:D20)</f>
        <v>558479443.65799999</v>
      </c>
      <c r="E21" s="382"/>
    </row>
    <row r="22" spans="1:7" ht="14.4" thickBot="1">
      <c r="A22" s="390" t="s">
        <v>35</v>
      </c>
      <c r="B22" s="28" t="s">
        <v>6</v>
      </c>
      <c r="C22" s="17" t="s">
        <v>5</v>
      </c>
      <c r="D22" s="23">
        <v>44881785.049999997</v>
      </c>
      <c r="E22" s="32">
        <f>D22</f>
        <v>44881785.049999997</v>
      </c>
      <c r="G22" s="64" t="s">
        <v>70</v>
      </c>
    </row>
    <row r="23" spans="1:7" ht="28.2" thickBot="1">
      <c r="A23" s="391"/>
      <c r="B23" s="80" t="s">
        <v>4</v>
      </c>
      <c r="C23" s="81" t="s">
        <v>5</v>
      </c>
      <c r="D23" s="82"/>
      <c r="E23" s="83"/>
      <c r="F23" s="63">
        <v>81930457.950000003</v>
      </c>
      <c r="G23" s="65" t="s">
        <v>36</v>
      </c>
    </row>
    <row r="24" spans="1:7" ht="16.2" customHeight="1">
      <c r="B24" s="54"/>
      <c r="C24" s="20"/>
      <c r="D24" s="55"/>
      <c r="E24" s="55"/>
    </row>
    <row r="25" spans="1:7" ht="16.5" customHeight="1">
      <c r="C25" s="5"/>
      <c r="D25" s="5" t="s">
        <v>38</v>
      </c>
      <c r="E25" s="37">
        <f>+E6+E13+E22+E18</f>
        <v>1283915389.408</v>
      </c>
      <c r="F25" s="37">
        <v>81930457.950000003</v>
      </c>
    </row>
    <row r="26" spans="1:7" ht="6" customHeight="1">
      <c r="C26" s="5"/>
      <c r="D26" s="5"/>
      <c r="E26" s="6"/>
    </row>
    <row r="27" spans="1:7" ht="16.5" customHeight="1">
      <c r="C27" s="7">
        <v>0.16800000000000001</v>
      </c>
      <c r="D27" s="5" t="s">
        <v>40</v>
      </c>
      <c r="E27" s="46">
        <f>+E25*C27+142862208</f>
        <v>358559993.42054403</v>
      </c>
      <c r="F27" s="46">
        <f>+F25*C27</f>
        <v>13764316.935600001</v>
      </c>
    </row>
    <row r="28" spans="1:7" ht="16.5" customHeight="1">
      <c r="C28" s="7">
        <v>0.05</v>
      </c>
      <c r="D28" s="5" t="s">
        <v>39</v>
      </c>
      <c r="E28" s="46">
        <f>+E25*C28</f>
        <v>64195769.470400006</v>
      </c>
      <c r="F28" s="46">
        <f>+F25*C28</f>
        <v>4096522.8975000004</v>
      </c>
    </row>
    <row r="29" spans="1:7" ht="4.95" customHeight="1">
      <c r="C29" s="47"/>
      <c r="D29" s="47"/>
      <c r="E29" s="56"/>
    </row>
    <row r="30" spans="1:7">
      <c r="C30" s="39"/>
      <c r="D30" s="39" t="s">
        <v>71</v>
      </c>
      <c r="E30" s="86">
        <f>SUM(E25:E29)</f>
        <v>1706671152.2989442</v>
      </c>
      <c r="F30" s="86">
        <f>+F25+F27+F28</f>
        <v>99791297.783099994</v>
      </c>
    </row>
    <row r="31" spans="1:7" ht="6.6" customHeight="1">
      <c r="C31" s="53"/>
      <c r="D31" s="53"/>
      <c r="E31" s="58"/>
    </row>
    <row r="32" spans="1:7" ht="14.4">
      <c r="C32" s="9"/>
      <c r="D32" s="26" t="s">
        <v>41</v>
      </c>
      <c r="E32" s="4">
        <v>384491142</v>
      </c>
    </row>
    <row r="33" spans="3:7" ht="18">
      <c r="C33" s="10"/>
      <c r="D33" s="33" t="s">
        <v>27</v>
      </c>
      <c r="E33" s="35">
        <f>+E30+E32</f>
        <v>2091162294.2989442</v>
      </c>
      <c r="F33" s="36">
        <f>F30</f>
        <v>99791297.783099994</v>
      </c>
    </row>
    <row r="35" spans="3:7" ht="15.6">
      <c r="E35" s="375">
        <f>+E33+F33</f>
        <v>2190953592.0820441</v>
      </c>
      <c r="F35" s="376"/>
    </row>
    <row r="39" spans="3:7">
      <c r="G39" s="59"/>
    </row>
    <row r="42" spans="3:7">
      <c r="D42" s="60"/>
    </row>
    <row r="43" spans="3:7">
      <c r="D43" s="60"/>
    </row>
    <row r="44" spans="3:7" ht="14.4" customHeight="1"/>
    <row r="50" spans="4:7">
      <c r="D50" s="60"/>
    </row>
    <row r="51" spans="4:7">
      <c r="E51" s="46">
        <f>+E25*C27</f>
        <v>215697785.420544</v>
      </c>
      <c r="F51" s="47" t="s">
        <v>52</v>
      </c>
    </row>
    <row r="52" spans="4:7">
      <c r="E52" s="46">
        <v>142862208</v>
      </c>
      <c r="F52" s="47" t="s">
        <v>53</v>
      </c>
    </row>
    <row r="53" spans="4:7">
      <c r="E53" s="8">
        <f>SUM(E51:E52)</f>
        <v>358559993.42054403</v>
      </c>
    </row>
    <row r="59" spans="4:7">
      <c r="F59" s="61" t="e">
        <f>+F30+#REF!+#REF!</f>
        <v>#REF!</v>
      </c>
      <c r="G59" s="62" t="s">
        <v>69</v>
      </c>
    </row>
  </sheetData>
  <mergeCells count="13">
    <mergeCell ref="E35:F35"/>
    <mergeCell ref="A2:E2"/>
    <mergeCell ref="E6:E12"/>
    <mergeCell ref="A3:D3"/>
    <mergeCell ref="A6:A12"/>
    <mergeCell ref="A22:A23"/>
    <mergeCell ref="A18:A21"/>
    <mergeCell ref="B12:C12"/>
    <mergeCell ref="B17:C17"/>
    <mergeCell ref="A13:A17"/>
    <mergeCell ref="B21:C21"/>
    <mergeCell ref="E13:E17"/>
    <mergeCell ref="E18:E2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1"/>
  <sheetViews>
    <sheetView zoomScale="70" zoomScaleNormal="70" workbookViewId="0">
      <selection activeCell="F8" sqref="F8"/>
    </sheetView>
  </sheetViews>
  <sheetFormatPr baseColWidth="10" defaultColWidth="11.5546875" defaultRowHeight="13.8"/>
  <cols>
    <col min="1" max="1" width="51.6640625" style="48" bestFit="1" customWidth="1"/>
    <col min="2" max="2" width="55.109375" style="48" customWidth="1"/>
    <col min="3" max="3" width="8.5546875" style="48" customWidth="1"/>
    <col min="4" max="4" width="31.6640625" style="72" bestFit="1" customWidth="1"/>
    <col min="5" max="5" width="31.6640625" style="48" customWidth="1"/>
    <col min="6" max="6" width="31.6640625" style="48" bestFit="1" customWidth="1"/>
    <col min="7" max="7" width="4.33203125" style="48" customWidth="1"/>
    <col min="8" max="8" width="23.33203125" style="48" customWidth="1"/>
    <col min="9" max="9" width="13.33203125" style="48" customWidth="1"/>
    <col min="10" max="10" width="8" style="48" customWidth="1"/>
    <col min="11" max="16384" width="11.5546875" style="48"/>
  </cols>
  <sheetData>
    <row r="1" spans="1:10" ht="14.4" thickBot="1"/>
    <row r="2" spans="1:10" ht="14.4" thickBot="1">
      <c r="A2" s="377" t="s">
        <v>93</v>
      </c>
      <c r="B2" s="378"/>
      <c r="C2" s="378"/>
      <c r="D2" s="378"/>
      <c r="E2" s="379"/>
      <c r="F2" s="89"/>
      <c r="G2" s="89"/>
    </row>
    <row r="3" spans="1:10">
      <c r="A3" s="383"/>
      <c r="B3" s="384"/>
      <c r="C3" s="384"/>
      <c r="D3" s="385"/>
      <c r="E3" s="49"/>
      <c r="F3" s="49"/>
      <c r="G3" s="49"/>
    </row>
    <row r="4" spans="1:10">
      <c r="A4" s="1" t="s">
        <v>45</v>
      </c>
      <c r="B4" s="1" t="s">
        <v>49</v>
      </c>
      <c r="C4" s="1" t="s">
        <v>1</v>
      </c>
      <c r="D4" s="1" t="s">
        <v>44</v>
      </c>
      <c r="E4" s="1" t="s">
        <v>69</v>
      </c>
      <c r="F4" s="89"/>
      <c r="G4" s="89"/>
    </row>
    <row r="5" spans="1:10" ht="14.4" thickBot="1">
      <c r="A5" s="50"/>
      <c r="B5" s="51"/>
      <c r="C5" s="13"/>
      <c r="D5" s="73"/>
      <c r="E5" s="52"/>
      <c r="F5" s="49"/>
      <c r="G5" s="49"/>
    </row>
    <row r="6" spans="1:10" ht="42.6" customHeight="1">
      <c r="A6" s="66" t="s">
        <v>46</v>
      </c>
      <c r="B6" s="14" t="s">
        <v>22</v>
      </c>
      <c r="C6" s="101" t="s">
        <v>21</v>
      </c>
      <c r="D6" s="102">
        <v>163704650.4207184</v>
      </c>
      <c r="E6" s="77"/>
      <c r="F6" s="84"/>
      <c r="G6" s="84"/>
    </row>
    <row r="7" spans="1:10" ht="36" customHeight="1">
      <c r="A7" s="67" t="s">
        <v>47</v>
      </c>
      <c r="B7" s="11" t="s">
        <v>78</v>
      </c>
      <c r="C7" s="27" t="s">
        <v>23</v>
      </c>
      <c r="D7" s="38">
        <v>138598286.88340372</v>
      </c>
      <c r="E7" s="78"/>
      <c r="F7" s="84"/>
      <c r="G7" s="84"/>
    </row>
    <row r="8" spans="1:10" ht="47.25" customHeight="1">
      <c r="A8" s="67" t="s">
        <v>48</v>
      </c>
      <c r="B8" s="11" t="s">
        <v>175</v>
      </c>
      <c r="C8" s="27" t="s">
        <v>21</v>
      </c>
      <c r="D8" s="38">
        <v>341651758.66666633</v>
      </c>
      <c r="E8" s="78"/>
      <c r="F8" s="84"/>
      <c r="G8" s="84"/>
    </row>
    <row r="9" spans="1:10" ht="39.6" customHeight="1" thickBot="1">
      <c r="A9" s="68" t="s">
        <v>50</v>
      </c>
      <c r="B9" s="103" t="s">
        <v>80</v>
      </c>
      <c r="C9" s="104" t="s">
        <v>21</v>
      </c>
      <c r="D9" s="105">
        <v>96869253.333333328</v>
      </c>
      <c r="E9" s="79"/>
      <c r="F9" s="84"/>
      <c r="G9" s="84"/>
      <c r="H9" s="1" t="s">
        <v>83</v>
      </c>
      <c r="I9" s="1" t="s">
        <v>54</v>
      </c>
      <c r="J9" s="87">
        <v>0.20730000000000001</v>
      </c>
    </row>
    <row r="10" spans="1:10" ht="27.6">
      <c r="A10" s="111" t="s">
        <v>24</v>
      </c>
      <c r="B10" s="112" t="s">
        <v>81</v>
      </c>
      <c r="C10" s="99" t="s">
        <v>87</v>
      </c>
      <c r="D10" s="100"/>
      <c r="E10" s="113">
        <v>100048049.54933333</v>
      </c>
      <c r="F10" s="122" t="s">
        <v>84</v>
      </c>
      <c r="G10" s="84"/>
      <c r="H10" s="85">
        <v>82869253.333333328</v>
      </c>
      <c r="I10" s="85">
        <f>+H10*J9</f>
        <v>17178796.215999998</v>
      </c>
    </row>
    <row r="11" spans="1:10" ht="27.6">
      <c r="A11" s="95" t="s">
        <v>25</v>
      </c>
      <c r="B11" s="94" t="s">
        <v>85</v>
      </c>
      <c r="C11" s="93" t="s">
        <v>86</v>
      </c>
      <c r="D11" s="74"/>
      <c r="E11" s="106">
        <f>+H11+I11</f>
        <v>32439249.549333334</v>
      </c>
      <c r="F11" s="110" t="s">
        <v>89</v>
      </c>
      <c r="G11" s="84"/>
      <c r="H11" s="85">
        <v>26869253.333333332</v>
      </c>
      <c r="I11" s="85">
        <f>+H11*J9</f>
        <v>5569996.216</v>
      </c>
    </row>
    <row r="12" spans="1:10" ht="16.2" thickBot="1">
      <c r="A12" s="96" t="s">
        <v>26</v>
      </c>
      <c r="B12" s="97" t="s">
        <v>91</v>
      </c>
      <c r="C12" s="98" t="s">
        <v>88</v>
      </c>
      <c r="D12" s="92"/>
      <c r="E12" s="107">
        <f>+H12+I12</f>
        <v>118157549.54933333</v>
      </c>
      <c r="F12" s="110" t="s">
        <v>89</v>
      </c>
      <c r="G12" s="84"/>
      <c r="H12" s="85">
        <v>97869253.333333328</v>
      </c>
      <c r="I12" s="85">
        <f>+H12*J9</f>
        <v>20288296.216000002</v>
      </c>
    </row>
    <row r="13" spans="1:10" ht="5.4" customHeight="1" thickBot="1">
      <c r="A13" s="117"/>
      <c r="B13" s="118"/>
      <c r="C13" s="119"/>
      <c r="D13" s="120"/>
      <c r="E13" s="88"/>
      <c r="F13" s="121"/>
      <c r="G13" s="84"/>
      <c r="H13" s="108"/>
      <c r="I13" s="85"/>
    </row>
    <row r="14" spans="1:10" ht="34.950000000000003" customHeight="1" thickBot="1">
      <c r="A14" s="116" t="s">
        <v>51</v>
      </c>
      <c r="B14" s="114" t="s">
        <v>68</v>
      </c>
      <c r="C14" s="114" t="s">
        <v>88</v>
      </c>
      <c r="D14" s="115"/>
      <c r="E14" s="114">
        <v>55190046.584633328</v>
      </c>
      <c r="F14" s="109" t="s">
        <v>90</v>
      </c>
      <c r="G14" s="84"/>
      <c r="H14" s="85">
        <v>45713614.333333328</v>
      </c>
      <c r="I14" s="85">
        <f>+H14*J9</f>
        <v>9476432.2512999997</v>
      </c>
    </row>
    <row r="15" spans="1:10" ht="16.2" customHeight="1">
      <c r="B15" s="54"/>
      <c r="C15" s="20"/>
      <c r="D15" s="55"/>
      <c r="G15" s="84"/>
    </row>
    <row r="16" spans="1:10" ht="16.5" customHeight="1">
      <c r="B16" s="69" t="s">
        <v>38</v>
      </c>
      <c r="D16" s="37">
        <f>+D6+D7+D8+D9</f>
        <v>740823949.30412185</v>
      </c>
      <c r="G16" s="84"/>
    </row>
    <row r="17" spans="2:9" ht="6" customHeight="1">
      <c r="B17" s="69"/>
      <c r="D17" s="48"/>
      <c r="G17" s="84"/>
    </row>
    <row r="18" spans="2:9" ht="16.5" customHeight="1">
      <c r="B18" s="69" t="s">
        <v>40</v>
      </c>
      <c r="C18" s="7">
        <v>0.1573</v>
      </c>
      <c r="D18" s="85">
        <f>E44</f>
        <v>169030331.22553837</v>
      </c>
      <c r="G18" s="84"/>
    </row>
    <row r="19" spans="2:9" ht="16.5" customHeight="1">
      <c r="B19" s="69" t="s">
        <v>39</v>
      </c>
      <c r="C19" s="7">
        <v>0.05</v>
      </c>
      <c r="D19" s="85">
        <f>+D16*C19</f>
        <v>37041197.465206094</v>
      </c>
      <c r="E19" s="49" t="s">
        <v>92</v>
      </c>
      <c r="G19" s="84"/>
    </row>
    <row r="20" spans="2:9" ht="4.95" customHeight="1">
      <c r="B20" s="70"/>
      <c r="D20" s="48"/>
      <c r="E20" s="56"/>
      <c r="G20" s="84"/>
    </row>
    <row r="21" spans="2:9">
      <c r="B21" s="71" t="s">
        <v>71</v>
      </c>
      <c r="D21" s="57">
        <f>+D16+D18+D19</f>
        <v>946895477.99486637</v>
      </c>
      <c r="E21" s="57">
        <f>SUM(E10:E12)</f>
        <v>250644848.648</v>
      </c>
      <c r="G21" s="84"/>
    </row>
    <row r="22" spans="2:9" ht="4.2" customHeight="1">
      <c r="B22" s="74"/>
      <c r="D22" s="48"/>
      <c r="E22" s="58"/>
      <c r="G22" s="84"/>
    </row>
    <row r="23" spans="2:9" ht="14.4">
      <c r="B23" s="3" t="s">
        <v>82</v>
      </c>
      <c r="D23" s="85">
        <v>280000000</v>
      </c>
      <c r="E23" s="4"/>
      <c r="G23" s="84"/>
    </row>
    <row r="24" spans="2:9" ht="18">
      <c r="B24" s="75" t="s">
        <v>27</v>
      </c>
      <c r="D24" s="35">
        <f>+D21+D23</f>
        <v>1226895477.9948664</v>
      </c>
      <c r="E24" s="36">
        <f>+E21+E23</f>
        <v>250644848.648</v>
      </c>
      <c r="G24" s="84"/>
    </row>
    <row r="25" spans="2:9">
      <c r="G25" s="84"/>
    </row>
    <row r="26" spans="2:9" ht="15.6">
      <c r="D26" s="375">
        <f>+D24+E24</f>
        <v>1477540326.6428664</v>
      </c>
      <c r="E26" s="376"/>
      <c r="G26" s="84"/>
    </row>
    <row r="27" spans="2:9">
      <c r="G27" s="84"/>
    </row>
    <row r="28" spans="2:9">
      <c r="G28" s="84"/>
    </row>
    <row r="29" spans="2:9">
      <c r="G29" s="84"/>
    </row>
    <row r="30" spans="2:9">
      <c r="G30" s="84"/>
      <c r="I30" s="59"/>
    </row>
    <row r="31" spans="2:9">
      <c r="G31" s="84"/>
    </row>
    <row r="32" spans="2:9">
      <c r="G32" s="84"/>
    </row>
    <row r="33" spans="4:7">
      <c r="D33" s="76"/>
      <c r="G33" s="84"/>
    </row>
    <row r="34" spans="4:7">
      <c r="D34" s="76"/>
      <c r="G34" s="84"/>
    </row>
    <row r="35" spans="4:7" ht="14.4" customHeight="1">
      <c r="G35" s="84"/>
    </row>
    <row r="36" spans="4:7">
      <c r="G36" s="84"/>
    </row>
    <row r="37" spans="4:7">
      <c r="G37" s="84"/>
    </row>
    <row r="38" spans="4:7">
      <c r="G38" s="84"/>
    </row>
    <row r="39" spans="4:7">
      <c r="G39" s="84"/>
    </row>
    <row r="40" spans="4:7">
      <c r="G40" s="84"/>
    </row>
    <row r="41" spans="4:7">
      <c r="D41" s="76"/>
      <c r="G41" s="84"/>
    </row>
    <row r="42" spans="4:7">
      <c r="E42" s="46">
        <f>+D16*C18</f>
        <v>116531607.22553836</v>
      </c>
      <c r="F42" s="47" t="s">
        <v>100</v>
      </c>
      <c r="G42" s="84"/>
    </row>
    <row r="43" spans="4:7">
      <c r="E43" s="46">
        <v>52498724</v>
      </c>
      <c r="F43" s="47" t="s">
        <v>101</v>
      </c>
      <c r="G43" s="84"/>
    </row>
    <row r="44" spans="4:7">
      <c r="E44" s="8">
        <f>SUM(E42:E43)</f>
        <v>169030331.22553837</v>
      </c>
      <c r="F44" s="91"/>
      <c r="G44" s="84"/>
    </row>
    <row r="45" spans="4:7">
      <c r="G45" s="84"/>
    </row>
    <row r="46" spans="4:7">
      <c r="G46" s="84"/>
    </row>
    <row r="47" spans="4:7">
      <c r="G47" s="84"/>
    </row>
    <row r="48" spans="4:7">
      <c r="G48" s="84"/>
    </row>
    <row r="49" spans="7:9">
      <c r="G49" s="84"/>
    </row>
    <row r="50" spans="7:9">
      <c r="G50" s="84"/>
      <c r="H50" s="61"/>
      <c r="I50" s="62"/>
    </row>
    <row r="51" spans="7:9">
      <c r="G51" s="84"/>
    </row>
  </sheetData>
  <mergeCells count="3">
    <mergeCell ref="D26:E26"/>
    <mergeCell ref="A2:E2"/>
    <mergeCell ref="A3:D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60"/>
  <sheetViews>
    <sheetView topLeftCell="C12" zoomScale="70" zoomScaleNormal="70" workbookViewId="0">
      <selection activeCell="F37" sqref="F37"/>
    </sheetView>
  </sheetViews>
  <sheetFormatPr baseColWidth="10" defaultColWidth="11.5546875" defaultRowHeight="13.8"/>
  <cols>
    <col min="1" max="1" width="51.6640625" style="48" bestFit="1" customWidth="1"/>
    <col min="2" max="2" width="34.6640625" style="48" customWidth="1"/>
    <col min="3" max="3" width="33" style="48" bestFit="1" customWidth="1"/>
    <col min="4" max="4" width="31.6640625" style="48" customWidth="1"/>
    <col min="5" max="5" width="23.33203125" style="48" customWidth="1"/>
    <col min="6" max="6" width="76.6640625" style="48" customWidth="1"/>
    <col min="7" max="7" width="18.44140625" style="48" customWidth="1"/>
    <col min="8" max="16384" width="11.5546875" style="48"/>
  </cols>
  <sheetData>
    <row r="1" spans="1:4" ht="14.4" thickBot="1"/>
    <row r="2" spans="1:4" ht="14.4" thickBot="1">
      <c r="A2" s="377" t="s">
        <v>94</v>
      </c>
      <c r="B2" s="378"/>
      <c r="C2" s="378"/>
      <c r="D2" s="379"/>
    </row>
    <row r="3" spans="1:4">
      <c r="A3" s="383"/>
      <c r="B3" s="384"/>
      <c r="C3" s="385"/>
      <c r="D3" s="49"/>
    </row>
    <row r="4" spans="1:4">
      <c r="A4" s="1" t="s">
        <v>45</v>
      </c>
      <c r="B4" s="1" t="s">
        <v>49</v>
      </c>
      <c r="C4" s="1" t="s">
        <v>44</v>
      </c>
      <c r="D4" s="1" t="s">
        <v>79</v>
      </c>
    </row>
    <row r="5" spans="1:4" ht="14.4" thickBot="1">
      <c r="A5" s="50"/>
      <c r="B5" s="51"/>
      <c r="C5" s="73"/>
      <c r="D5" s="52"/>
    </row>
    <row r="6" spans="1:4">
      <c r="A6" s="401" t="s">
        <v>55</v>
      </c>
      <c r="B6" s="30" t="s">
        <v>28</v>
      </c>
      <c r="C6" s="23">
        <v>32301507.920000002</v>
      </c>
      <c r="D6" s="404">
        <f>C8</f>
        <v>75181055.830000013</v>
      </c>
    </row>
    <row r="7" spans="1:4" ht="14.4" thickBot="1">
      <c r="A7" s="402"/>
      <c r="B7" s="31" t="s">
        <v>29</v>
      </c>
      <c r="C7" s="24">
        <v>42879547.910000004</v>
      </c>
      <c r="D7" s="405"/>
    </row>
    <row r="8" spans="1:4" ht="14.4" thickBot="1">
      <c r="A8" s="403"/>
      <c r="B8" s="34" t="s">
        <v>32</v>
      </c>
      <c r="C8" s="127">
        <f>SUM(C6:C7)</f>
        <v>75181055.830000013</v>
      </c>
      <c r="D8" s="406"/>
    </row>
    <row r="9" spans="1:4">
      <c r="A9" s="407" t="s">
        <v>58</v>
      </c>
      <c r="B9" s="30" t="s">
        <v>57</v>
      </c>
      <c r="C9" s="24">
        <v>48294491</v>
      </c>
      <c r="D9" s="410">
        <f>C12</f>
        <v>376245911.8750239</v>
      </c>
    </row>
    <row r="10" spans="1:4">
      <c r="A10" s="408"/>
      <c r="B10" s="126" t="s">
        <v>56</v>
      </c>
      <c r="C10" s="24">
        <v>113054100</v>
      </c>
      <c r="D10" s="411"/>
    </row>
    <row r="11" spans="1:4" ht="28.2" thickBot="1">
      <c r="A11" s="408"/>
      <c r="B11" s="125" t="s">
        <v>99</v>
      </c>
      <c r="C11" s="24">
        <v>214897320.8750239</v>
      </c>
      <c r="D11" s="411"/>
    </row>
    <row r="12" spans="1:4" ht="14.4" thickBot="1">
      <c r="A12" s="409"/>
      <c r="B12" s="34" t="s">
        <v>32</v>
      </c>
      <c r="C12" s="127">
        <f>SUM(C9:C11)</f>
        <v>376245911.8750239</v>
      </c>
      <c r="D12" s="412"/>
    </row>
    <row r="13" spans="1:4">
      <c r="A13" s="407" t="s">
        <v>30</v>
      </c>
      <c r="B13" s="30" t="s">
        <v>59</v>
      </c>
      <c r="C13" s="24">
        <v>59604770</v>
      </c>
      <c r="D13" s="410">
        <f>C18</f>
        <v>621801316.96450222</v>
      </c>
    </row>
    <row r="14" spans="1:4">
      <c r="A14" s="408"/>
      <c r="B14" s="123" t="s">
        <v>60</v>
      </c>
      <c r="C14" s="24">
        <v>96929156</v>
      </c>
      <c r="D14" s="411"/>
    </row>
    <row r="15" spans="1:4">
      <c r="A15" s="408"/>
      <c r="B15" s="123" t="s">
        <v>62</v>
      </c>
      <c r="C15" s="24">
        <v>268682796.96450222</v>
      </c>
      <c r="D15" s="411"/>
    </row>
    <row r="16" spans="1:4">
      <c r="A16" s="408"/>
      <c r="B16" s="124" t="s">
        <v>61</v>
      </c>
      <c r="C16" s="24">
        <v>151966929</v>
      </c>
      <c r="D16" s="411"/>
    </row>
    <row r="17" spans="1:6" ht="14.4" thickBot="1">
      <c r="A17" s="408"/>
      <c r="B17" s="125" t="s">
        <v>63</v>
      </c>
      <c r="C17" s="24">
        <v>44617665</v>
      </c>
      <c r="D17" s="411"/>
    </row>
    <row r="18" spans="1:6" ht="14.4" thickBot="1">
      <c r="A18" s="409"/>
      <c r="B18" s="34" t="s">
        <v>32</v>
      </c>
      <c r="C18" s="127">
        <f>SUM(C13:C17)</f>
        <v>621801316.96450222</v>
      </c>
      <c r="D18" s="412"/>
    </row>
    <row r="19" spans="1:6" ht="28.2" thickBot="1">
      <c r="A19" s="407" t="s">
        <v>31</v>
      </c>
      <c r="B19" s="21" t="s">
        <v>96</v>
      </c>
      <c r="C19" s="24">
        <v>211015000</v>
      </c>
      <c r="D19" s="413">
        <f>C20</f>
        <v>211015000</v>
      </c>
    </row>
    <row r="20" spans="1:6" ht="14.4" thickBot="1">
      <c r="A20" s="409"/>
      <c r="B20" s="34" t="s">
        <v>32</v>
      </c>
      <c r="C20" s="127">
        <f>SUM(C19)</f>
        <v>211015000</v>
      </c>
      <c r="D20" s="414"/>
    </row>
    <row r="21" spans="1:6">
      <c r="A21" s="407" t="s">
        <v>64</v>
      </c>
      <c r="B21" s="30" t="s">
        <v>66</v>
      </c>
      <c r="C21" s="24">
        <v>12169200</v>
      </c>
      <c r="D21" s="404">
        <f>C23</f>
        <v>62033407.359999999</v>
      </c>
    </row>
    <row r="22" spans="1:6" ht="14.4" thickBot="1">
      <c r="A22" s="408"/>
      <c r="B22" s="31" t="s">
        <v>65</v>
      </c>
      <c r="C22" s="24">
        <v>49864207.359999999</v>
      </c>
      <c r="D22" s="405"/>
    </row>
    <row r="23" spans="1:6" ht="14.4" thickBot="1">
      <c r="A23" s="409"/>
      <c r="B23" s="34" t="s">
        <v>32</v>
      </c>
      <c r="C23" s="127">
        <f>SUM(C21:C22)</f>
        <v>62033407.359999999</v>
      </c>
      <c r="D23" s="406"/>
    </row>
    <row r="24" spans="1:6" ht="83.4" thickBot="1">
      <c r="A24" s="128" t="s">
        <v>97</v>
      </c>
      <c r="B24" s="80" t="s">
        <v>98</v>
      </c>
      <c r="C24" s="83"/>
      <c r="D24" s="83"/>
      <c r="E24" s="143">
        <f>E34</f>
        <v>791434332.48759997</v>
      </c>
      <c r="F24" s="109" t="s">
        <v>90</v>
      </c>
    </row>
    <row r="25" spans="1:6" ht="16.2" customHeight="1">
      <c r="B25" s="54"/>
      <c r="C25" s="55"/>
      <c r="D25" s="55"/>
    </row>
    <row r="26" spans="1:6" ht="16.5" customHeight="1">
      <c r="C26" s="5" t="s">
        <v>38</v>
      </c>
      <c r="D26" s="37">
        <f>SUM(D6:D23)</f>
        <v>1346276692.029526</v>
      </c>
      <c r="E26" s="37">
        <v>656356222</v>
      </c>
      <c r="F26" s="59"/>
    </row>
    <row r="27" spans="1:6" ht="6" customHeight="1">
      <c r="C27" s="5"/>
      <c r="D27" s="6"/>
      <c r="F27" s="59"/>
    </row>
    <row r="28" spans="1:6" ht="30" customHeight="1">
      <c r="B28" s="7">
        <v>0.15579999999999999</v>
      </c>
      <c r="C28" s="5" t="s">
        <v>95</v>
      </c>
      <c r="D28" s="46">
        <f>D54</f>
        <v>228602708.61820015</v>
      </c>
      <c r="E28" s="46">
        <f>+E26*B28</f>
        <v>102260299.38759999</v>
      </c>
      <c r="F28" s="59"/>
    </row>
    <row r="29" spans="1:6" ht="16.5" customHeight="1">
      <c r="B29" s="7">
        <v>0.05</v>
      </c>
      <c r="C29" s="5" t="s">
        <v>39</v>
      </c>
      <c r="D29" s="46">
        <f>+D26*B29</f>
        <v>67313834.601476297</v>
      </c>
      <c r="E29" s="46">
        <f>+E26*B29</f>
        <v>32817811.100000001</v>
      </c>
      <c r="F29" s="59"/>
    </row>
    <row r="30" spans="1:6" ht="4.95" customHeight="1">
      <c r="C30" s="47"/>
      <c r="D30" s="56"/>
      <c r="F30" s="59"/>
    </row>
    <row r="31" spans="1:6">
      <c r="C31" s="39" t="s">
        <v>71</v>
      </c>
      <c r="D31" s="86">
        <f>SUM(D26:D30)</f>
        <v>1642193235.2492023</v>
      </c>
      <c r="E31" s="86">
        <f>SUM(E26:E29)</f>
        <v>791434332.48759997</v>
      </c>
      <c r="F31" s="59"/>
    </row>
    <row r="32" spans="1:6" ht="6.6" customHeight="1">
      <c r="C32" s="53"/>
      <c r="D32" s="58"/>
      <c r="F32" s="59"/>
    </row>
    <row r="33" spans="3:6" ht="14.4">
      <c r="C33" s="26" t="s">
        <v>82</v>
      </c>
      <c r="D33" s="4">
        <v>280564703.12787497</v>
      </c>
    </row>
    <row r="34" spans="3:6" ht="18">
      <c r="C34" s="33" t="s">
        <v>27</v>
      </c>
      <c r="D34" s="35">
        <f>+D31+D33</f>
        <v>1922757938.3770771</v>
      </c>
      <c r="E34" s="36">
        <f>E31</f>
        <v>791434332.48759997</v>
      </c>
    </row>
    <row r="36" spans="3:6" ht="15.6">
      <c r="D36" s="375">
        <f>+D34+E34</f>
        <v>2714192270.864677</v>
      </c>
      <c r="E36" s="376"/>
    </row>
    <row r="40" spans="3:6">
      <c r="F40" s="59"/>
    </row>
    <row r="43" spans="3:6">
      <c r="C43" s="60"/>
    </row>
    <row r="44" spans="3:6">
      <c r="C44" s="60"/>
    </row>
    <row r="45" spans="3:6" ht="14.4" customHeight="1"/>
    <row r="51" spans="3:6">
      <c r="C51" s="60"/>
    </row>
    <row r="52" spans="3:6">
      <c r="D52" s="46">
        <f>+D26*B28</f>
        <v>209749908.61820015</v>
      </c>
      <c r="E52" s="47" t="s">
        <v>102</v>
      </c>
    </row>
    <row r="53" spans="3:6" ht="14.4" thickBot="1">
      <c r="D53" s="46">
        <v>18852800</v>
      </c>
      <c r="E53" s="31" t="s">
        <v>67</v>
      </c>
    </row>
    <row r="54" spans="3:6">
      <c r="D54" s="8">
        <f>SUM(D52:D53)</f>
        <v>228602708.61820015</v>
      </c>
    </row>
    <row r="60" spans="3:6">
      <c r="E60" s="61"/>
      <c r="F60" s="62"/>
    </row>
  </sheetData>
  <mergeCells count="13">
    <mergeCell ref="A21:A23"/>
    <mergeCell ref="D21:D23"/>
    <mergeCell ref="D36:E36"/>
    <mergeCell ref="A19:A20"/>
    <mergeCell ref="D19:D20"/>
    <mergeCell ref="A2:D2"/>
    <mergeCell ref="A3:C3"/>
    <mergeCell ref="A6:A8"/>
    <mergeCell ref="D6:D8"/>
    <mergeCell ref="A13:A18"/>
    <mergeCell ref="D13:D18"/>
    <mergeCell ref="A9:A12"/>
    <mergeCell ref="D9:D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D6:F31"/>
  <sheetViews>
    <sheetView topLeftCell="A2" workbookViewId="0">
      <selection activeCell="F9" sqref="F9"/>
    </sheetView>
  </sheetViews>
  <sheetFormatPr baseColWidth="10" defaultColWidth="9.109375" defaultRowHeight="14.4"/>
  <cols>
    <col min="4" max="4" width="17.109375" bestFit="1" customWidth="1"/>
    <col min="5" max="5" width="14.109375" customWidth="1"/>
    <col min="6" max="6" width="25" bestFit="1" customWidth="1"/>
  </cols>
  <sheetData>
    <row r="6" spans="4:6" ht="27.6">
      <c r="D6" s="144" t="s">
        <v>105</v>
      </c>
      <c r="E6" s="145">
        <f>+E13+E17+E24</f>
        <v>6382686189.5895882</v>
      </c>
    </row>
    <row r="7" spans="4:6">
      <c r="D7" s="45" t="s">
        <v>74</v>
      </c>
      <c r="E7" s="139">
        <f>+E14+E18+E25</f>
        <v>5240815710.6708879</v>
      </c>
      <c r="F7" s="141"/>
    </row>
    <row r="8" spans="4:6" ht="26.4">
      <c r="D8" s="45" t="s">
        <v>75</v>
      </c>
      <c r="E8" s="140">
        <f t="shared" ref="E8" si="0">+E15+E19+E26</f>
        <v>1141870478.9187</v>
      </c>
    </row>
    <row r="9" spans="4:6">
      <c r="D9" s="133" t="s">
        <v>89</v>
      </c>
      <c r="E9" s="142">
        <f>+E15+E21+E22</f>
        <v>250388096.88176668</v>
      </c>
    </row>
    <row r="10" spans="4:6">
      <c r="D10" s="133" t="s">
        <v>103</v>
      </c>
      <c r="E10" s="142">
        <f>E26</f>
        <v>791434332.48759997</v>
      </c>
    </row>
    <row r="11" spans="4:6">
      <c r="D11" s="133" t="s">
        <v>104</v>
      </c>
      <c r="E11" s="142">
        <f>E20</f>
        <v>100048049.54933333</v>
      </c>
    </row>
    <row r="13" spans="4:6">
      <c r="D13" s="41" t="s">
        <v>72</v>
      </c>
      <c r="E13" s="42">
        <f>+E14+E15</f>
        <v>2190953592.0820441</v>
      </c>
    </row>
    <row r="14" spans="4:6">
      <c r="D14" s="40" t="s">
        <v>73</v>
      </c>
      <c r="E14" s="43">
        <f>VÍA!E33</f>
        <v>2091162294.2989442</v>
      </c>
    </row>
    <row r="15" spans="4:6">
      <c r="D15" s="40" t="s">
        <v>69</v>
      </c>
      <c r="E15" s="44">
        <f>VÍA!F33</f>
        <v>99791297.783099994</v>
      </c>
      <c r="F15" s="134" t="s">
        <v>89</v>
      </c>
    </row>
    <row r="16" spans="4:6">
      <c r="F16" s="135"/>
    </row>
    <row r="17" spans="4:6">
      <c r="D17" s="41" t="s">
        <v>76</v>
      </c>
      <c r="E17" s="42">
        <f>+E18+E19</f>
        <v>1477540326.6428664</v>
      </c>
      <c r="F17" s="135"/>
    </row>
    <row r="18" spans="4:6">
      <c r="D18" s="40" t="s">
        <v>73</v>
      </c>
      <c r="E18" s="43">
        <f>CIMA!D24</f>
        <v>1226895477.9948664</v>
      </c>
      <c r="F18" s="135"/>
    </row>
    <row r="19" spans="4:6">
      <c r="D19" s="40" t="s">
        <v>69</v>
      </c>
      <c r="E19" s="44">
        <f>SUM(E20:E22)</f>
        <v>250644848.648</v>
      </c>
      <c r="F19" s="135"/>
    </row>
    <row r="20" spans="4:6">
      <c r="E20" s="130">
        <f>CIMA!E10</f>
        <v>100048049.54933333</v>
      </c>
      <c r="F20" s="136" t="s">
        <v>84</v>
      </c>
    </row>
    <row r="21" spans="4:6">
      <c r="E21" s="131">
        <f>CIMA!E11</f>
        <v>32439249.549333334</v>
      </c>
      <c r="F21" s="134" t="s">
        <v>89</v>
      </c>
    </row>
    <row r="22" spans="4:6" ht="15" thickBot="1">
      <c r="E22" s="132">
        <f>CIMA!E12</f>
        <v>118157549.54933333</v>
      </c>
      <c r="F22" s="134" t="s">
        <v>89</v>
      </c>
    </row>
    <row r="23" spans="4:6">
      <c r="E23" s="90"/>
      <c r="F23" s="137"/>
    </row>
    <row r="24" spans="4:6">
      <c r="D24" s="41" t="s">
        <v>77</v>
      </c>
      <c r="E24" s="42">
        <f>+E25+E26</f>
        <v>2714192270.864677</v>
      </c>
      <c r="F24" s="135"/>
    </row>
    <row r="25" spans="4:6" ht="15" thickBot="1">
      <c r="D25" s="40" t="s">
        <v>73</v>
      </c>
      <c r="E25" s="43">
        <f>'CARLOS VIECO'!D34</f>
        <v>1922757938.3770771</v>
      </c>
      <c r="F25" s="135"/>
    </row>
    <row r="26" spans="4:6">
      <c r="D26" s="40" t="s">
        <v>69</v>
      </c>
      <c r="E26" s="129">
        <f>'CARLOS VIECO'!E34</f>
        <v>791434332.48759997</v>
      </c>
      <c r="F26" s="138" t="s">
        <v>90</v>
      </c>
    </row>
    <row r="31" spans="4:6">
      <c r="F31" s="142">
        <f>SUM(E9:E11)</f>
        <v>1141870478.9187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pageSetUpPr fitToPage="1"/>
  </sheetPr>
  <dimension ref="A1:O84"/>
  <sheetViews>
    <sheetView topLeftCell="A16" zoomScale="115" zoomScaleNormal="115" zoomScaleSheetLayoutView="100" zoomScalePageLayoutView="125" workbookViewId="0">
      <selection activeCell="I27" sqref="I27"/>
    </sheetView>
  </sheetViews>
  <sheetFormatPr baseColWidth="10" defaultColWidth="10.88671875" defaultRowHeight="11.4"/>
  <cols>
    <col min="1" max="1" width="28.5546875" style="147" customWidth="1"/>
    <col min="2" max="2" width="30.44140625" style="153" customWidth="1"/>
    <col min="3" max="3" width="15" style="153" customWidth="1"/>
    <col min="4" max="4" width="13.6640625" style="147" customWidth="1"/>
    <col min="5" max="5" width="11.6640625" style="147" bestFit="1" customWidth="1"/>
    <col min="6" max="6" width="13.109375" style="147" customWidth="1"/>
    <col min="7" max="7" width="15.109375" style="151" bestFit="1" customWidth="1"/>
    <col min="8" max="8" width="18.88671875" style="178" customWidth="1"/>
    <col min="9" max="9" width="21.88671875" style="147" bestFit="1" customWidth="1"/>
    <col min="10" max="10" width="20.33203125" style="147" customWidth="1"/>
    <col min="11" max="11" width="18.6640625" style="147" customWidth="1"/>
    <col min="12" max="12" width="21.44140625" style="147" bestFit="1" customWidth="1"/>
    <col min="13" max="13" width="13.88671875" style="147" customWidth="1"/>
    <col min="14" max="16" width="12" style="147" bestFit="1" customWidth="1"/>
    <col min="17" max="16384" width="10.88671875" style="147"/>
  </cols>
  <sheetData>
    <row r="1" spans="1:12" ht="52.5" customHeight="1">
      <c r="A1" s="146"/>
      <c r="B1" s="472" t="s">
        <v>106</v>
      </c>
      <c r="C1" s="472"/>
      <c r="D1" s="472"/>
      <c r="E1" s="472"/>
      <c r="F1" s="472"/>
      <c r="G1" s="472"/>
      <c r="H1" s="472"/>
    </row>
    <row r="2" spans="1:12" ht="28.5" customHeight="1">
      <c r="A2" s="148" t="s">
        <v>107</v>
      </c>
      <c r="B2" s="148" t="s">
        <v>108</v>
      </c>
      <c r="C2" s="473" t="s">
        <v>109</v>
      </c>
      <c r="D2" s="473"/>
      <c r="E2" s="473"/>
      <c r="F2" s="474" t="s">
        <v>110</v>
      </c>
      <c r="G2" s="474"/>
      <c r="H2" s="474"/>
    </row>
    <row r="3" spans="1:12" ht="28.5" customHeight="1">
      <c r="A3" s="475"/>
      <c r="B3" s="475"/>
      <c r="C3" s="475"/>
      <c r="D3" s="475"/>
      <c r="E3" s="475"/>
      <c r="F3" s="475"/>
      <c r="G3" s="475"/>
      <c r="H3" s="475"/>
    </row>
    <row r="4" spans="1:12" ht="22.5" customHeight="1">
      <c r="A4" s="149" t="s">
        <v>111</v>
      </c>
      <c r="B4" s="476" t="s">
        <v>112</v>
      </c>
      <c r="C4" s="476"/>
      <c r="D4" s="476"/>
      <c r="E4" s="476"/>
      <c r="F4" s="476"/>
      <c r="G4" s="476"/>
      <c r="H4" s="476"/>
    </row>
    <row r="5" spans="1:12">
      <c r="A5" s="471"/>
      <c r="B5" s="471"/>
      <c r="C5" s="471"/>
      <c r="D5" s="471"/>
      <c r="E5" s="471"/>
      <c r="F5" s="471"/>
      <c r="G5" s="471"/>
      <c r="H5" s="471"/>
    </row>
    <row r="6" spans="1:12" ht="30.75" customHeight="1">
      <c r="A6" s="149" t="s">
        <v>113</v>
      </c>
      <c r="B6" s="458" t="s">
        <v>220</v>
      </c>
      <c r="C6" s="459"/>
      <c r="D6" s="459"/>
      <c r="E6" s="459"/>
      <c r="F6" s="459"/>
      <c r="G6" s="459"/>
      <c r="H6" s="460"/>
    </row>
    <row r="7" spans="1:12" ht="46.5" customHeight="1">
      <c r="A7" s="149" t="s">
        <v>114</v>
      </c>
      <c r="B7" s="461" t="s">
        <v>221</v>
      </c>
      <c r="C7" s="461"/>
      <c r="D7" s="461"/>
      <c r="E7" s="461"/>
      <c r="F7" s="461"/>
      <c r="G7" s="461"/>
      <c r="H7" s="461"/>
    </row>
    <row r="8" spans="1:12" ht="27.75" customHeight="1" thickBot="1">
      <c r="A8" s="150" t="s">
        <v>115</v>
      </c>
      <c r="B8" s="249">
        <v>9</v>
      </c>
      <c r="C8" s="469" t="s">
        <v>222</v>
      </c>
      <c r="D8" s="470"/>
      <c r="E8" s="249"/>
      <c r="F8" s="469" t="s">
        <v>223</v>
      </c>
      <c r="G8" s="470"/>
      <c r="H8" s="249"/>
    </row>
    <row r="9" spans="1:12" s="151" customFormat="1" ht="27" customHeight="1" thickBot="1">
      <c r="A9" s="462"/>
      <c r="B9" s="463"/>
      <c r="C9" s="463"/>
      <c r="D9" s="463"/>
      <c r="E9" s="463"/>
      <c r="F9" s="463"/>
      <c r="G9" s="463"/>
      <c r="H9" s="464"/>
      <c r="I9" s="147"/>
      <c r="J9" s="147"/>
      <c r="K9" s="147"/>
      <c r="L9" s="147"/>
    </row>
    <row r="10" spans="1:12" s="152" customFormat="1" ht="24.9" customHeight="1">
      <c r="A10" s="465" t="s">
        <v>116</v>
      </c>
      <c r="B10" s="466"/>
      <c r="C10" s="466"/>
      <c r="D10" s="466"/>
      <c r="E10" s="466"/>
      <c r="F10" s="466"/>
      <c r="G10" s="466"/>
      <c r="H10" s="467"/>
      <c r="I10" s="147"/>
      <c r="J10" s="147"/>
      <c r="K10" s="147"/>
      <c r="L10" s="147"/>
    </row>
    <row r="11" spans="1:12" s="152" customFormat="1" ht="36.75" customHeight="1">
      <c r="A11" s="185" t="s">
        <v>117</v>
      </c>
      <c r="B11" s="185" t="s">
        <v>118</v>
      </c>
      <c r="C11" s="185" t="s">
        <v>119</v>
      </c>
      <c r="D11" s="185" t="s">
        <v>120</v>
      </c>
      <c r="E11" s="185" t="s">
        <v>121</v>
      </c>
      <c r="F11" s="185" t="s">
        <v>122</v>
      </c>
      <c r="G11" s="185" t="s">
        <v>123</v>
      </c>
      <c r="H11" s="186" t="s">
        <v>124</v>
      </c>
      <c r="I11" s="147"/>
      <c r="J11" s="147"/>
      <c r="K11" s="147"/>
      <c r="L11" s="147"/>
    </row>
    <row r="12" spans="1:12" s="152" customFormat="1" ht="14.25" customHeight="1">
      <c r="A12" s="248" t="s">
        <v>125</v>
      </c>
      <c r="B12" s="302" t="s">
        <v>126</v>
      </c>
      <c r="C12" s="303">
        <v>9</v>
      </c>
      <c r="D12" s="304" t="s">
        <v>127</v>
      </c>
      <c r="E12" s="305">
        <v>0.5</v>
      </c>
      <c r="F12" s="306">
        <v>1</v>
      </c>
      <c r="G12" s="307">
        <v>7279119</v>
      </c>
      <c r="H12" s="308">
        <f>C12*E12*F12*G12</f>
        <v>32756035.5</v>
      </c>
      <c r="I12" s="147"/>
      <c r="J12" s="147"/>
      <c r="K12" s="147"/>
      <c r="L12" s="147"/>
    </row>
    <row r="13" spans="1:12" s="152" customFormat="1" ht="14.25" customHeight="1">
      <c r="A13" s="468" t="s">
        <v>128</v>
      </c>
      <c r="B13" s="302" t="s">
        <v>129</v>
      </c>
      <c r="C13" s="303">
        <v>9</v>
      </c>
      <c r="D13" s="304" t="s">
        <v>127</v>
      </c>
      <c r="E13" s="305">
        <v>0.5</v>
      </c>
      <c r="F13" s="309">
        <v>1</v>
      </c>
      <c r="G13" s="307">
        <v>5610897</v>
      </c>
      <c r="H13" s="308">
        <f t="shared" ref="H13:H23" si="0">C13*E13*F13*G13</f>
        <v>25249036.5</v>
      </c>
      <c r="I13" s="147"/>
      <c r="J13" s="147"/>
      <c r="K13" s="147"/>
      <c r="L13" s="147"/>
    </row>
    <row r="14" spans="1:12" s="152" customFormat="1" ht="14.25" customHeight="1">
      <c r="A14" s="468"/>
      <c r="B14" s="302" t="s">
        <v>130</v>
      </c>
      <c r="C14" s="303">
        <v>9</v>
      </c>
      <c r="D14" s="304" t="s">
        <v>127</v>
      </c>
      <c r="E14" s="305">
        <v>0.5</v>
      </c>
      <c r="F14" s="309">
        <v>1</v>
      </c>
      <c r="G14" s="307">
        <v>5610897</v>
      </c>
      <c r="H14" s="308">
        <f t="shared" si="0"/>
        <v>25249036.5</v>
      </c>
      <c r="I14" s="147"/>
      <c r="J14" s="147"/>
      <c r="K14" s="147"/>
      <c r="L14" s="147"/>
    </row>
    <row r="15" spans="1:12" ht="14.25" customHeight="1">
      <c r="A15" s="501" t="s">
        <v>179</v>
      </c>
      <c r="B15" s="278" t="s">
        <v>176</v>
      </c>
      <c r="C15" s="279">
        <v>7</v>
      </c>
      <c r="D15" s="280" t="s">
        <v>127</v>
      </c>
      <c r="E15" s="281">
        <v>1</v>
      </c>
      <c r="F15" s="282">
        <v>1</v>
      </c>
      <c r="G15" s="283">
        <v>6597206</v>
      </c>
      <c r="H15" s="284">
        <f t="shared" si="0"/>
        <v>46180442</v>
      </c>
    </row>
    <row r="16" spans="1:12" ht="14.25" customHeight="1">
      <c r="A16" s="502"/>
      <c r="B16" s="278" t="s">
        <v>131</v>
      </c>
      <c r="C16" s="279">
        <v>7</v>
      </c>
      <c r="D16" s="280" t="s">
        <v>127</v>
      </c>
      <c r="E16" s="281">
        <v>1</v>
      </c>
      <c r="F16" s="282">
        <v>2</v>
      </c>
      <c r="G16" s="283">
        <v>5610897</v>
      </c>
      <c r="H16" s="284">
        <f t="shared" si="0"/>
        <v>78552558</v>
      </c>
    </row>
    <row r="17" spans="1:12" ht="14.25" customHeight="1">
      <c r="A17" s="501" t="s">
        <v>180</v>
      </c>
      <c r="B17" s="295" t="s">
        <v>177</v>
      </c>
      <c r="C17" s="296">
        <v>2</v>
      </c>
      <c r="D17" s="297" t="s">
        <v>127</v>
      </c>
      <c r="E17" s="298">
        <v>1</v>
      </c>
      <c r="F17" s="299">
        <v>1</v>
      </c>
      <c r="G17" s="300">
        <v>5610897</v>
      </c>
      <c r="H17" s="301">
        <f t="shared" si="0"/>
        <v>11221794</v>
      </c>
    </row>
    <row r="18" spans="1:12" ht="14.25" customHeight="1">
      <c r="A18" s="502"/>
      <c r="B18" s="288" t="s">
        <v>178</v>
      </c>
      <c r="C18" s="289">
        <v>8</v>
      </c>
      <c r="D18" s="290" t="s">
        <v>127</v>
      </c>
      <c r="E18" s="291">
        <v>0.5</v>
      </c>
      <c r="F18" s="292">
        <v>1</v>
      </c>
      <c r="G18" s="293">
        <v>5610897</v>
      </c>
      <c r="H18" s="294">
        <f t="shared" si="0"/>
        <v>22443588</v>
      </c>
    </row>
    <row r="19" spans="1:12" ht="14.25" customHeight="1">
      <c r="A19" s="502"/>
      <c r="B19" s="247" t="s">
        <v>132</v>
      </c>
      <c r="C19" s="258">
        <v>5</v>
      </c>
      <c r="D19" s="259" t="s">
        <v>127</v>
      </c>
      <c r="E19" s="260">
        <v>1</v>
      </c>
      <c r="F19" s="263">
        <v>1</v>
      </c>
      <c r="G19" s="261">
        <v>5610897</v>
      </c>
      <c r="H19" s="262">
        <f t="shared" si="0"/>
        <v>28054485</v>
      </c>
    </row>
    <row r="20" spans="1:12" ht="14.25" customHeight="1">
      <c r="A20" s="502"/>
      <c r="B20" s="295" t="s">
        <v>228</v>
      </c>
      <c r="C20" s="296">
        <v>2</v>
      </c>
      <c r="D20" s="297" t="s">
        <v>127</v>
      </c>
      <c r="E20" s="298">
        <v>1</v>
      </c>
      <c r="F20" s="299">
        <v>1</v>
      </c>
      <c r="G20" s="300">
        <v>5610897</v>
      </c>
      <c r="H20" s="301">
        <f t="shared" si="0"/>
        <v>11221794</v>
      </c>
    </row>
    <row r="21" spans="1:12" ht="14.25" customHeight="1">
      <c r="A21" s="502"/>
      <c r="B21" s="295" t="s">
        <v>186</v>
      </c>
      <c r="C21" s="296">
        <v>2</v>
      </c>
      <c r="D21" s="297" t="s">
        <v>127</v>
      </c>
      <c r="E21" s="298">
        <v>1</v>
      </c>
      <c r="F21" s="299">
        <v>1</v>
      </c>
      <c r="G21" s="300">
        <v>5610897</v>
      </c>
      <c r="H21" s="301">
        <f t="shared" si="0"/>
        <v>11221794</v>
      </c>
    </row>
    <row r="22" spans="1:12" ht="14.25" customHeight="1">
      <c r="A22" s="502"/>
      <c r="B22" s="295" t="s">
        <v>187</v>
      </c>
      <c r="C22" s="296">
        <v>2</v>
      </c>
      <c r="D22" s="297" t="s">
        <v>127</v>
      </c>
      <c r="E22" s="298">
        <v>1</v>
      </c>
      <c r="F22" s="299">
        <v>1</v>
      </c>
      <c r="G22" s="300">
        <v>5610897</v>
      </c>
      <c r="H22" s="301">
        <f t="shared" si="0"/>
        <v>11221794</v>
      </c>
    </row>
    <row r="23" spans="1:12" ht="14.25" customHeight="1">
      <c r="A23" s="502"/>
      <c r="B23" s="313" t="s">
        <v>188</v>
      </c>
      <c r="C23" s="314">
        <v>2</v>
      </c>
      <c r="D23" s="315" t="s">
        <v>127</v>
      </c>
      <c r="E23" s="316">
        <v>1</v>
      </c>
      <c r="F23" s="317">
        <v>1</v>
      </c>
      <c r="G23" s="300">
        <v>5610897</v>
      </c>
      <c r="H23" s="301">
        <f t="shared" si="0"/>
        <v>11221794</v>
      </c>
    </row>
    <row r="24" spans="1:12" ht="14.25" hidden="1" customHeight="1">
      <c r="A24" s="189" t="s">
        <v>133</v>
      </c>
      <c r="B24" s="247" t="s">
        <v>181</v>
      </c>
      <c r="C24" s="258"/>
      <c r="D24" s="259" t="s">
        <v>127</v>
      </c>
      <c r="E24" s="260">
        <v>1</v>
      </c>
      <c r="F24" s="263">
        <v>1</v>
      </c>
      <c r="G24" s="261">
        <v>5610897</v>
      </c>
      <c r="H24" s="262">
        <f>C24*E24*F24*G24</f>
        <v>0</v>
      </c>
    </row>
    <row r="25" spans="1:12" ht="13.5" customHeight="1">
      <c r="A25" s="190" t="s">
        <v>189</v>
      </c>
      <c r="B25" s="154"/>
      <c r="C25" s="259">
        <v>0</v>
      </c>
      <c r="D25" s="258" t="s">
        <v>134</v>
      </c>
      <c r="E25" s="264">
        <v>0.08</v>
      </c>
      <c r="F25" s="265"/>
      <c r="G25" s="266"/>
      <c r="H25" s="267">
        <f>C25*E25*G25</f>
        <v>0</v>
      </c>
    </row>
    <row r="26" spans="1:12" ht="24.9" customHeight="1" thickBot="1">
      <c r="A26" s="484" t="s">
        <v>135</v>
      </c>
      <c r="B26" s="485"/>
      <c r="C26" s="485"/>
      <c r="D26" s="485"/>
      <c r="E26" s="485"/>
      <c r="F26" s="485"/>
      <c r="G26" s="486"/>
      <c r="H26" s="157">
        <f>SUM(H12:H25)</f>
        <v>314594151.5</v>
      </c>
      <c r="I26" s="180">
        <f>H26/L26</f>
        <v>0.13758015250410405</v>
      </c>
      <c r="L26" s="163">
        <v>2286624529.5855126</v>
      </c>
    </row>
    <row r="27" spans="1:12" ht="20.25" customHeight="1">
      <c r="A27" s="481" t="s">
        <v>136</v>
      </c>
      <c r="B27" s="482"/>
      <c r="C27" s="482"/>
      <c r="D27" s="482"/>
      <c r="E27" s="482"/>
      <c r="F27" s="482"/>
      <c r="G27" s="482"/>
      <c r="H27" s="483"/>
      <c r="I27" s="182"/>
    </row>
    <row r="28" spans="1:12" ht="11.25" customHeight="1">
      <c r="A28" s="479" t="s">
        <v>183</v>
      </c>
      <c r="B28" s="480"/>
      <c r="C28" s="480"/>
      <c r="D28" s="480"/>
      <c r="E28" s="480"/>
      <c r="F28" s="480"/>
      <c r="G28" s="480"/>
      <c r="H28" s="188" t="e">
        <f>#REF!</f>
        <v>#REF!</v>
      </c>
      <c r="I28" s="182"/>
    </row>
    <row r="29" spans="1:12" ht="24.9" customHeight="1" thickBot="1">
      <c r="A29" s="503" t="s">
        <v>137</v>
      </c>
      <c r="B29" s="504"/>
      <c r="C29" s="504"/>
      <c r="D29" s="504"/>
      <c r="E29" s="504"/>
      <c r="F29" s="504"/>
      <c r="G29" s="504"/>
      <c r="H29" s="157" t="e">
        <f>SUM(H28:H28)</f>
        <v>#REF!</v>
      </c>
      <c r="I29" s="182"/>
    </row>
    <row r="30" spans="1:12" ht="22.5" hidden="1" customHeight="1">
      <c r="A30" s="481" t="s">
        <v>138</v>
      </c>
      <c r="B30" s="482"/>
      <c r="C30" s="482"/>
      <c r="D30" s="482"/>
      <c r="E30" s="482"/>
      <c r="F30" s="482"/>
      <c r="G30" s="482"/>
      <c r="H30" s="483"/>
      <c r="I30" s="182"/>
    </row>
    <row r="31" spans="1:12" ht="20.25" hidden="1" customHeight="1">
      <c r="A31" s="505" t="s">
        <v>139</v>
      </c>
      <c r="B31" s="506"/>
      <c r="C31" s="506"/>
      <c r="D31" s="158" t="s">
        <v>120</v>
      </c>
      <c r="E31" s="506" t="s">
        <v>140</v>
      </c>
      <c r="F31" s="506"/>
      <c r="G31" s="158"/>
      <c r="H31" s="159" t="s">
        <v>141</v>
      </c>
      <c r="I31" s="182"/>
    </row>
    <row r="32" spans="1:12" ht="18" hidden="1" customHeight="1">
      <c r="A32" s="507" t="s">
        <v>182</v>
      </c>
      <c r="B32" s="508"/>
      <c r="C32" s="508"/>
      <c r="D32" s="160"/>
      <c r="E32" s="487"/>
      <c r="F32" s="487"/>
      <c r="G32" s="160"/>
      <c r="H32" s="181">
        <v>0</v>
      </c>
      <c r="I32" s="182"/>
      <c r="K32" s="161"/>
    </row>
    <row r="33" spans="1:11" ht="24.9" hidden="1" customHeight="1" thickBot="1">
      <c r="A33" s="484" t="s">
        <v>142</v>
      </c>
      <c r="B33" s="485"/>
      <c r="C33" s="485"/>
      <c r="D33" s="485"/>
      <c r="E33" s="485"/>
      <c r="F33" s="485"/>
      <c r="G33" s="486"/>
      <c r="H33" s="157">
        <f>H32</f>
        <v>0</v>
      </c>
      <c r="I33" s="180">
        <f>H33/L26</f>
        <v>0</v>
      </c>
    </row>
    <row r="34" spans="1:11" ht="24.75" hidden="1" customHeight="1">
      <c r="A34" s="481" t="s">
        <v>143</v>
      </c>
      <c r="B34" s="482"/>
      <c r="C34" s="482"/>
      <c r="D34" s="482"/>
      <c r="E34" s="482"/>
      <c r="F34" s="482"/>
      <c r="G34" s="482"/>
      <c r="H34" s="483"/>
      <c r="I34" s="182"/>
    </row>
    <row r="35" spans="1:11" ht="24.75" hidden="1" customHeight="1">
      <c r="A35" s="488" t="s">
        <v>144</v>
      </c>
      <c r="B35" s="489"/>
      <c r="C35" s="489"/>
      <c r="D35" s="489"/>
      <c r="E35" s="489"/>
      <c r="F35" s="489"/>
      <c r="G35" s="490"/>
      <c r="H35" s="162"/>
      <c r="I35" s="182"/>
    </row>
    <row r="36" spans="1:11" ht="24.9" hidden="1" customHeight="1" thickBot="1">
      <c r="A36" s="484" t="s">
        <v>145</v>
      </c>
      <c r="B36" s="485"/>
      <c r="C36" s="485"/>
      <c r="D36" s="485"/>
      <c r="E36" s="485"/>
      <c r="F36" s="485"/>
      <c r="G36" s="486"/>
      <c r="H36" s="157">
        <f>SUM(H35:H35)</f>
        <v>0</v>
      </c>
      <c r="I36" s="180">
        <f>H36/L26</f>
        <v>0</v>
      </c>
    </row>
    <row r="37" spans="1:11" ht="31.5" customHeight="1">
      <c r="A37" s="481" t="s">
        <v>146</v>
      </c>
      <c r="B37" s="482"/>
      <c r="C37" s="482"/>
      <c r="D37" s="482"/>
      <c r="E37" s="482"/>
      <c r="F37" s="482"/>
      <c r="G37" s="482"/>
      <c r="H37" s="483"/>
      <c r="I37" s="182"/>
    </row>
    <row r="38" spans="1:11">
      <c r="A38" s="491" t="s">
        <v>147</v>
      </c>
      <c r="B38" s="492"/>
      <c r="C38" s="271">
        <v>9</v>
      </c>
      <c r="D38" s="271" t="s">
        <v>127</v>
      </c>
      <c r="E38" s="272">
        <v>0.5</v>
      </c>
      <c r="F38" s="271">
        <v>1</v>
      </c>
      <c r="G38" s="273">
        <v>7560800</v>
      </c>
      <c r="H38" s="274">
        <f t="shared" ref="H38:H41" si="1">G38*F38*C38*E38</f>
        <v>34023600</v>
      </c>
      <c r="I38" s="183"/>
      <c r="J38" s="163"/>
      <c r="K38" s="151"/>
    </row>
    <row r="39" spans="1:11">
      <c r="A39" s="493" t="s">
        <v>148</v>
      </c>
      <c r="B39" s="494"/>
      <c r="C39" s="275">
        <v>7</v>
      </c>
      <c r="D39" s="275" t="s">
        <v>134</v>
      </c>
      <c r="E39" s="276">
        <v>0.5</v>
      </c>
      <c r="F39" s="277">
        <v>1</v>
      </c>
      <c r="G39" s="273">
        <v>500000</v>
      </c>
      <c r="H39" s="274">
        <f t="shared" si="1"/>
        <v>1750000</v>
      </c>
      <c r="I39" s="183"/>
      <c r="J39" s="163"/>
      <c r="K39" s="164"/>
    </row>
    <row r="40" spans="1:11">
      <c r="A40" s="493" t="s">
        <v>149</v>
      </c>
      <c r="B40" s="494"/>
      <c r="C40" s="275">
        <v>7</v>
      </c>
      <c r="D40" s="275" t="s">
        <v>134</v>
      </c>
      <c r="E40" s="276">
        <v>0.5</v>
      </c>
      <c r="F40" s="277">
        <v>1</v>
      </c>
      <c r="G40" s="273">
        <v>500000</v>
      </c>
      <c r="H40" s="274">
        <f t="shared" si="1"/>
        <v>1750000</v>
      </c>
      <c r="I40" s="183"/>
      <c r="J40" s="163"/>
      <c r="K40" s="164"/>
    </row>
    <row r="41" spans="1:11">
      <c r="A41" s="495" t="s">
        <v>150</v>
      </c>
      <c r="B41" s="496"/>
      <c r="C41" s="275">
        <v>7</v>
      </c>
      <c r="D41" s="275" t="s">
        <v>134</v>
      </c>
      <c r="E41" s="276">
        <v>0.5</v>
      </c>
      <c r="F41" s="277">
        <v>1</v>
      </c>
      <c r="G41" s="273">
        <v>500000</v>
      </c>
      <c r="H41" s="274">
        <f t="shared" si="1"/>
        <v>1750000</v>
      </c>
      <c r="I41" s="183"/>
      <c r="J41" s="163"/>
      <c r="K41" s="164"/>
    </row>
    <row r="42" spans="1:11" ht="13.5" customHeight="1">
      <c r="A42" s="497" t="s">
        <v>151</v>
      </c>
      <c r="B42" s="498"/>
      <c r="C42" s="303">
        <v>9</v>
      </c>
      <c r="D42" s="303" t="str">
        <f>D12</f>
        <v>Mes</v>
      </c>
      <c r="E42" s="305">
        <f>E12</f>
        <v>0.5</v>
      </c>
      <c r="F42" s="310">
        <v>3</v>
      </c>
      <c r="G42" s="311">
        <v>481954</v>
      </c>
      <c r="H42" s="312">
        <f>G42*F42*C42*E42</f>
        <v>6506379</v>
      </c>
      <c r="I42" s="183"/>
      <c r="J42" s="163"/>
      <c r="K42" s="164"/>
    </row>
    <row r="43" spans="1:11" ht="13.5" customHeight="1">
      <c r="A43" s="499" t="s">
        <v>151</v>
      </c>
      <c r="B43" s="500"/>
      <c r="C43" s="279">
        <v>7</v>
      </c>
      <c r="D43" s="279" t="str">
        <f>D13</f>
        <v>Mes</v>
      </c>
      <c r="E43" s="281">
        <v>1</v>
      </c>
      <c r="F43" s="285">
        <v>3</v>
      </c>
      <c r="G43" s="286">
        <v>481954</v>
      </c>
      <c r="H43" s="287">
        <f t="shared" ref="H43:H56" si="2">G43*F43*C43*E43</f>
        <v>10121034</v>
      </c>
      <c r="I43" s="183"/>
      <c r="J43" s="163"/>
      <c r="K43" s="164"/>
    </row>
    <row r="44" spans="1:11" ht="13.5" customHeight="1">
      <c r="A44" s="452" t="s">
        <v>151</v>
      </c>
      <c r="B44" s="453"/>
      <c r="C44" s="296">
        <v>2</v>
      </c>
      <c r="D44" s="296" t="str">
        <f>D13</f>
        <v>Mes</v>
      </c>
      <c r="E44" s="298">
        <v>1</v>
      </c>
      <c r="F44" s="318">
        <v>5</v>
      </c>
      <c r="G44" s="319">
        <v>481954</v>
      </c>
      <c r="H44" s="320">
        <f t="shared" si="2"/>
        <v>4819540</v>
      </c>
      <c r="I44" s="183"/>
      <c r="J44" s="163"/>
      <c r="K44" s="164"/>
    </row>
    <row r="45" spans="1:11" ht="13.5" customHeight="1">
      <c r="A45" s="454" t="s">
        <v>151</v>
      </c>
      <c r="B45" s="455"/>
      <c r="C45" s="289">
        <v>8</v>
      </c>
      <c r="D45" s="289" t="str">
        <f>D14</f>
        <v>Mes</v>
      </c>
      <c r="E45" s="291">
        <v>0.5</v>
      </c>
      <c r="F45" s="321">
        <v>1</v>
      </c>
      <c r="G45" s="322">
        <v>481954</v>
      </c>
      <c r="H45" s="323">
        <f t="shared" si="2"/>
        <v>1927816</v>
      </c>
      <c r="I45" s="183"/>
      <c r="J45" s="163"/>
      <c r="K45" s="164"/>
    </row>
    <row r="46" spans="1:11" ht="13.5" customHeight="1">
      <c r="A46" s="456" t="s">
        <v>151</v>
      </c>
      <c r="B46" s="457"/>
      <c r="C46" s="258">
        <v>5</v>
      </c>
      <c r="D46" s="258" t="str">
        <f>D15</f>
        <v>Mes</v>
      </c>
      <c r="E46" s="260">
        <v>1</v>
      </c>
      <c r="F46" s="268">
        <v>1</v>
      </c>
      <c r="G46" s="269">
        <v>481954</v>
      </c>
      <c r="H46" s="270">
        <f t="shared" si="2"/>
        <v>2409770</v>
      </c>
      <c r="I46" s="183"/>
      <c r="J46" s="163"/>
      <c r="K46" s="151"/>
    </row>
    <row r="47" spans="1:11" ht="13.5" hidden="1" customHeight="1">
      <c r="A47" s="456" t="s">
        <v>151</v>
      </c>
      <c r="B47" s="457"/>
      <c r="C47" s="258"/>
      <c r="D47" s="258" t="s">
        <v>127</v>
      </c>
      <c r="E47" s="260">
        <v>1</v>
      </c>
      <c r="F47" s="268">
        <v>2</v>
      </c>
      <c r="G47" s="269">
        <v>481954</v>
      </c>
      <c r="H47" s="270">
        <f t="shared" si="2"/>
        <v>0</v>
      </c>
      <c r="I47" s="183"/>
      <c r="J47" s="163"/>
      <c r="K47" s="151"/>
    </row>
    <row r="48" spans="1:11" ht="13.5" hidden="1" customHeight="1">
      <c r="A48" s="438" t="s">
        <v>151</v>
      </c>
      <c r="B48" s="439"/>
      <c r="C48" s="258"/>
      <c r="D48" s="258" t="str">
        <f>D16</f>
        <v>Mes</v>
      </c>
      <c r="E48" s="260">
        <v>1</v>
      </c>
      <c r="F48" s="268">
        <v>3</v>
      </c>
      <c r="G48" s="269">
        <v>481954</v>
      </c>
      <c r="H48" s="270">
        <f t="shared" si="2"/>
        <v>0</v>
      </c>
      <c r="I48" s="183"/>
      <c r="J48" s="163"/>
    </row>
    <row r="49" spans="1:15" ht="13.5" customHeight="1">
      <c r="A49" s="438" t="s">
        <v>152</v>
      </c>
      <c r="B49" s="439"/>
      <c r="C49" s="258">
        <v>9</v>
      </c>
      <c r="D49" s="258" t="str">
        <f t="shared" ref="D49:F49" si="3">D42</f>
        <v>Mes</v>
      </c>
      <c r="E49" s="260">
        <f t="shared" si="3"/>
        <v>0.5</v>
      </c>
      <c r="F49" s="268">
        <f t="shared" si="3"/>
        <v>3</v>
      </c>
      <c r="G49" s="269">
        <v>426000</v>
      </c>
      <c r="H49" s="270">
        <f t="shared" si="2"/>
        <v>5751000</v>
      </c>
      <c r="I49" s="183"/>
      <c r="J49" s="163"/>
      <c r="K49" s="164"/>
    </row>
    <row r="50" spans="1:15" ht="13.5" customHeight="1">
      <c r="A50" s="438" t="s">
        <v>152</v>
      </c>
      <c r="B50" s="439"/>
      <c r="C50" s="258">
        <v>7</v>
      </c>
      <c r="D50" s="258" t="str">
        <f t="shared" ref="D50:D56" si="4">D42</f>
        <v>Mes</v>
      </c>
      <c r="E50" s="260">
        <v>1</v>
      </c>
      <c r="F50" s="268">
        <v>1</v>
      </c>
      <c r="G50" s="269">
        <v>944000</v>
      </c>
      <c r="H50" s="270">
        <f t="shared" ref="H50" si="5">G50*F50*C50*E50</f>
        <v>6608000</v>
      </c>
      <c r="I50" s="183"/>
      <c r="J50" s="163"/>
      <c r="K50" s="164"/>
    </row>
    <row r="51" spans="1:15" ht="13.5" customHeight="1">
      <c r="A51" s="438" t="s">
        <v>152</v>
      </c>
      <c r="B51" s="439"/>
      <c r="C51" s="258">
        <v>7</v>
      </c>
      <c r="D51" s="258" t="str">
        <f t="shared" si="4"/>
        <v>Mes</v>
      </c>
      <c r="E51" s="260">
        <f t="shared" ref="E51:E56" si="6">E43</f>
        <v>1</v>
      </c>
      <c r="F51" s="268">
        <v>2</v>
      </c>
      <c r="G51" s="269">
        <v>426000</v>
      </c>
      <c r="H51" s="270">
        <f t="shared" si="2"/>
        <v>5964000</v>
      </c>
      <c r="I51" s="183"/>
      <c r="J51" s="163"/>
      <c r="K51" s="164"/>
    </row>
    <row r="52" spans="1:15" ht="13.5" customHeight="1">
      <c r="A52" s="438" t="s">
        <v>152</v>
      </c>
      <c r="B52" s="439"/>
      <c r="C52" s="258">
        <f>C44</f>
        <v>2</v>
      </c>
      <c r="D52" s="258" t="str">
        <f t="shared" si="4"/>
        <v>Mes</v>
      </c>
      <c r="E52" s="260">
        <f t="shared" si="6"/>
        <v>1</v>
      </c>
      <c r="F52" s="268">
        <f>F44</f>
        <v>5</v>
      </c>
      <c r="G52" s="269">
        <v>426000</v>
      </c>
      <c r="H52" s="270">
        <f t="shared" si="2"/>
        <v>4260000</v>
      </c>
      <c r="I52" s="183"/>
      <c r="J52" s="163">
        <f>+J58-H58</f>
        <v>7894505.5</v>
      </c>
      <c r="K52" s="164"/>
    </row>
    <row r="53" spans="1:15" ht="13.5" customHeight="1">
      <c r="A53" s="438" t="s">
        <v>152</v>
      </c>
      <c r="B53" s="439"/>
      <c r="C53" s="258">
        <f>C45</f>
        <v>8</v>
      </c>
      <c r="D53" s="258" t="str">
        <f t="shared" si="4"/>
        <v>Mes</v>
      </c>
      <c r="E53" s="260">
        <f t="shared" si="6"/>
        <v>0.5</v>
      </c>
      <c r="F53" s="268">
        <f>F45</f>
        <v>1</v>
      </c>
      <c r="G53" s="269">
        <v>426000</v>
      </c>
      <c r="H53" s="270">
        <f t="shared" si="2"/>
        <v>1704000</v>
      </c>
      <c r="I53" s="183"/>
      <c r="J53" s="163"/>
      <c r="K53" s="164"/>
    </row>
    <row r="54" spans="1:15" ht="13.5" customHeight="1">
      <c r="A54" s="438" t="s">
        <v>152</v>
      </c>
      <c r="B54" s="439"/>
      <c r="C54" s="258">
        <f>C46</f>
        <v>5</v>
      </c>
      <c r="D54" s="258" t="str">
        <f t="shared" si="4"/>
        <v>Mes</v>
      </c>
      <c r="E54" s="260">
        <f t="shared" si="6"/>
        <v>1</v>
      </c>
      <c r="F54" s="268">
        <f>F46</f>
        <v>1</v>
      </c>
      <c r="G54" s="269">
        <v>426000</v>
      </c>
      <c r="H54" s="270">
        <f t="shared" si="2"/>
        <v>2130000</v>
      </c>
      <c r="I54" s="183"/>
      <c r="J54" s="163"/>
      <c r="K54" s="151"/>
    </row>
    <row r="55" spans="1:15" ht="13.5" hidden="1" customHeight="1">
      <c r="A55" s="438" t="s">
        <v>152</v>
      </c>
      <c r="B55" s="439"/>
      <c r="C55" s="258">
        <f>C47</f>
        <v>0</v>
      </c>
      <c r="D55" s="258" t="str">
        <f t="shared" si="4"/>
        <v>Mes</v>
      </c>
      <c r="E55" s="260">
        <f t="shared" si="6"/>
        <v>1</v>
      </c>
      <c r="F55" s="268">
        <f>F47</f>
        <v>2</v>
      </c>
      <c r="G55" s="269">
        <v>396273</v>
      </c>
      <c r="H55" s="270">
        <f t="shared" si="2"/>
        <v>0</v>
      </c>
      <c r="I55" s="183"/>
      <c r="J55" s="163"/>
      <c r="K55" s="151"/>
    </row>
    <row r="56" spans="1:15" ht="13.5" hidden="1" customHeight="1">
      <c r="A56" s="438" t="s">
        <v>152</v>
      </c>
      <c r="B56" s="439"/>
      <c r="C56" s="258">
        <f>C48</f>
        <v>0</v>
      </c>
      <c r="D56" s="258" t="str">
        <f t="shared" si="4"/>
        <v>Mes</v>
      </c>
      <c r="E56" s="260">
        <f t="shared" si="6"/>
        <v>1</v>
      </c>
      <c r="F56" s="268">
        <f>F48</f>
        <v>3</v>
      </c>
      <c r="G56" s="269">
        <v>396273</v>
      </c>
      <c r="H56" s="270">
        <f t="shared" si="2"/>
        <v>0</v>
      </c>
      <c r="I56" s="183"/>
      <c r="J56" s="163"/>
      <c r="L56" s="147" t="s">
        <v>190</v>
      </c>
      <c r="M56" s="147">
        <v>140000</v>
      </c>
    </row>
    <row r="57" spans="1:15" ht="13.5" customHeight="1">
      <c r="A57" s="477" t="s">
        <v>189</v>
      </c>
      <c r="B57" s="478"/>
      <c r="C57" s="155">
        <v>0</v>
      </c>
      <c r="D57" s="155"/>
      <c r="E57" s="156">
        <v>0.08</v>
      </c>
      <c r="F57" s="165"/>
      <c r="G57" s="166"/>
      <c r="H57" s="167">
        <f>C57*E57*G57</f>
        <v>0</v>
      </c>
      <c r="I57" s="182"/>
      <c r="M57" s="147">
        <f>SUM(M56:M56)</f>
        <v>140000</v>
      </c>
    </row>
    <row r="58" spans="1:15" ht="24" customHeight="1" thickBot="1">
      <c r="A58" s="440" t="s">
        <v>153</v>
      </c>
      <c r="B58" s="441"/>
      <c r="C58" s="441"/>
      <c r="D58" s="441"/>
      <c r="E58" s="441"/>
      <c r="F58" s="441"/>
      <c r="G58" s="442"/>
      <c r="H58" s="179">
        <f>SUM(H38:H57)</f>
        <v>91475139</v>
      </c>
      <c r="I58" s="180">
        <f>H58/L26</f>
        <v>4.0004442275698555E-2</v>
      </c>
      <c r="J58" s="147">
        <v>99369644.5</v>
      </c>
    </row>
    <row r="59" spans="1:15" ht="20.100000000000001" customHeight="1">
      <c r="A59" s="443" t="s">
        <v>154</v>
      </c>
      <c r="B59" s="444"/>
      <c r="C59" s="444"/>
      <c r="D59" s="444"/>
      <c r="E59" s="444"/>
      <c r="F59" s="444"/>
      <c r="G59" s="445"/>
      <c r="H59" s="168" t="e">
        <f>H33+H29</f>
        <v>#REF!</v>
      </c>
      <c r="I59" s="182"/>
    </row>
    <row r="60" spans="1:15" ht="20.100000000000001" customHeight="1">
      <c r="A60" s="446" t="s">
        <v>155</v>
      </c>
      <c r="B60" s="447"/>
      <c r="C60" s="447"/>
      <c r="D60" s="447"/>
      <c r="E60" s="447"/>
      <c r="F60" s="447"/>
      <c r="G60" s="448"/>
      <c r="H60" s="169">
        <f>H26+H36+H58</f>
        <v>406069290.5</v>
      </c>
      <c r="I60" s="182"/>
    </row>
    <row r="61" spans="1:15" ht="24" customHeight="1">
      <c r="A61" s="449" t="s">
        <v>156</v>
      </c>
      <c r="B61" s="450"/>
      <c r="C61" s="450"/>
      <c r="D61" s="450"/>
      <c r="E61" s="450"/>
      <c r="F61" s="450"/>
      <c r="G61" s="451"/>
      <c r="H61" s="170" t="e">
        <f>SUM(H59:H60)+2</f>
        <v>#REF!</v>
      </c>
      <c r="I61" s="184"/>
    </row>
    <row r="62" spans="1:15" ht="24.9" customHeight="1">
      <c r="A62" s="415" t="s">
        <v>157</v>
      </c>
      <c r="B62" s="416"/>
      <c r="C62" s="416"/>
      <c r="D62" s="416"/>
      <c r="E62" s="416"/>
      <c r="F62" s="417"/>
      <c r="G62" s="171">
        <v>0.08</v>
      </c>
      <c r="H62" s="170" t="e">
        <f>+G62*(H61)</f>
        <v>#REF!</v>
      </c>
      <c r="I62" s="180"/>
    </row>
    <row r="63" spans="1:15" ht="24.9" customHeight="1">
      <c r="A63" s="415" t="s">
        <v>158</v>
      </c>
      <c r="B63" s="416"/>
      <c r="C63" s="416"/>
      <c r="D63" s="416"/>
      <c r="E63" s="416"/>
      <c r="F63" s="417"/>
      <c r="G63" s="171">
        <v>0</v>
      </c>
      <c r="H63" s="170" t="e">
        <f>+G63*H61</f>
        <v>#REF!</v>
      </c>
      <c r="I63" s="182"/>
    </row>
    <row r="64" spans="1:15" ht="24.9" customHeight="1">
      <c r="A64" s="415" t="s">
        <v>159</v>
      </c>
      <c r="B64" s="416"/>
      <c r="C64" s="416"/>
      <c r="D64" s="416"/>
      <c r="E64" s="416"/>
      <c r="F64" s="417"/>
      <c r="G64" s="171">
        <v>0.03</v>
      </c>
      <c r="H64" s="170">
        <f>+G64</f>
        <v>0.03</v>
      </c>
      <c r="I64" s="182"/>
      <c r="O64" s="180"/>
    </row>
    <row r="65" spans="1:15" ht="24.9" customHeight="1">
      <c r="A65" s="415" t="s">
        <v>160</v>
      </c>
      <c r="B65" s="416"/>
      <c r="C65" s="416"/>
      <c r="D65" s="416"/>
      <c r="E65" s="416"/>
      <c r="F65" s="417"/>
      <c r="G65" s="173">
        <f>+IF($B$4="Consultoria",1.1%,)</f>
        <v>0</v>
      </c>
      <c r="H65" s="170" t="e">
        <f>+G65*SUM(H61:H63)</f>
        <v>#REF!</v>
      </c>
      <c r="I65" s="182"/>
      <c r="K65" s="174"/>
      <c r="M65" s="174"/>
    </row>
    <row r="66" spans="1:15" ht="24.9" customHeight="1">
      <c r="A66" s="418" t="s">
        <v>161</v>
      </c>
      <c r="B66" s="419"/>
      <c r="C66" s="419"/>
      <c r="D66" s="419"/>
      <c r="E66" s="419"/>
      <c r="F66" s="420"/>
      <c r="G66" s="171"/>
      <c r="H66" s="170" t="e">
        <f>+SUM(H62:H65)</f>
        <v>#REF!</v>
      </c>
      <c r="I66" s="180" t="e">
        <f>H66/L26</f>
        <v>#REF!</v>
      </c>
    </row>
    <row r="67" spans="1:15" ht="24.9" customHeight="1">
      <c r="A67" s="421" t="s">
        <v>162</v>
      </c>
      <c r="B67" s="422"/>
      <c r="C67" s="422"/>
      <c r="D67" s="422"/>
      <c r="E67" s="422"/>
      <c r="F67" s="423"/>
      <c r="G67" s="173">
        <f>+IF($B$4="Consultoria",34%,)</f>
        <v>0</v>
      </c>
      <c r="H67" s="170" t="e">
        <f>+G67*(30%*H62+H63)</f>
        <v>#REF!</v>
      </c>
      <c r="I67" s="182"/>
    </row>
    <row r="68" spans="1:15" ht="24.9" customHeight="1">
      <c r="A68" s="421" t="s">
        <v>163</v>
      </c>
      <c r="B68" s="422"/>
      <c r="C68" s="422"/>
      <c r="D68" s="422"/>
      <c r="E68" s="422"/>
      <c r="F68" s="423"/>
      <c r="G68" s="175"/>
      <c r="H68" s="170"/>
      <c r="I68" s="182"/>
    </row>
    <row r="69" spans="1:15" ht="24.9" customHeight="1">
      <c r="A69" s="421" t="s">
        <v>164</v>
      </c>
      <c r="B69" s="422"/>
      <c r="C69" s="422"/>
      <c r="D69" s="422"/>
      <c r="E69" s="422"/>
      <c r="F69" s="423"/>
      <c r="G69" s="175"/>
      <c r="H69" s="170"/>
      <c r="I69" s="182"/>
      <c r="M69" s="147" t="s">
        <v>184</v>
      </c>
    </row>
    <row r="70" spans="1:15" ht="24.9" customHeight="1">
      <c r="A70" s="421" t="s">
        <v>165</v>
      </c>
      <c r="B70" s="422"/>
      <c r="C70" s="422"/>
      <c r="D70" s="422"/>
      <c r="E70" s="422"/>
      <c r="F70" s="423"/>
      <c r="G70" s="175"/>
      <c r="H70" s="170"/>
      <c r="I70" s="182"/>
      <c r="K70" s="170" t="e">
        <f>H66+H71</f>
        <v>#REF!</v>
      </c>
      <c r="L70" s="180">
        <v>0.2</v>
      </c>
      <c r="M70" s="147" t="e">
        <f>K70*L70</f>
        <v>#REF!</v>
      </c>
      <c r="O70" s="147">
        <f>39597224+158388894</f>
        <v>197986118</v>
      </c>
    </row>
    <row r="71" spans="1:15" ht="24.9" customHeight="1">
      <c r="A71" s="421" t="s">
        <v>166</v>
      </c>
      <c r="B71" s="422"/>
      <c r="C71" s="422"/>
      <c r="D71" s="422"/>
      <c r="E71" s="422"/>
      <c r="F71" s="423"/>
      <c r="G71" s="171">
        <v>0.19</v>
      </c>
      <c r="H71" s="170" t="e">
        <f>+IF(B4="Mandato",H66,(H61+H66+H67+H68+H69+H70))*G71</f>
        <v>#REF!</v>
      </c>
      <c r="L71" s="180">
        <v>0.8</v>
      </c>
      <c r="M71" s="147" t="e">
        <f>K70*L71</f>
        <v>#REF!</v>
      </c>
    </row>
    <row r="72" spans="1:15" ht="24.9" customHeight="1">
      <c r="A72" s="421" t="s">
        <v>167</v>
      </c>
      <c r="B72" s="422"/>
      <c r="C72" s="422"/>
      <c r="D72" s="422"/>
      <c r="E72" s="422"/>
      <c r="F72" s="423"/>
      <c r="G72" s="173">
        <f>+IF($B$4="Consultoria",0%,0.4%)</f>
        <v>4.0000000000000001E-3</v>
      </c>
      <c r="H72" s="170" t="e">
        <f>+H73</f>
        <v>#REF!</v>
      </c>
      <c r="I72" s="180" t="e">
        <f>H72/L26</f>
        <v>#REF!</v>
      </c>
      <c r="K72" s="147" t="s">
        <v>185</v>
      </c>
      <c r="M72" s="147" t="e">
        <f>SUM(M70:M71)</f>
        <v>#REF!</v>
      </c>
    </row>
    <row r="73" spans="1:15" ht="39.75" customHeight="1">
      <c r="A73" s="424">
        <v>1</v>
      </c>
      <c r="B73" s="424"/>
      <c r="C73" s="424"/>
      <c r="D73" s="424"/>
      <c r="E73" s="424"/>
      <c r="F73" s="425"/>
      <c r="G73" s="173"/>
      <c r="H73" s="170" t="e">
        <f>IF(B4="Mandato",IF(A73=1,(H61+80%*H66*(1+G71)),(H61+H66*(1+G71))),)*G72</f>
        <v>#REF!</v>
      </c>
      <c r="I73" s="187" t="e">
        <f>(H61*G72)+((H66+H71)*0.8)*G72</f>
        <v>#REF!</v>
      </c>
      <c r="K73" s="147" t="e">
        <f>H61+M71+H72</f>
        <v>#REF!</v>
      </c>
      <c r="L73" s="172"/>
    </row>
    <row r="74" spans="1:15" ht="24.9" customHeight="1">
      <c r="A74" s="418" t="s">
        <v>168</v>
      </c>
      <c r="B74" s="419"/>
      <c r="C74" s="419"/>
      <c r="D74" s="419"/>
      <c r="E74" s="419"/>
      <c r="F74" s="420"/>
      <c r="G74" s="171"/>
      <c r="H74" s="170" t="e">
        <f>H61+H62+H71+H72</f>
        <v>#REF!</v>
      </c>
      <c r="I74" s="324">
        <v>1398392186.9518418</v>
      </c>
      <c r="L74" s="172"/>
    </row>
    <row r="75" spans="1:15" s="177" customFormat="1" ht="21.75" customHeight="1">
      <c r="A75" s="147"/>
      <c r="B75" s="147"/>
      <c r="C75" s="147"/>
      <c r="D75" s="147"/>
      <c r="E75" s="147"/>
      <c r="F75" s="147"/>
      <c r="G75" s="147"/>
      <c r="H75" s="176"/>
    </row>
    <row r="76" spans="1:15" ht="42" customHeight="1">
      <c r="A76" s="429" t="s">
        <v>225</v>
      </c>
      <c r="B76" s="430"/>
      <c r="C76" s="430"/>
      <c r="D76" s="430"/>
      <c r="E76" s="430"/>
      <c r="F76" s="430"/>
      <c r="G76" s="430"/>
      <c r="H76" s="431"/>
    </row>
    <row r="77" spans="1:15" ht="72.75" hidden="1" customHeight="1">
      <c r="A77" s="432" t="s">
        <v>169</v>
      </c>
      <c r="B77" s="433"/>
      <c r="C77" s="433"/>
      <c r="D77" s="433"/>
      <c r="E77" s="433"/>
      <c r="F77" s="433"/>
      <c r="G77" s="433"/>
      <c r="H77" s="434"/>
    </row>
    <row r="78" spans="1:15" ht="53.25" customHeight="1">
      <c r="A78" s="432" t="s">
        <v>226</v>
      </c>
      <c r="B78" s="433"/>
      <c r="C78" s="433"/>
      <c r="D78" s="433"/>
      <c r="E78" s="433"/>
      <c r="F78" s="433"/>
      <c r="G78" s="433"/>
      <c r="H78" s="434"/>
    </row>
    <row r="79" spans="1:15" ht="45.75" customHeight="1">
      <c r="A79" s="435" t="s">
        <v>227</v>
      </c>
      <c r="B79" s="436"/>
      <c r="C79" s="436"/>
      <c r="D79" s="436"/>
      <c r="E79" s="436"/>
      <c r="F79" s="436"/>
      <c r="G79" s="436"/>
      <c r="H79" s="437"/>
    </row>
    <row r="80" spans="1:15" ht="35.25" customHeight="1">
      <c r="A80" s="432" t="s">
        <v>170</v>
      </c>
      <c r="B80" s="433"/>
      <c r="C80" s="433"/>
      <c r="D80" s="433"/>
      <c r="E80" s="433"/>
      <c r="F80" s="433"/>
      <c r="G80" s="433"/>
      <c r="H80" s="434"/>
    </row>
    <row r="81" spans="1:8" ht="49.5" customHeight="1">
      <c r="A81" s="429" t="s">
        <v>171</v>
      </c>
      <c r="B81" s="430"/>
      <c r="C81" s="430"/>
      <c r="D81" s="430"/>
      <c r="E81" s="430"/>
      <c r="F81" s="430"/>
      <c r="G81" s="430"/>
      <c r="H81" s="431"/>
    </row>
    <row r="82" spans="1:8" ht="44.25" customHeight="1">
      <c r="A82" s="435" t="s">
        <v>172</v>
      </c>
      <c r="B82" s="436"/>
      <c r="C82" s="436"/>
      <c r="D82" s="436"/>
      <c r="E82" s="436"/>
      <c r="F82" s="436"/>
      <c r="G82" s="436"/>
      <c r="H82" s="437"/>
    </row>
    <row r="83" spans="1:8" ht="56.25" customHeight="1">
      <c r="A83" s="432" t="s">
        <v>173</v>
      </c>
      <c r="B83" s="433"/>
      <c r="C83" s="433"/>
      <c r="D83" s="433"/>
      <c r="E83" s="433"/>
      <c r="F83" s="433"/>
      <c r="G83" s="433"/>
      <c r="H83" s="434"/>
    </row>
    <row r="84" spans="1:8" ht="57.75" customHeight="1" thickBot="1">
      <c r="A84" s="426" t="s">
        <v>174</v>
      </c>
      <c r="B84" s="427"/>
      <c r="C84" s="427"/>
      <c r="D84" s="427"/>
      <c r="E84" s="427"/>
      <c r="F84" s="427"/>
      <c r="G84" s="427"/>
      <c r="H84" s="428"/>
    </row>
  </sheetData>
  <dataConsolidate/>
  <mergeCells count="75">
    <mergeCell ref="A15:A16"/>
    <mergeCell ref="A17:A23"/>
    <mergeCell ref="A36:G36"/>
    <mergeCell ref="A29:G29"/>
    <mergeCell ref="A30:H30"/>
    <mergeCell ref="A31:C31"/>
    <mergeCell ref="E31:F31"/>
    <mergeCell ref="A32:C32"/>
    <mergeCell ref="A55:B55"/>
    <mergeCell ref="A57:B57"/>
    <mergeCell ref="A28:G28"/>
    <mergeCell ref="A27:H27"/>
    <mergeCell ref="A26:G26"/>
    <mergeCell ref="E32:F32"/>
    <mergeCell ref="A33:G33"/>
    <mergeCell ref="A34:H34"/>
    <mergeCell ref="A35:G35"/>
    <mergeCell ref="A37:H37"/>
    <mergeCell ref="A38:B38"/>
    <mergeCell ref="A39:B39"/>
    <mergeCell ref="A40:B40"/>
    <mergeCell ref="A41:B41"/>
    <mergeCell ref="A42:B42"/>
    <mergeCell ref="A43:B43"/>
    <mergeCell ref="A5:H5"/>
    <mergeCell ref="B1:H1"/>
    <mergeCell ref="C2:E2"/>
    <mergeCell ref="F2:H2"/>
    <mergeCell ref="A3:H3"/>
    <mergeCell ref="B4:H4"/>
    <mergeCell ref="B6:H6"/>
    <mergeCell ref="B7:H7"/>
    <mergeCell ref="A9:H9"/>
    <mergeCell ref="A10:H10"/>
    <mergeCell ref="A13:A14"/>
    <mergeCell ref="C8:D8"/>
    <mergeCell ref="F8:G8"/>
    <mergeCell ref="A44:B44"/>
    <mergeCell ref="A45:B45"/>
    <mergeCell ref="A46:B46"/>
    <mergeCell ref="A48:B48"/>
    <mergeCell ref="A47:B47"/>
    <mergeCell ref="A49:B49"/>
    <mergeCell ref="A51:B51"/>
    <mergeCell ref="A52:B52"/>
    <mergeCell ref="A53:B53"/>
    <mergeCell ref="A54:B54"/>
    <mergeCell ref="A50:B50"/>
    <mergeCell ref="A56:B56"/>
    <mergeCell ref="A63:F63"/>
    <mergeCell ref="A58:G58"/>
    <mergeCell ref="A59:G59"/>
    <mergeCell ref="A60:G60"/>
    <mergeCell ref="A61:G61"/>
    <mergeCell ref="A62:F62"/>
    <mergeCell ref="A74:F74"/>
    <mergeCell ref="A84:H84"/>
    <mergeCell ref="A76:H76"/>
    <mergeCell ref="A77:H77"/>
    <mergeCell ref="A78:H78"/>
    <mergeCell ref="A79:H79"/>
    <mergeCell ref="A80:H80"/>
    <mergeCell ref="A81:H81"/>
    <mergeCell ref="A82:H82"/>
    <mergeCell ref="A83:H83"/>
    <mergeCell ref="A69:F69"/>
    <mergeCell ref="A70:F70"/>
    <mergeCell ref="A71:F71"/>
    <mergeCell ref="A72:F72"/>
    <mergeCell ref="A73:F73"/>
    <mergeCell ref="A64:F64"/>
    <mergeCell ref="A65:F65"/>
    <mergeCell ref="A66:F66"/>
    <mergeCell ref="A67:F67"/>
    <mergeCell ref="A68:F68"/>
  </mergeCells>
  <pageMargins left="0.59055118110236227" right="0.59055118110236227" top="0.59055118110236227" bottom="0.59055118110236227" header="0.31496062992125984" footer="0.31496062992125984"/>
  <pageSetup paperSize="12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Option Button 1">
              <controlPr defaultSize="0" autoFill="0" autoLine="0" autoPict="0">
                <anchor moveWithCells="1">
                  <from>
                    <xdr:col>4</xdr:col>
                    <xdr:colOff>487680</xdr:colOff>
                    <xdr:row>72</xdr:row>
                    <xdr:rowOff>38100</xdr:rowOff>
                  </from>
                  <to>
                    <xdr:col>5</xdr:col>
                    <xdr:colOff>609600</xdr:colOff>
                    <xdr:row>72</xdr:row>
                    <xdr:rowOff>259080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4</xdr:col>
                    <xdr:colOff>487680</xdr:colOff>
                    <xdr:row>72</xdr:row>
                    <xdr:rowOff>274320</xdr:rowOff>
                  </from>
                  <to>
                    <xdr:col>5</xdr:col>
                    <xdr:colOff>609600</xdr:colOff>
                    <xdr:row>73</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A9687-31AE-42CA-AF89-2BD805D317D5}">
  <dimension ref="B2:BDK56"/>
  <sheetViews>
    <sheetView showGridLines="0" tabSelected="1" zoomScale="70" zoomScaleNormal="70" workbookViewId="0">
      <selection activeCell="C10" sqref="C10"/>
    </sheetView>
  </sheetViews>
  <sheetFormatPr baseColWidth="10" defaultRowHeight="13.2"/>
  <cols>
    <col min="1" max="1" width="0.6640625" style="325" customWidth="1"/>
    <col min="2" max="2" width="5.21875" style="368" bestFit="1" customWidth="1"/>
    <col min="3" max="3" width="63.6640625" style="326" customWidth="1"/>
    <col min="4" max="4" width="10.44140625" style="327" customWidth="1"/>
    <col min="5" max="5" width="16.109375" style="327" bestFit="1" customWidth="1"/>
    <col min="6" max="6" width="14.6640625" style="327" bestFit="1" customWidth="1"/>
    <col min="7" max="1466" width="0.109375" style="325" customWidth="1"/>
    <col min="1467" max="1467" width="0.44140625" style="325" customWidth="1"/>
    <col min="1468" max="16384" width="11.5546875" style="325"/>
  </cols>
  <sheetData>
    <row r="2" spans="2:1467" ht="37.200000000000003" customHeight="1">
      <c r="B2" s="538" t="s">
        <v>258</v>
      </c>
      <c r="C2" s="539"/>
      <c r="D2" s="366" t="s">
        <v>255</v>
      </c>
      <c r="E2" s="372" t="s">
        <v>230</v>
      </c>
      <c r="F2" s="372" t="s">
        <v>231</v>
      </c>
      <c r="G2" s="513" t="s">
        <v>256</v>
      </c>
      <c r="H2" s="513"/>
      <c r="I2" s="513"/>
      <c r="J2" s="513"/>
      <c r="K2" s="513"/>
      <c r="L2" s="513"/>
      <c r="M2" s="513"/>
      <c r="N2" s="513"/>
      <c r="O2" s="513"/>
      <c r="P2" s="513"/>
      <c r="Q2" s="513"/>
      <c r="R2" s="513"/>
      <c r="S2" s="513"/>
      <c r="T2" s="513"/>
      <c r="U2" s="513"/>
      <c r="V2" s="513"/>
      <c r="W2" s="513"/>
      <c r="X2" s="513"/>
      <c r="Y2" s="513"/>
      <c r="Z2" s="513"/>
      <c r="AA2" s="513"/>
      <c r="AB2" s="513"/>
      <c r="AC2" s="513"/>
      <c r="AD2" s="513"/>
      <c r="AE2" s="513"/>
      <c r="AF2" s="513"/>
      <c r="AG2" s="513"/>
      <c r="AH2" s="513"/>
      <c r="AI2" s="513"/>
      <c r="AJ2" s="513"/>
      <c r="AK2" s="513"/>
      <c r="AL2" s="513"/>
      <c r="AM2" s="513"/>
      <c r="AN2" s="513"/>
      <c r="AO2" s="513"/>
      <c r="AP2" s="513"/>
      <c r="AQ2" s="513"/>
      <c r="AR2" s="513"/>
      <c r="AS2" s="513"/>
      <c r="AT2" s="513"/>
      <c r="AU2" s="513"/>
      <c r="AV2" s="513"/>
      <c r="AW2" s="513"/>
      <c r="AX2" s="513"/>
      <c r="AY2" s="513"/>
      <c r="AZ2" s="513"/>
      <c r="BA2" s="513"/>
      <c r="BB2" s="513"/>
      <c r="BC2" s="513"/>
      <c r="BD2" s="513"/>
      <c r="BE2" s="513"/>
      <c r="BF2" s="513"/>
      <c r="BG2" s="513"/>
      <c r="BH2" s="513"/>
      <c r="BI2" s="513"/>
      <c r="BJ2" s="513"/>
      <c r="BK2" s="513"/>
      <c r="BL2" s="513"/>
      <c r="BM2" s="513"/>
      <c r="BN2" s="513"/>
      <c r="BO2" s="513"/>
      <c r="BP2" s="513"/>
      <c r="BQ2" s="513"/>
      <c r="BR2" s="513"/>
      <c r="BS2" s="513"/>
      <c r="BT2" s="513"/>
      <c r="BU2" s="513"/>
      <c r="BV2" s="513"/>
      <c r="BW2" s="513"/>
      <c r="BX2" s="513"/>
      <c r="BY2" s="513"/>
      <c r="BZ2" s="513"/>
      <c r="CA2" s="513"/>
      <c r="CB2" s="513"/>
      <c r="CC2" s="513"/>
      <c r="CD2" s="513"/>
      <c r="CE2" s="513"/>
      <c r="CF2" s="513"/>
      <c r="CG2" s="513"/>
      <c r="CH2" s="513"/>
      <c r="CI2" s="513"/>
      <c r="CJ2" s="513"/>
      <c r="CK2" s="513"/>
      <c r="CL2" s="513"/>
      <c r="CM2" s="513"/>
      <c r="CN2" s="513"/>
      <c r="CO2" s="513"/>
      <c r="CP2" s="513"/>
      <c r="CQ2" s="513"/>
      <c r="CR2" s="513"/>
      <c r="CS2" s="513"/>
      <c r="CT2" s="513"/>
      <c r="CU2" s="513"/>
      <c r="CV2" s="513"/>
      <c r="CW2" s="513"/>
      <c r="CX2" s="513"/>
      <c r="CY2" s="513"/>
      <c r="CZ2" s="513"/>
      <c r="DA2" s="513"/>
      <c r="DB2" s="513"/>
      <c r="DC2" s="513"/>
      <c r="DD2" s="513"/>
      <c r="DE2" s="513"/>
      <c r="DF2" s="513"/>
      <c r="DG2" s="513"/>
      <c r="DH2" s="513"/>
      <c r="DI2" s="513"/>
      <c r="DJ2" s="513"/>
      <c r="DK2" s="513"/>
      <c r="DL2" s="513"/>
      <c r="DM2" s="513"/>
      <c r="DN2" s="513"/>
      <c r="DO2" s="513"/>
      <c r="DP2" s="513"/>
      <c r="DQ2" s="513"/>
      <c r="DR2" s="513"/>
      <c r="DS2" s="513"/>
      <c r="DT2" s="513"/>
      <c r="DU2" s="513"/>
      <c r="DV2" s="513"/>
      <c r="DW2" s="513"/>
      <c r="DX2" s="513"/>
      <c r="DY2" s="513"/>
      <c r="DZ2" s="513"/>
      <c r="EA2" s="513"/>
      <c r="EB2" s="513"/>
      <c r="EC2" s="513"/>
      <c r="ED2" s="513"/>
      <c r="EE2" s="513"/>
      <c r="EF2" s="513"/>
      <c r="EG2" s="513"/>
      <c r="EH2" s="513"/>
      <c r="EI2" s="513"/>
      <c r="EJ2" s="513"/>
      <c r="EK2" s="513"/>
      <c r="EL2" s="513"/>
      <c r="EM2" s="513"/>
      <c r="EN2" s="513"/>
      <c r="EO2" s="513"/>
      <c r="EP2" s="513"/>
      <c r="EQ2" s="513"/>
      <c r="ER2" s="513"/>
      <c r="ES2" s="513"/>
      <c r="ET2" s="513"/>
      <c r="EU2" s="513"/>
      <c r="EV2" s="513"/>
      <c r="EW2" s="513"/>
      <c r="EX2" s="513"/>
      <c r="EY2" s="513"/>
      <c r="EZ2" s="513"/>
      <c r="FA2" s="513"/>
      <c r="FB2" s="513"/>
      <c r="FC2" s="513"/>
      <c r="FD2" s="513"/>
      <c r="FE2" s="513"/>
      <c r="FF2" s="513"/>
      <c r="FG2" s="513"/>
      <c r="FH2" s="513"/>
      <c r="FI2" s="513"/>
      <c r="FJ2" s="513"/>
      <c r="FK2" s="513"/>
      <c r="FL2" s="513"/>
      <c r="FM2" s="513"/>
      <c r="FN2" s="513"/>
      <c r="FO2" s="513"/>
      <c r="FP2" s="513"/>
      <c r="FQ2" s="513"/>
      <c r="FR2" s="513"/>
      <c r="FS2" s="513"/>
      <c r="FT2" s="513"/>
      <c r="FU2" s="513"/>
      <c r="FV2" s="513"/>
      <c r="FW2" s="513"/>
      <c r="FX2" s="513"/>
      <c r="FY2" s="513"/>
      <c r="FZ2" s="513"/>
      <c r="GA2" s="513"/>
      <c r="GB2" s="513"/>
      <c r="GC2" s="513"/>
      <c r="GD2" s="513"/>
      <c r="GE2" s="513"/>
      <c r="GF2" s="513"/>
      <c r="GG2" s="513"/>
      <c r="GH2" s="513"/>
      <c r="GI2" s="513"/>
      <c r="GJ2" s="513"/>
      <c r="GK2" s="513"/>
      <c r="GL2" s="513"/>
      <c r="GM2" s="513"/>
      <c r="GN2" s="513"/>
      <c r="GO2" s="513"/>
      <c r="GP2" s="513"/>
      <c r="GQ2" s="513"/>
      <c r="GR2" s="513"/>
      <c r="GS2" s="513"/>
      <c r="GT2" s="513"/>
      <c r="GU2" s="513"/>
      <c r="GV2" s="513"/>
      <c r="GW2" s="513"/>
      <c r="GX2" s="513"/>
      <c r="GY2" s="513"/>
      <c r="GZ2" s="513"/>
      <c r="HA2" s="513"/>
      <c r="HB2" s="513"/>
      <c r="HC2" s="513"/>
      <c r="HD2" s="513"/>
      <c r="HE2" s="513"/>
      <c r="HF2" s="513"/>
      <c r="HG2" s="513"/>
      <c r="HH2" s="513"/>
      <c r="HI2" s="513"/>
      <c r="HJ2" s="513"/>
      <c r="HK2" s="513"/>
      <c r="HL2" s="513"/>
      <c r="HM2" s="513"/>
      <c r="HN2" s="513"/>
      <c r="HO2" s="513"/>
      <c r="HP2" s="513"/>
      <c r="HQ2" s="513"/>
      <c r="HR2" s="513"/>
      <c r="HS2" s="513"/>
      <c r="HT2" s="513"/>
      <c r="HU2" s="513"/>
      <c r="HV2" s="513"/>
      <c r="HW2" s="513"/>
      <c r="HX2" s="513"/>
      <c r="HY2" s="513"/>
      <c r="HZ2" s="513"/>
      <c r="IA2" s="513"/>
      <c r="IB2" s="513"/>
      <c r="IC2" s="513"/>
      <c r="ID2" s="513"/>
      <c r="IE2" s="513"/>
      <c r="IF2" s="513"/>
      <c r="IG2" s="513"/>
      <c r="IH2" s="513"/>
      <c r="II2" s="513"/>
      <c r="IJ2" s="513"/>
      <c r="IK2" s="513"/>
      <c r="IL2" s="513"/>
      <c r="IM2" s="513"/>
      <c r="IN2" s="513"/>
      <c r="IO2" s="513"/>
      <c r="IP2" s="513"/>
      <c r="IQ2" s="513"/>
      <c r="IR2" s="513"/>
      <c r="IS2" s="513"/>
      <c r="IT2" s="513"/>
      <c r="IU2" s="513"/>
      <c r="IV2" s="513"/>
      <c r="IW2" s="513"/>
      <c r="IX2" s="513"/>
      <c r="IY2" s="513"/>
      <c r="IZ2" s="513"/>
      <c r="JA2" s="513"/>
      <c r="JB2" s="513"/>
      <c r="JC2" s="513"/>
      <c r="JD2" s="513"/>
      <c r="JE2" s="513"/>
      <c r="JF2" s="513"/>
      <c r="JG2" s="513"/>
      <c r="JH2" s="513"/>
      <c r="JI2" s="513"/>
      <c r="JJ2" s="513"/>
      <c r="JK2" s="513"/>
      <c r="JL2" s="513"/>
      <c r="JM2" s="513"/>
      <c r="JN2" s="513"/>
      <c r="JO2" s="513"/>
      <c r="JP2" s="513"/>
      <c r="JQ2" s="513"/>
      <c r="JR2" s="513"/>
      <c r="JS2" s="513"/>
      <c r="JT2" s="513"/>
      <c r="JU2" s="513"/>
      <c r="JV2" s="513"/>
      <c r="JW2" s="513"/>
      <c r="JX2" s="513"/>
      <c r="JY2" s="513"/>
      <c r="JZ2" s="513"/>
      <c r="KA2" s="513"/>
      <c r="KB2" s="513"/>
      <c r="KC2" s="513"/>
      <c r="KD2" s="513"/>
      <c r="KE2" s="513"/>
      <c r="KF2" s="513"/>
      <c r="KG2" s="513"/>
      <c r="KH2" s="513"/>
      <c r="KI2" s="513"/>
      <c r="KJ2" s="513"/>
      <c r="KK2" s="513"/>
      <c r="KL2" s="513"/>
      <c r="KM2" s="513"/>
      <c r="KN2" s="513"/>
      <c r="KO2" s="513"/>
      <c r="KP2" s="513"/>
      <c r="KQ2" s="513"/>
      <c r="KR2" s="513"/>
      <c r="KS2" s="513"/>
      <c r="KT2" s="513"/>
      <c r="KU2" s="513"/>
      <c r="KV2" s="513"/>
      <c r="KW2" s="513"/>
      <c r="KX2" s="513"/>
      <c r="KY2" s="513"/>
      <c r="KZ2" s="513"/>
      <c r="LA2" s="513"/>
      <c r="LB2" s="513"/>
      <c r="LC2" s="513"/>
      <c r="LD2" s="513"/>
      <c r="LE2" s="513"/>
      <c r="LF2" s="513"/>
      <c r="LG2" s="513"/>
      <c r="LH2" s="513"/>
      <c r="LI2" s="513"/>
      <c r="LJ2" s="513"/>
      <c r="LK2" s="513"/>
      <c r="LL2" s="513"/>
      <c r="LM2" s="513"/>
      <c r="LN2" s="513"/>
      <c r="LO2" s="513"/>
      <c r="LP2" s="513"/>
      <c r="LQ2" s="513"/>
      <c r="LR2" s="513"/>
      <c r="LS2" s="513"/>
      <c r="LT2" s="513"/>
      <c r="LU2" s="513"/>
      <c r="LV2" s="513"/>
      <c r="LW2" s="513"/>
      <c r="LX2" s="513"/>
      <c r="LY2" s="513"/>
      <c r="LZ2" s="513"/>
      <c r="MA2" s="513"/>
      <c r="MB2" s="513"/>
      <c r="MC2" s="513"/>
      <c r="MD2" s="513"/>
      <c r="ME2" s="513"/>
      <c r="MF2" s="513"/>
      <c r="MG2" s="513"/>
      <c r="MH2" s="513"/>
      <c r="MI2" s="513"/>
      <c r="MJ2" s="513"/>
      <c r="MK2" s="513"/>
      <c r="ML2" s="513"/>
      <c r="MM2" s="513"/>
      <c r="MN2" s="513"/>
      <c r="MO2" s="513"/>
      <c r="MP2" s="513"/>
      <c r="MQ2" s="513"/>
      <c r="MR2" s="513"/>
      <c r="MS2" s="513"/>
      <c r="MT2" s="513"/>
      <c r="MU2" s="513"/>
      <c r="MV2" s="513"/>
      <c r="MW2" s="513"/>
      <c r="MX2" s="513"/>
      <c r="MY2" s="513"/>
      <c r="MZ2" s="513"/>
      <c r="NA2" s="513"/>
      <c r="NB2" s="513"/>
      <c r="NC2" s="513"/>
      <c r="ND2" s="513"/>
      <c r="NE2" s="513"/>
      <c r="NF2" s="513"/>
      <c r="NG2" s="513"/>
    </row>
    <row r="3" spans="2:1467" ht="64.8" customHeight="1">
      <c r="B3" s="536" t="s">
        <v>257</v>
      </c>
      <c r="C3" s="537"/>
      <c r="D3" s="333">
        <v>43</v>
      </c>
      <c r="E3" s="334">
        <v>45671</v>
      </c>
      <c r="F3" s="334">
        <v>46979</v>
      </c>
      <c r="G3" s="514">
        <v>44361600711</v>
      </c>
      <c r="H3" s="514"/>
      <c r="I3" s="514"/>
      <c r="J3" s="514"/>
      <c r="K3" s="514"/>
      <c r="L3" s="514"/>
      <c r="M3" s="514"/>
      <c r="N3" s="514"/>
      <c r="O3" s="514"/>
      <c r="P3" s="514"/>
      <c r="Q3" s="514"/>
      <c r="R3" s="514"/>
      <c r="S3" s="514"/>
      <c r="T3" s="514"/>
      <c r="U3" s="514"/>
      <c r="V3" s="514"/>
      <c r="W3" s="514"/>
      <c r="X3" s="514"/>
      <c r="Y3" s="514"/>
      <c r="Z3" s="514"/>
      <c r="AA3" s="514"/>
      <c r="AB3" s="514"/>
      <c r="AC3" s="514"/>
      <c r="AD3" s="514"/>
      <c r="AE3" s="514"/>
      <c r="AF3" s="514"/>
      <c r="AG3" s="514"/>
      <c r="AH3" s="514"/>
      <c r="AI3" s="514"/>
      <c r="AJ3" s="514"/>
      <c r="AK3" s="514"/>
      <c r="AL3" s="514"/>
      <c r="AM3" s="514"/>
      <c r="AN3" s="514"/>
      <c r="AO3" s="514"/>
      <c r="AP3" s="514"/>
      <c r="AQ3" s="514"/>
      <c r="AR3" s="514"/>
      <c r="AS3" s="514"/>
      <c r="AT3" s="514"/>
      <c r="AU3" s="514"/>
      <c r="AV3" s="514"/>
      <c r="AW3" s="514"/>
      <c r="AX3" s="514"/>
      <c r="AY3" s="514"/>
      <c r="AZ3" s="514"/>
      <c r="BA3" s="514"/>
      <c r="BB3" s="514"/>
      <c r="BC3" s="514"/>
      <c r="BD3" s="514"/>
      <c r="BE3" s="514"/>
      <c r="BF3" s="514"/>
      <c r="BG3" s="514"/>
      <c r="BH3" s="514"/>
      <c r="BI3" s="514"/>
      <c r="BJ3" s="514"/>
      <c r="BK3" s="514"/>
      <c r="BL3" s="514"/>
      <c r="BM3" s="514"/>
      <c r="BN3" s="514"/>
      <c r="BO3" s="514"/>
      <c r="BP3" s="514"/>
      <c r="BQ3" s="514"/>
      <c r="BR3" s="514"/>
      <c r="BS3" s="514"/>
      <c r="BT3" s="514"/>
      <c r="BU3" s="514"/>
      <c r="BV3" s="514"/>
      <c r="BW3" s="514"/>
      <c r="BX3" s="514"/>
      <c r="BY3" s="514"/>
      <c r="BZ3" s="514"/>
      <c r="CA3" s="514"/>
      <c r="CB3" s="514"/>
      <c r="CC3" s="514"/>
      <c r="CD3" s="514"/>
      <c r="CE3" s="514"/>
      <c r="CF3" s="514"/>
      <c r="CG3" s="514"/>
      <c r="CH3" s="514"/>
      <c r="CI3" s="514"/>
      <c r="CJ3" s="514"/>
      <c r="CK3" s="514"/>
      <c r="CL3" s="514"/>
      <c r="CM3" s="514"/>
      <c r="CN3" s="514"/>
      <c r="CO3" s="514"/>
      <c r="CP3" s="514"/>
      <c r="CQ3" s="514"/>
      <c r="CR3" s="514"/>
      <c r="CS3" s="514"/>
      <c r="CT3" s="514"/>
      <c r="CU3" s="514"/>
      <c r="CV3" s="514"/>
      <c r="CW3" s="514"/>
      <c r="CX3" s="514"/>
      <c r="CY3" s="514"/>
      <c r="CZ3" s="514"/>
      <c r="DA3" s="514"/>
      <c r="DB3" s="514"/>
      <c r="DC3" s="514"/>
      <c r="DD3" s="514"/>
      <c r="DE3" s="514"/>
      <c r="DF3" s="514"/>
      <c r="DG3" s="514"/>
      <c r="DH3" s="514"/>
      <c r="DI3" s="514"/>
      <c r="DJ3" s="514"/>
      <c r="DK3" s="514"/>
      <c r="DL3" s="514"/>
      <c r="DM3" s="514"/>
      <c r="DN3" s="514"/>
      <c r="DO3" s="514"/>
      <c r="DP3" s="514"/>
      <c r="DQ3" s="514"/>
      <c r="DR3" s="514"/>
      <c r="DS3" s="514"/>
      <c r="DT3" s="514"/>
      <c r="DU3" s="514"/>
      <c r="DV3" s="514"/>
      <c r="DW3" s="514"/>
      <c r="DX3" s="514"/>
      <c r="DY3" s="514"/>
      <c r="DZ3" s="514"/>
      <c r="EA3" s="514"/>
      <c r="EB3" s="514"/>
      <c r="EC3" s="514"/>
      <c r="ED3" s="514"/>
      <c r="EE3" s="514"/>
      <c r="EF3" s="514"/>
      <c r="EG3" s="514"/>
      <c r="EH3" s="514"/>
      <c r="EI3" s="514"/>
      <c r="EJ3" s="514"/>
      <c r="EK3" s="514"/>
      <c r="EL3" s="514"/>
      <c r="EM3" s="514"/>
      <c r="EN3" s="514"/>
      <c r="EO3" s="514"/>
      <c r="EP3" s="514"/>
      <c r="EQ3" s="514"/>
      <c r="ER3" s="514"/>
      <c r="ES3" s="514"/>
      <c r="ET3" s="514"/>
      <c r="EU3" s="514"/>
      <c r="EV3" s="514"/>
      <c r="EW3" s="514"/>
      <c r="EX3" s="514"/>
      <c r="EY3" s="514"/>
      <c r="EZ3" s="514"/>
      <c r="FA3" s="514"/>
      <c r="FB3" s="514"/>
      <c r="FC3" s="514"/>
      <c r="FD3" s="514"/>
      <c r="FE3" s="514"/>
      <c r="FF3" s="514"/>
      <c r="FG3" s="514"/>
      <c r="FH3" s="514"/>
      <c r="FI3" s="514"/>
      <c r="FJ3" s="514"/>
      <c r="FK3" s="514"/>
      <c r="FL3" s="514"/>
      <c r="FM3" s="514"/>
      <c r="FN3" s="514"/>
      <c r="FO3" s="514"/>
      <c r="FP3" s="514"/>
      <c r="FQ3" s="514"/>
      <c r="FR3" s="514"/>
      <c r="FS3" s="514"/>
      <c r="FT3" s="514"/>
      <c r="FU3" s="514"/>
      <c r="FV3" s="514"/>
      <c r="FW3" s="514"/>
      <c r="FX3" s="514"/>
      <c r="FY3" s="514"/>
      <c r="FZ3" s="514"/>
      <c r="GA3" s="514"/>
      <c r="GB3" s="514"/>
      <c r="GC3" s="514"/>
      <c r="GD3" s="514"/>
      <c r="GE3" s="514"/>
      <c r="GF3" s="514"/>
      <c r="GG3" s="514"/>
      <c r="GH3" s="514"/>
      <c r="GI3" s="514"/>
      <c r="GJ3" s="514"/>
      <c r="GK3" s="514"/>
      <c r="GL3" s="514"/>
      <c r="GM3" s="514"/>
      <c r="GN3" s="514"/>
      <c r="GO3" s="514"/>
      <c r="GP3" s="514"/>
      <c r="GQ3" s="514"/>
      <c r="GR3" s="514"/>
      <c r="GS3" s="514"/>
      <c r="GT3" s="514"/>
      <c r="GU3" s="514"/>
      <c r="GV3" s="514"/>
      <c r="GW3" s="514"/>
      <c r="GX3" s="514"/>
      <c r="GY3" s="514"/>
      <c r="GZ3" s="514"/>
      <c r="HA3" s="514"/>
      <c r="HB3" s="514"/>
      <c r="HC3" s="514"/>
      <c r="HD3" s="514"/>
      <c r="HE3" s="514"/>
      <c r="HF3" s="514"/>
      <c r="HG3" s="514"/>
      <c r="HH3" s="514"/>
      <c r="HI3" s="514"/>
      <c r="HJ3" s="514"/>
      <c r="HK3" s="514"/>
      <c r="HL3" s="514"/>
      <c r="HM3" s="514"/>
      <c r="HN3" s="514"/>
      <c r="HO3" s="514"/>
      <c r="HP3" s="514"/>
      <c r="HQ3" s="514"/>
      <c r="HR3" s="514"/>
      <c r="HS3" s="514"/>
      <c r="HT3" s="514"/>
      <c r="HU3" s="514"/>
      <c r="HV3" s="514"/>
      <c r="HW3" s="514"/>
      <c r="HX3" s="514"/>
      <c r="HY3" s="514"/>
      <c r="HZ3" s="514"/>
      <c r="IA3" s="514"/>
      <c r="IB3" s="514"/>
      <c r="IC3" s="514"/>
      <c r="ID3" s="514"/>
      <c r="IE3" s="514"/>
      <c r="IF3" s="514"/>
      <c r="IG3" s="514"/>
      <c r="IH3" s="514"/>
      <c r="II3" s="514"/>
      <c r="IJ3" s="514"/>
      <c r="IK3" s="514"/>
      <c r="IL3" s="514"/>
      <c r="IM3" s="514"/>
      <c r="IN3" s="514"/>
      <c r="IO3" s="514"/>
      <c r="IP3" s="514"/>
      <c r="IQ3" s="514"/>
      <c r="IR3" s="514"/>
      <c r="IS3" s="514"/>
      <c r="IT3" s="514"/>
      <c r="IU3" s="514"/>
      <c r="IV3" s="514"/>
      <c r="IW3" s="514"/>
      <c r="IX3" s="514"/>
      <c r="IY3" s="514"/>
      <c r="IZ3" s="514"/>
      <c r="JA3" s="514"/>
      <c r="JB3" s="514"/>
      <c r="JC3" s="514"/>
      <c r="JD3" s="514"/>
      <c r="JE3" s="514"/>
      <c r="JF3" s="514"/>
      <c r="JG3" s="514"/>
      <c r="JH3" s="514"/>
      <c r="JI3" s="514"/>
      <c r="JJ3" s="514"/>
      <c r="JK3" s="514"/>
      <c r="JL3" s="514"/>
      <c r="JM3" s="514"/>
      <c r="JN3" s="514"/>
      <c r="JO3" s="514"/>
      <c r="JP3" s="514"/>
      <c r="JQ3" s="514"/>
      <c r="JR3" s="514"/>
      <c r="JS3" s="514"/>
      <c r="JT3" s="514"/>
      <c r="JU3" s="514"/>
      <c r="JV3" s="514"/>
      <c r="JW3" s="514"/>
      <c r="JX3" s="514"/>
      <c r="JY3" s="514"/>
      <c r="JZ3" s="514"/>
      <c r="KA3" s="514"/>
      <c r="KB3" s="514"/>
      <c r="KC3" s="514"/>
      <c r="KD3" s="514"/>
      <c r="KE3" s="514"/>
      <c r="KF3" s="514"/>
      <c r="KG3" s="514"/>
      <c r="KH3" s="514"/>
      <c r="KI3" s="514"/>
      <c r="KJ3" s="514"/>
      <c r="KK3" s="514"/>
      <c r="KL3" s="514"/>
      <c r="KM3" s="514"/>
      <c r="KN3" s="514"/>
      <c r="KO3" s="514"/>
      <c r="KP3" s="514"/>
      <c r="KQ3" s="514"/>
      <c r="KR3" s="514"/>
      <c r="KS3" s="514"/>
      <c r="KT3" s="514"/>
      <c r="KU3" s="514"/>
      <c r="KV3" s="514"/>
      <c r="KW3" s="514"/>
      <c r="KX3" s="514"/>
      <c r="KY3" s="514"/>
      <c r="KZ3" s="514"/>
      <c r="LA3" s="514"/>
      <c r="LB3" s="514"/>
      <c r="LC3" s="514"/>
      <c r="LD3" s="514"/>
      <c r="LE3" s="514"/>
      <c r="LF3" s="514"/>
      <c r="LG3" s="514"/>
      <c r="LH3" s="514"/>
      <c r="LI3" s="514"/>
      <c r="LJ3" s="514"/>
      <c r="LK3" s="514"/>
      <c r="LL3" s="514"/>
      <c r="LM3" s="514"/>
      <c r="LN3" s="514"/>
      <c r="LO3" s="514"/>
      <c r="LP3" s="514"/>
      <c r="LQ3" s="514"/>
      <c r="LR3" s="514"/>
      <c r="LS3" s="514"/>
      <c r="LT3" s="514"/>
      <c r="LU3" s="514"/>
      <c r="LV3" s="514"/>
      <c r="LW3" s="514"/>
      <c r="LX3" s="514"/>
      <c r="LY3" s="514"/>
      <c r="LZ3" s="514"/>
      <c r="MA3" s="514"/>
      <c r="MB3" s="514"/>
      <c r="MC3" s="514"/>
      <c r="MD3" s="514"/>
      <c r="ME3" s="514"/>
      <c r="MF3" s="514"/>
      <c r="MG3" s="514"/>
      <c r="MH3" s="514"/>
      <c r="MI3" s="514"/>
      <c r="MJ3" s="514"/>
      <c r="MK3" s="514"/>
      <c r="ML3" s="514"/>
      <c r="MM3" s="514"/>
      <c r="MN3" s="514"/>
      <c r="MO3" s="514"/>
      <c r="MP3" s="514"/>
      <c r="MQ3" s="514"/>
      <c r="MR3" s="514"/>
      <c r="MS3" s="514"/>
      <c r="MT3" s="514"/>
      <c r="MU3" s="514"/>
      <c r="MV3" s="514"/>
      <c r="MW3" s="514"/>
      <c r="MX3" s="514"/>
      <c r="MY3" s="514"/>
      <c r="MZ3" s="514"/>
      <c r="NA3" s="514"/>
      <c r="NB3" s="514"/>
      <c r="NC3" s="514"/>
      <c r="ND3" s="514"/>
      <c r="NE3" s="514"/>
      <c r="NF3" s="514"/>
      <c r="NG3" s="514"/>
    </row>
    <row r="4" spans="2:1467" ht="21">
      <c r="C4" s="348"/>
      <c r="D4" s="349"/>
      <c r="E4" s="350"/>
      <c r="F4" s="350"/>
    </row>
    <row r="5" spans="2:1467" ht="15">
      <c r="B5" s="515" t="s">
        <v>229</v>
      </c>
      <c r="C5" s="515"/>
      <c r="D5" s="515" t="s">
        <v>246</v>
      </c>
      <c r="E5" s="515" t="s">
        <v>230</v>
      </c>
      <c r="F5" s="515" t="s">
        <v>231</v>
      </c>
      <c r="G5" s="511">
        <v>2025</v>
      </c>
      <c r="H5" s="511"/>
      <c r="I5" s="511"/>
      <c r="J5" s="511"/>
      <c r="K5" s="511"/>
      <c r="L5" s="511"/>
      <c r="M5" s="511"/>
      <c r="N5" s="511"/>
      <c r="O5" s="511"/>
      <c r="P5" s="511"/>
      <c r="Q5" s="511"/>
      <c r="R5" s="511"/>
      <c r="S5" s="511"/>
      <c r="T5" s="511"/>
      <c r="U5" s="511"/>
      <c r="V5" s="511"/>
      <c r="W5" s="511"/>
      <c r="X5" s="511"/>
      <c r="Y5" s="511"/>
      <c r="Z5" s="511"/>
      <c r="AA5" s="511"/>
      <c r="AB5" s="511"/>
      <c r="AC5" s="511"/>
      <c r="AD5" s="511"/>
      <c r="AE5" s="511"/>
      <c r="AF5" s="511"/>
      <c r="AG5" s="511"/>
      <c r="AH5" s="511"/>
      <c r="AI5" s="511"/>
      <c r="AJ5" s="511"/>
      <c r="AK5" s="511"/>
      <c r="AL5" s="511"/>
      <c r="AM5" s="511"/>
      <c r="AN5" s="511"/>
      <c r="AO5" s="511"/>
      <c r="AP5" s="511"/>
      <c r="AQ5" s="511"/>
      <c r="AR5" s="511"/>
      <c r="AS5" s="511"/>
      <c r="AT5" s="511"/>
      <c r="AU5" s="511"/>
      <c r="AV5" s="511"/>
      <c r="AW5" s="511"/>
      <c r="AX5" s="511"/>
      <c r="AY5" s="511"/>
      <c r="AZ5" s="511"/>
      <c r="BA5" s="511"/>
      <c r="BB5" s="511"/>
      <c r="BC5" s="511"/>
      <c r="BD5" s="511"/>
      <c r="BE5" s="511"/>
      <c r="BF5" s="511"/>
      <c r="BG5" s="511"/>
      <c r="BH5" s="511"/>
      <c r="BI5" s="511"/>
      <c r="BJ5" s="511"/>
      <c r="BK5" s="511"/>
      <c r="BL5" s="511"/>
      <c r="BM5" s="511"/>
      <c r="BN5" s="511"/>
      <c r="BO5" s="511"/>
      <c r="BP5" s="511"/>
      <c r="BQ5" s="511"/>
      <c r="BR5" s="511"/>
      <c r="BS5" s="511"/>
      <c r="BT5" s="511"/>
      <c r="BU5" s="511"/>
      <c r="BV5" s="511"/>
      <c r="BW5" s="511"/>
      <c r="BX5" s="511"/>
      <c r="BY5" s="511"/>
      <c r="BZ5" s="511"/>
      <c r="CA5" s="511"/>
      <c r="CB5" s="511"/>
      <c r="CC5" s="511"/>
      <c r="CD5" s="511"/>
      <c r="CE5" s="511"/>
      <c r="CF5" s="511"/>
      <c r="CG5" s="511"/>
      <c r="CH5" s="511"/>
      <c r="CI5" s="511"/>
      <c r="CJ5" s="511"/>
      <c r="CK5" s="511"/>
      <c r="CL5" s="511"/>
      <c r="CM5" s="511"/>
      <c r="CN5" s="511"/>
      <c r="CO5" s="511"/>
      <c r="CP5" s="511"/>
      <c r="CQ5" s="511"/>
      <c r="CR5" s="511"/>
      <c r="CS5" s="511"/>
      <c r="CT5" s="511"/>
      <c r="CU5" s="511"/>
      <c r="CV5" s="511"/>
      <c r="CW5" s="511"/>
      <c r="CX5" s="511"/>
      <c r="CY5" s="511"/>
      <c r="CZ5" s="511"/>
      <c r="DA5" s="511"/>
      <c r="DB5" s="511"/>
      <c r="DC5" s="511"/>
      <c r="DD5" s="511"/>
      <c r="DE5" s="511"/>
      <c r="DF5" s="511"/>
      <c r="DG5" s="511"/>
      <c r="DH5" s="511"/>
      <c r="DI5" s="511"/>
      <c r="DJ5" s="511"/>
      <c r="DK5" s="511"/>
      <c r="DL5" s="511"/>
      <c r="DM5" s="511"/>
      <c r="DN5" s="511"/>
      <c r="DO5" s="511"/>
      <c r="DP5" s="511"/>
      <c r="DQ5" s="511"/>
      <c r="DR5" s="511"/>
      <c r="DS5" s="511"/>
      <c r="DT5" s="511"/>
      <c r="DU5" s="511"/>
      <c r="DV5" s="511"/>
      <c r="DW5" s="511"/>
      <c r="DX5" s="511"/>
      <c r="DY5" s="511"/>
      <c r="DZ5" s="511"/>
      <c r="EA5" s="511"/>
      <c r="EB5" s="511"/>
      <c r="EC5" s="511"/>
      <c r="ED5" s="511"/>
      <c r="EE5" s="511"/>
      <c r="EF5" s="511"/>
      <c r="EG5" s="511"/>
      <c r="EH5" s="511"/>
      <c r="EI5" s="511"/>
      <c r="EJ5" s="511"/>
      <c r="EK5" s="511"/>
      <c r="EL5" s="511"/>
      <c r="EM5" s="511"/>
      <c r="EN5" s="511"/>
      <c r="EO5" s="511"/>
      <c r="EP5" s="511"/>
      <c r="EQ5" s="511"/>
      <c r="ER5" s="511"/>
      <c r="ES5" s="511"/>
      <c r="ET5" s="511"/>
      <c r="EU5" s="511"/>
      <c r="EV5" s="511"/>
      <c r="EW5" s="511"/>
      <c r="EX5" s="511"/>
      <c r="EY5" s="511"/>
      <c r="EZ5" s="511"/>
      <c r="FA5" s="511"/>
      <c r="FB5" s="511"/>
      <c r="FC5" s="511"/>
      <c r="FD5" s="511"/>
      <c r="FE5" s="511"/>
      <c r="FF5" s="511"/>
      <c r="FG5" s="511"/>
      <c r="FH5" s="511"/>
      <c r="FI5" s="511"/>
      <c r="FJ5" s="511"/>
      <c r="FK5" s="511"/>
      <c r="FL5" s="511"/>
      <c r="FM5" s="511"/>
      <c r="FN5" s="511"/>
      <c r="FO5" s="511"/>
      <c r="FP5" s="511"/>
      <c r="FQ5" s="511"/>
      <c r="FR5" s="511"/>
      <c r="FS5" s="511"/>
      <c r="FT5" s="511"/>
      <c r="FU5" s="511"/>
      <c r="FV5" s="511"/>
      <c r="FW5" s="511"/>
      <c r="FX5" s="511"/>
      <c r="FY5" s="511"/>
      <c r="FZ5" s="511"/>
      <c r="GA5" s="511"/>
      <c r="GB5" s="511"/>
      <c r="GC5" s="511"/>
      <c r="GD5" s="511"/>
      <c r="GE5" s="511"/>
      <c r="GF5" s="511"/>
      <c r="GG5" s="511"/>
      <c r="GH5" s="511"/>
      <c r="GI5" s="511"/>
      <c r="GJ5" s="511"/>
      <c r="GK5" s="511"/>
      <c r="GL5" s="511"/>
      <c r="GM5" s="511"/>
      <c r="GN5" s="511"/>
      <c r="GO5" s="511"/>
      <c r="GP5" s="511"/>
      <c r="GQ5" s="511"/>
      <c r="GR5" s="511"/>
      <c r="GS5" s="511"/>
      <c r="GT5" s="511"/>
      <c r="GU5" s="511"/>
      <c r="GV5" s="511"/>
      <c r="GW5" s="511"/>
      <c r="GX5" s="511"/>
      <c r="GY5" s="511"/>
      <c r="GZ5" s="511"/>
      <c r="HA5" s="511"/>
      <c r="HB5" s="511"/>
      <c r="HC5" s="511"/>
      <c r="HD5" s="511"/>
      <c r="HE5" s="511"/>
      <c r="HF5" s="511"/>
      <c r="HG5" s="511"/>
      <c r="HH5" s="511"/>
      <c r="HI5" s="511"/>
      <c r="HJ5" s="511"/>
      <c r="HK5" s="511"/>
      <c r="HL5" s="511"/>
      <c r="HM5" s="511"/>
      <c r="HN5" s="511"/>
      <c r="HO5" s="511"/>
      <c r="HP5" s="511"/>
      <c r="HQ5" s="511"/>
      <c r="HR5" s="511"/>
      <c r="HS5" s="511"/>
      <c r="HT5" s="511"/>
      <c r="HU5" s="511"/>
      <c r="HV5" s="511"/>
      <c r="HW5" s="511"/>
      <c r="HX5" s="511"/>
      <c r="HY5" s="511"/>
      <c r="HZ5" s="511"/>
      <c r="IA5" s="511"/>
      <c r="IB5" s="511"/>
      <c r="IC5" s="511"/>
      <c r="ID5" s="511"/>
      <c r="IE5" s="511"/>
      <c r="IF5" s="511"/>
      <c r="IG5" s="511"/>
      <c r="IH5" s="511"/>
      <c r="II5" s="511"/>
      <c r="IJ5" s="511"/>
      <c r="IK5" s="511"/>
      <c r="IL5" s="511"/>
      <c r="IM5" s="511"/>
      <c r="IN5" s="511"/>
      <c r="IO5" s="511"/>
      <c r="IP5" s="511"/>
      <c r="IQ5" s="511"/>
      <c r="IR5" s="511"/>
      <c r="IS5" s="511"/>
      <c r="IT5" s="511"/>
      <c r="IU5" s="511"/>
      <c r="IV5" s="511"/>
      <c r="IW5" s="511"/>
      <c r="IX5" s="511"/>
      <c r="IY5" s="511"/>
      <c r="IZ5" s="511"/>
      <c r="JA5" s="511"/>
      <c r="JB5" s="511"/>
      <c r="JC5" s="511"/>
      <c r="JD5" s="511"/>
      <c r="JE5" s="511"/>
      <c r="JF5" s="511"/>
      <c r="JG5" s="511"/>
      <c r="JH5" s="511"/>
      <c r="JI5" s="511"/>
      <c r="JJ5" s="511"/>
      <c r="JK5" s="511"/>
      <c r="JL5" s="511"/>
      <c r="JM5" s="511"/>
      <c r="JN5" s="511"/>
      <c r="JO5" s="511"/>
      <c r="JP5" s="511"/>
      <c r="JQ5" s="511"/>
      <c r="JR5" s="511"/>
      <c r="JS5" s="511"/>
      <c r="JT5" s="511"/>
      <c r="JU5" s="511"/>
      <c r="JV5" s="511"/>
      <c r="JW5" s="511"/>
      <c r="JX5" s="511"/>
      <c r="JY5" s="511"/>
      <c r="JZ5" s="511"/>
      <c r="KA5" s="511"/>
      <c r="KB5" s="511"/>
      <c r="KC5" s="511"/>
      <c r="KD5" s="511"/>
      <c r="KE5" s="511"/>
      <c r="KF5" s="511"/>
      <c r="KG5" s="511"/>
      <c r="KH5" s="511"/>
      <c r="KI5" s="511"/>
      <c r="KJ5" s="511"/>
      <c r="KK5" s="511"/>
      <c r="KL5" s="511"/>
      <c r="KM5" s="511"/>
      <c r="KN5" s="511"/>
      <c r="KO5" s="511"/>
      <c r="KP5" s="511"/>
      <c r="KQ5" s="511"/>
      <c r="KR5" s="511"/>
      <c r="KS5" s="511"/>
      <c r="KT5" s="511"/>
      <c r="KU5" s="511"/>
      <c r="KV5" s="511"/>
      <c r="KW5" s="511"/>
      <c r="KX5" s="511"/>
      <c r="KY5" s="511"/>
      <c r="KZ5" s="511"/>
      <c r="LA5" s="511"/>
      <c r="LB5" s="511"/>
      <c r="LC5" s="511"/>
      <c r="LD5" s="511"/>
      <c r="LE5" s="511"/>
      <c r="LF5" s="511"/>
      <c r="LG5" s="511"/>
      <c r="LH5" s="511"/>
      <c r="LI5" s="511"/>
      <c r="LJ5" s="511"/>
      <c r="LK5" s="511"/>
      <c r="LL5" s="511"/>
      <c r="LM5" s="511"/>
      <c r="LN5" s="511"/>
      <c r="LO5" s="511"/>
      <c r="LP5" s="511"/>
      <c r="LQ5" s="511"/>
      <c r="LR5" s="511"/>
      <c r="LS5" s="511"/>
      <c r="LT5" s="511"/>
      <c r="LU5" s="511"/>
      <c r="LV5" s="511"/>
      <c r="LW5" s="511"/>
      <c r="LX5" s="511"/>
      <c r="LY5" s="511"/>
      <c r="LZ5" s="511"/>
      <c r="MA5" s="511"/>
      <c r="MB5" s="511"/>
      <c r="MC5" s="511"/>
      <c r="MD5" s="511"/>
      <c r="ME5" s="511"/>
      <c r="MF5" s="511"/>
      <c r="MG5" s="511"/>
      <c r="MH5" s="511"/>
      <c r="MI5" s="511"/>
      <c r="MJ5" s="511"/>
      <c r="MK5" s="511"/>
      <c r="ML5" s="511"/>
      <c r="MM5" s="511"/>
      <c r="MN5" s="511"/>
      <c r="MO5" s="511"/>
      <c r="MP5" s="511"/>
      <c r="MQ5" s="511"/>
      <c r="MR5" s="511"/>
      <c r="MS5" s="511"/>
      <c r="MT5" s="511"/>
      <c r="MU5" s="511"/>
      <c r="MV5" s="511"/>
      <c r="MW5" s="511"/>
      <c r="MX5" s="511"/>
      <c r="MY5" s="511"/>
      <c r="MZ5" s="511"/>
      <c r="NA5" s="511"/>
      <c r="NB5" s="511"/>
      <c r="NC5" s="511"/>
      <c r="ND5" s="511"/>
      <c r="NE5" s="511"/>
      <c r="NF5" s="511"/>
      <c r="NG5" s="511"/>
      <c r="NH5" s="511">
        <v>2026</v>
      </c>
      <c r="NI5" s="511"/>
      <c r="NJ5" s="511"/>
      <c r="NK5" s="511"/>
      <c r="NL5" s="511"/>
      <c r="NM5" s="511"/>
      <c r="NN5" s="511"/>
      <c r="NO5" s="511"/>
      <c r="NP5" s="511"/>
      <c r="NQ5" s="511"/>
      <c r="NR5" s="511"/>
      <c r="NS5" s="511"/>
      <c r="NT5" s="511"/>
      <c r="NU5" s="511"/>
      <c r="NV5" s="511"/>
      <c r="NW5" s="511"/>
      <c r="NX5" s="511"/>
      <c r="NY5" s="511"/>
      <c r="NZ5" s="511"/>
      <c r="OA5" s="511"/>
      <c r="OB5" s="511"/>
      <c r="OC5" s="511"/>
      <c r="OD5" s="511"/>
      <c r="OE5" s="511"/>
      <c r="OF5" s="511"/>
      <c r="OG5" s="511"/>
      <c r="OH5" s="511"/>
      <c r="OI5" s="511"/>
      <c r="OJ5" s="511"/>
      <c r="OK5" s="511"/>
      <c r="OL5" s="511"/>
      <c r="OM5" s="511"/>
      <c r="ON5" s="511"/>
      <c r="OO5" s="511"/>
      <c r="OP5" s="511"/>
      <c r="OQ5" s="511"/>
      <c r="OR5" s="511"/>
      <c r="OS5" s="511"/>
      <c r="OT5" s="511"/>
      <c r="OU5" s="511"/>
      <c r="OV5" s="511"/>
      <c r="OW5" s="511"/>
      <c r="OX5" s="511"/>
      <c r="OY5" s="511"/>
      <c r="OZ5" s="511"/>
      <c r="PA5" s="511"/>
      <c r="PB5" s="511"/>
      <c r="PC5" s="511"/>
      <c r="PD5" s="511"/>
      <c r="PE5" s="511"/>
      <c r="PF5" s="511"/>
      <c r="PG5" s="511"/>
      <c r="PH5" s="511"/>
      <c r="PI5" s="511"/>
      <c r="PJ5" s="511"/>
      <c r="PK5" s="511"/>
      <c r="PL5" s="511"/>
      <c r="PM5" s="511"/>
      <c r="PN5" s="511"/>
      <c r="PO5" s="511"/>
      <c r="PP5" s="511"/>
      <c r="PQ5" s="511"/>
      <c r="PR5" s="511"/>
      <c r="PS5" s="511"/>
      <c r="PT5" s="511"/>
      <c r="PU5" s="511"/>
      <c r="PV5" s="511"/>
      <c r="PW5" s="511"/>
      <c r="PX5" s="511"/>
      <c r="PY5" s="511"/>
      <c r="PZ5" s="511"/>
      <c r="QA5" s="511"/>
      <c r="QB5" s="511"/>
      <c r="QC5" s="511"/>
      <c r="QD5" s="511"/>
      <c r="QE5" s="511"/>
      <c r="QF5" s="511"/>
      <c r="QG5" s="511"/>
      <c r="QH5" s="511"/>
      <c r="QI5" s="511"/>
      <c r="QJ5" s="511"/>
      <c r="QK5" s="511"/>
      <c r="QL5" s="511"/>
      <c r="QM5" s="511"/>
      <c r="QN5" s="511"/>
      <c r="QO5" s="511"/>
      <c r="QP5" s="511"/>
      <c r="QQ5" s="511"/>
      <c r="QR5" s="511"/>
      <c r="QS5" s="511"/>
      <c r="QT5" s="511"/>
      <c r="QU5" s="511"/>
      <c r="QV5" s="511"/>
      <c r="QW5" s="511"/>
      <c r="QX5" s="511"/>
      <c r="QY5" s="511"/>
      <c r="QZ5" s="511"/>
      <c r="RA5" s="511"/>
      <c r="RB5" s="511"/>
      <c r="RC5" s="511"/>
      <c r="RD5" s="511"/>
      <c r="RE5" s="511"/>
      <c r="RF5" s="511"/>
      <c r="RG5" s="511"/>
      <c r="RH5" s="511"/>
      <c r="RI5" s="511"/>
      <c r="RJ5" s="511"/>
      <c r="RK5" s="511"/>
      <c r="RL5" s="511"/>
      <c r="RM5" s="511"/>
      <c r="RN5" s="511"/>
      <c r="RO5" s="511"/>
      <c r="RP5" s="511"/>
      <c r="RQ5" s="511"/>
      <c r="RR5" s="511"/>
      <c r="RS5" s="511"/>
      <c r="RT5" s="511"/>
      <c r="RU5" s="511"/>
      <c r="RV5" s="511"/>
      <c r="RW5" s="511"/>
      <c r="RX5" s="511"/>
      <c r="RY5" s="511"/>
      <c r="RZ5" s="511"/>
      <c r="SA5" s="511"/>
      <c r="SB5" s="511"/>
      <c r="SC5" s="511"/>
      <c r="SD5" s="511"/>
      <c r="SE5" s="511"/>
      <c r="SF5" s="511"/>
      <c r="SG5" s="511"/>
      <c r="SH5" s="511"/>
      <c r="SI5" s="511"/>
      <c r="SJ5" s="511"/>
      <c r="SK5" s="511"/>
      <c r="SL5" s="511"/>
      <c r="SM5" s="511"/>
      <c r="SN5" s="511"/>
      <c r="SO5" s="511"/>
      <c r="SP5" s="511"/>
      <c r="SQ5" s="511"/>
      <c r="SR5" s="511"/>
      <c r="SS5" s="511"/>
      <c r="ST5" s="511"/>
      <c r="SU5" s="511"/>
      <c r="SV5" s="511"/>
      <c r="SW5" s="511"/>
      <c r="SX5" s="511"/>
      <c r="SY5" s="511"/>
      <c r="SZ5" s="511"/>
      <c r="TA5" s="511"/>
      <c r="TB5" s="511"/>
      <c r="TC5" s="511"/>
      <c r="TD5" s="511"/>
      <c r="TE5" s="511"/>
      <c r="TF5" s="511"/>
      <c r="TG5" s="511"/>
      <c r="TH5" s="511"/>
      <c r="TI5" s="511"/>
      <c r="TJ5" s="511"/>
      <c r="TK5" s="511"/>
      <c r="TL5" s="511"/>
      <c r="TM5" s="511"/>
      <c r="TN5" s="511"/>
      <c r="TO5" s="511"/>
      <c r="TP5" s="511"/>
      <c r="TQ5" s="511"/>
      <c r="TR5" s="511"/>
      <c r="TS5" s="511"/>
      <c r="TT5" s="511"/>
      <c r="TU5" s="511"/>
      <c r="TV5" s="511"/>
      <c r="TW5" s="511"/>
      <c r="TX5" s="511"/>
      <c r="TY5" s="511"/>
      <c r="TZ5" s="511"/>
      <c r="UA5" s="511"/>
      <c r="UB5" s="511"/>
      <c r="UC5" s="511"/>
      <c r="UD5" s="511"/>
      <c r="UE5" s="511"/>
      <c r="UF5" s="511"/>
      <c r="UG5" s="511"/>
      <c r="UH5" s="511"/>
      <c r="UI5" s="511"/>
      <c r="UJ5" s="511"/>
      <c r="UK5" s="511"/>
      <c r="UL5" s="511"/>
      <c r="UM5" s="511"/>
      <c r="UN5" s="511"/>
      <c r="UO5" s="511"/>
      <c r="UP5" s="511"/>
      <c r="UQ5" s="511"/>
      <c r="UR5" s="511"/>
      <c r="US5" s="511"/>
      <c r="UT5" s="511"/>
      <c r="UU5" s="511"/>
      <c r="UV5" s="511"/>
      <c r="UW5" s="511"/>
      <c r="UX5" s="511"/>
      <c r="UY5" s="511"/>
      <c r="UZ5" s="511"/>
      <c r="VA5" s="511"/>
      <c r="VB5" s="511"/>
      <c r="VC5" s="511"/>
      <c r="VD5" s="511"/>
      <c r="VE5" s="511"/>
      <c r="VF5" s="511"/>
      <c r="VG5" s="511"/>
      <c r="VH5" s="511"/>
      <c r="VI5" s="511"/>
      <c r="VJ5" s="511"/>
      <c r="VK5" s="511"/>
      <c r="VL5" s="511"/>
      <c r="VM5" s="511"/>
      <c r="VN5" s="511"/>
      <c r="VO5" s="511"/>
      <c r="VP5" s="511"/>
      <c r="VQ5" s="511"/>
      <c r="VR5" s="511"/>
      <c r="VS5" s="511"/>
      <c r="VT5" s="511"/>
      <c r="VU5" s="511"/>
      <c r="VV5" s="511"/>
      <c r="VW5" s="511"/>
      <c r="VX5" s="511"/>
      <c r="VY5" s="511"/>
      <c r="VZ5" s="511"/>
      <c r="WA5" s="511"/>
      <c r="WB5" s="511"/>
      <c r="WC5" s="511"/>
      <c r="WD5" s="511"/>
      <c r="WE5" s="511"/>
      <c r="WF5" s="511"/>
      <c r="WG5" s="511"/>
      <c r="WH5" s="511"/>
      <c r="WI5" s="511"/>
      <c r="WJ5" s="511"/>
      <c r="WK5" s="511"/>
      <c r="WL5" s="511"/>
      <c r="WM5" s="511"/>
      <c r="WN5" s="511"/>
      <c r="WO5" s="511"/>
      <c r="WP5" s="511"/>
      <c r="WQ5" s="511"/>
      <c r="WR5" s="511"/>
      <c r="WS5" s="511"/>
      <c r="WT5" s="511"/>
      <c r="WU5" s="511"/>
      <c r="WV5" s="511"/>
      <c r="WW5" s="511"/>
      <c r="WX5" s="511"/>
      <c r="WY5" s="511"/>
      <c r="WZ5" s="511"/>
      <c r="XA5" s="511"/>
      <c r="XB5" s="511"/>
      <c r="XC5" s="511"/>
      <c r="XD5" s="511"/>
      <c r="XE5" s="511"/>
      <c r="XF5" s="511"/>
      <c r="XG5" s="511"/>
      <c r="XH5" s="511"/>
      <c r="XI5" s="511"/>
      <c r="XJ5" s="511"/>
      <c r="XK5" s="511"/>
      <c r="XL5" s="511"/>
      <c r="XM5" s="511"/>
      <c r="XN5" s="511"/>
      <c r="XO5" s="511"/>
      <c r="XP5" s="511"/>
      <c r="XQ5" s="511"/>
      <c r="XR5" s="511"/>
      <c r="XS5" s="511"/>
      <c r="XT5" s="511"/>
      <c r="XU5" s="511"/>
      <c r="XV5" s="511"/>
      <c r="XW5" s="511"/>
      <c r="XX5" s="511"/>
      <c r="XY5" s="511"/>
      <c r="XZ5" s="511"/>
      <c r="YA5" s="511"/>
      <c r="YB5" s="511"/>
      <c r="YC5" s="511"/>
      <c r="YD5" s="511"/>
      <c r="YE5" s="511"/>
      <c r="YF5" s="511"/>
      <c r="YG5" s="511"/>
      <c r="YH5" s="511"/>
      <c r="YI5" s="511"/>
      <c r="YJ5" s="511"/>
      <c r="YK5" s="511"/>
      <c r="YL5" s="511"/>
      <c r="YM5" s="511"/>
      <c r="YN5" s="511"/>
      <c r="YO5" s="511"/>
      <c r="YP5" s="511"/>
      <c r="YQ5" s="511"/>
      <c r="YR5" s="511"/>
      <c r="YS5" s="511"/>
      <c r="YT5" s="511"/>
      <c r="YU5" s="511"/>
      <c r="YV5" s="511"/>
      <c r="YW5" s="511"/>
      <c r="YX5" s="511"/>
      <c r="YY5" s="511"/>
      <c r="YZ5" s="511"/>
      <c r="ZA5" s="511"/>
      <c r="ZB5" s="511"/>
      <c r="ZC5" s="511"/>
      <c r="ZD5" s="511"/>
      <c r="ZE5" s="511"/>
      <c r="ZF5" s="511"/>
      <c r="ZG5" s="511"/>
      <c r="ZH5" s="511"/>
      <c r="ZI5" s="511"/>
      <c r="ZJ5" s="511"/>
      <c r="ZK5" s="511"/>
      <c r="ZL5" s="511"/>
      <c r="ZM5" s="511"/>
      <c r="ZN5" s="511"/>
      <c r="ZO5" s="511"/>
      <c r="ZP5" s="511"/>
      <c r="ZQ5" s="511"/>
      <c r="ZR5" s="511"/>
      <c r="ZS5" s="511"/>
      <c r="ZT5" s="511"/>
      <c r="ZU5" s="511"/>
      <c r="ZV5" s="511"/>
      <c r="ZW5" s="511"/>
      <c r="ZX5" s="511"/>
      <c r="ZY5" s="511"/>
      <c r="ZZ5" s="511"/>
      <c r="AAA5" s="511"/>
      <c r="AAB5" s="511"/>
      <c r="AAC5" s="511"/>
      <c r="AAD5" s="511"/>
      <c r="AAE5" s="511"/>
      <c r="AAF5" s="511"/>
      <c r="AAG5" s="511"/>
      <c r="AAH5" s="511"/>
      <c r="AAI5" s="511"/>
      <c r="AAJ5" s="511"/>
      <c r="AAK5" s="511"/>
      <c r="AAL5" s="511"/>
      <c r="AAM5" s="511"/>
      <c r="AAN5" s="511"/>
      <c r="AAO5" s="511"/>
      <c r="AAP5" s="511"/>
      <c r="AAQ5" s="511"/>
      <c r="AAR5" s="511"/>
      <c r="AAS5" s="511"/>
      <c r="AAT5" s="511"/>
      <c r="AAU5" s="511"/>
      <c r="AAV5" s="511"/>
      <c r="AAW5" s="511"/>
      <c r="AAX5" s="511"/>
      <c r="AAY5" s="511"/>
      <c r="AAZ5" s="511"/>
      <c r="ABA5" s="511"/>
      <c r="ABB5" s="511"/>
      <c r="ABC5" s="511"/>
      <c r="ABD5" s="511"/>
      <c r="ABE5" s="511"/>
      <c r="ABF5" s="511"/>
      <c r="ABG5" s="511"/>
      <c r="ABH5" s="511"/>
      <c r="ABI5" s="511">
        <v>2027</v>
      </c>
      <c r="ABJ5" s="511"/>
      <c r="ABK5" s="511"/>
      <c r="ABL5" s="511"/>
      <c r="ABM5" s="511"/>
      <c r="ABN5" s="511"/>
      <c r="ABO5" s="511"/>
      <c r="ABP5" s="511"/>
      <c r="ABQ5" s="511"/>
      <c r="ABR5" s="511"/>
      <c r="ABS5" s="511"/>
      <c r="ABT5" s="511"/>
      <c r="ABU5" s="511"/>
      <c r="ABV5" s="511"/>
      <c r="ABW5" s="511"/>
      <c r="ABX5" s="511"/>
      <c r="ABY5" s="511"/>
      <c r="ABZ5" s="511"/>
      <c r="ACA5" s="511"/>
      <c r="ACB5" s="511"/>
      <c r="ACC5" s="511"/>
      <c r="ACD5" s="511"/>
      <c r="ACE5" s="511"/>
      <c r="ACF5" s="511"/>
      <c r="ACG5" s="511"/>
      <c r="ACH5" s="511"/>
      <c r="ACI5" s="511"/>
      <c r="ACJ5" s="511"/>
      <c r="ACK5" s="511"/>
      <c r="ACL5" s="511"/>
      <c r="ACM5" s="511"/>
      <c r="ACN5" s="511"/>
      <c r="ACO5" s="511"/>
      <c r="ACP5" s="511"/>
      <c r="ACQ5" s="511"/>
      <c r="ACR5" s="511"/>
      <c r="ACS5" s="511"/>
      <c r="ACT5" s="511"/>
      <c r="ACU5" s="511"/>
      <c r="ACV5" s="511"/>
      <c r="ACW5" s="511"/>
      <c r="ACX5" s="511"/>
      <c r="ACY5" s="511"/>
      <c r="ACZ5" s="511"/>
      <c r="ADA5" s="511"/>
      <c r="ADB5" s="511"/>
      <c r="ADC5" s="511"/>
      <c r="ADD5" s="511"/>
      <c r="ADE5" s="511"/>
      <c r="ADF5" s="511"/>
      <c r="ADG5" s="511"/>
      <c r="ADH5" s="511"/>
      <c r="ADI5" s="511"/>
      <c r="ADJ5" s="511"/>
      <c r="ADK5" s="511"/>
      <c r="ADL5" s="511"/>
      <c r="ADM5" s="511"/>
      <c r="ADN5" s="511"/>
      <c r="ADO5" s="511"/>
      <c r="ADP5" s="511"/>
      <c r="ADQ5" s="511"/>
      <c r="ADR5" s="511"/>
      <c r="ADS5" s="511"/>
      <c r="ADT5" s="511"/>
      <c r="ADU5" s="511"/>
      <c r="ADV5" s="511"/>
      <c r="ADW5" s="511"/>
      <c r="ADX5" s="511"/>
      <c r="ADY5" s="511"/>
      <c r="ADZ5" s="511"/>
      <c r="AEA5" s="511"/>
      <c r="AEB5" s="511"/>
      <c r="AEC5" s="511"/>
      <c r="AED5" s="511"/>
      <c r="AEE5" s="511"/>
      <c r="AEF5" s="511"/>
      <c r="AEG5" s="511"/>
      <c r="AEH5" s="511"/>
      <c r="AEI5" s="511"/>
      <c r="AEJ5" s="511"/>
      <c r="AEK5" s="511"/>
      <c r="AEL5" s="511"/>
      <c r="AEM5" s="511"/>
      <c r="AEN5" s="511"/>
      <c r="AEO5" s="511"/>
      <c r="AEP5" s="511"/>
      <c r="AEQ5" s="511"/>
      <c r="AER5" s="511"/>
      <c r="AES5" s="511"/>
      <c r="AET5" s="511"/>
      <c r="AEU5" s="511"/>
      <c r="AEV5" s="511"/>
      <c r="AEW5" s="511"/>
      <c r="AEX5" s="511"/>
      <c r="AEY5" s="511"/>
      <c r="AEZ5" s="511"/>
      <c r="AFA5" s="511"/>
      <c r="AFB5" s="511"/>
      <c r="AFC5" s="511"/>
      <c r="AFD5" s="511"/>
      <c r="AFE5" s="511"/>
      <c r="AFF5" s="511"/>
      <c r="AFG5" s="511"/>
      <c r="AFH5" s="511"/>
      <c r="AFI5" s="511"/>
      <c r="AFJ5" s="511"/>
      <c r="AFK5" s="511"/>
      <c r="AFL5" s="511"/>
      <c r="AFM5" s="511"/>
      <c r="AFN5" s="511"/>
      <c r="AFO5" s="511"/>
      <c r="AFP5" s="511"/>
      <c r="AFQ5" s="511"/>
      <c r="AFR5" s="511"/>
      <c r="AFS5" s="511"/>
      <c r="AFT5" s="511"/>
      <c r="AFU5" s="511"/>
      <c r="AFV5" s="511"/>
      <c r="AFW5" s="511"/>
      <c r="AFX5" s="511"/>
      <c r="AFY5" s="511"/>
      <c r="AFZ5" s="511"/>
      <c r="AGA5" s="511"/>
      <c r="AGB5" s="511"/>
      <c r="AGC5" s="511"/>
      <c r="AGD5" s="511"/>
      <c r="AGE5" s="511"/>
      <c r="AGF5" s="511"/>
      <c r="AGG5" s="511"/>
      <c r="AGH5" s="511"/>
      <c r="AGI5" s="511"/>
      <c r="AGJ5" s="511"/>
      <c r="AGK5" s="511"/>
      <c r="AGL5" s="511"/>
      <c r="AGM5" s="511"/>
      <c r="AGN5" s="511"/>
      <c r="AGO5" s="511"/>
      <c r="AGP5" s="511"/>
      <c r="AGQ5" s="511"/>
      <c r="AGR5" s="511"/>
      <c r="AGS5" s="511"/>
      <c r="AGT5" s="511"/>
      <c r="AGU5" s="511"/>
      <c r="AGV5" s="511"/>
      <c r="AGW5" s="511"/>
      <c r="AGX5" s="511"/>
      <c r="AGY5" s="511"/>
      <c r="AGZ5" s="511"/>
      <c r="AHA5" s="511"/>
      <c r="AHB5" s="511"/>
      <c r="AHC5" s="511"/>
      <c r="AHD5" s="511"/>
      <c r="AHE5" s="511"/>
      <c r="AHF5" s="511"/>
      <c r="AHG5" s="511"/>
      <c r="AHH5" s="511"/>
      <c r="AHI5" s="511"/>
      <c r="AHJ5" s="511"/>
      <c r="AHK5" s="511"/>
      <c r="AHL5" s="511"/>
      <c r="AHM5" s="511"/>
      <c r="AHN5" s="511"/>
      <c r="AHO5" s="511"/>
      <c r="AHP5" s="511"/>
      <c r="AHQ5" s="511"/>
      <c r="AHR5" s="511"/>
      <c r="AHS5" s="511"/>
      <c r="AHT5" s="511"/>
      <c r="AHU5" s="511"/>
      <c r="AHV5" s="511"/>
      <c r="AHW5" s="511"/>
      <c r="AHX5" s="511"/>
      <c r="AHY5" s="511"/>
      <c r="AHZ5" s="511"/>
      <c r="AIA5" s="511"/>
      <c r="AIB5" s="511"/>
      <c r="AIC5" s="511"/>
      <c r="AID5" s="511"/>
      <c r="AIE5" s="511"/>
      <c r="AIF5" s="511"/>
      <c r="AIG5" s="511"/>
      <c r="AIH5" s="511"/>
      <c r="AII5" s="511"/>
      <c r="AIJ5" s="511"/>
      <c r="AIK5" s="511"/>
      <c r="AIL5" s="511"/>
      <c r="AIM5" s="511"/>
      <c r="AIN5" s="511"/>
      <c r="AIO5" s="511"/>
      <c r="AIP5" s="511"/>
      <c r="AIQ5" s="511"/>
      <c r="AIR5" s="511"/>
      <c r="AIS5" s="511"/>
      <c r="AIT5" s="511"/>
      <c r="AIU5" s="511"/>
      <c r="AIV5" s="511"/>
      <c r="AIW5" s="511"/>
      <c r="AIX5" s="511"/>
      <c r="AIY5" s="511"/>
      <c r="AIZ5" s="511"/>
      <c r="AJA5" s="511"/>
      <c r="AJB5" s="511"/>
      <c r="AJC5" s="511"/>
      <c r="AJD5" s="511"/>
      <c r="AJE5" s="511"/>
      <c r="AJF5" s="511"/>
      <c r="AJG5" s="511"/>
      <c r="AJH5" s="511"/>
      <c r="AJI5" s="511"/>
      <c r="AJJ5" s="511"/>
      <c r="AJK5" s="511"/>
      <c r="AJL5" s="511"/>
      <c r="AJM5" s="511"/>
      <c r="AJN5" s="511"/>
      <c r="AJO5" s="511"/>
      <c r="AJP5" s="511"/>
      <c r="AJQ5" s="511"/>
      <c r="AJR5" s="511"/>
      <c r="AJS5" s="511"/>
      <c r="AJT5" s="511"/>
      <c r="AJU5" s="511"/>
      <c r="AJV5" s="511"/>
      <c r="AJW5" s="511"/>
      <c r="AJX5" s="511"/>
      <c r="AJY5" s="511"/>
      <c r="AJZ5" s="511"/>
      <c r="AKA5" s="511"/>
      <c r="AKB5" s="511"/>
      <c r="AKC5" s="511"/>
      <c r="AKD5" s="511"/>
      <c r="AKE5" s="511"/>
      <c r="AKF5" s="511"/>
      <c r="AKG5" s="511"/>
      <c r="AKH5" s="511"/>
      <c r="AKI5" s="511"/>
      <c r="AKJ5" s="511"/>
      <c r="AKK5" s="511"/>
      <c r="AKL5" s="511"/>
      <c r="AKM5" s="511"/>
      <c r="AKN5" s="511"/>
      <c r="AKO5" s="511"/>
      <c r="AKP5" s="511"/>
      <c r="AKQ5" s="511"/>
      <c r="AKR5" s="511"/>
      <c r="AKS5" s="511"/>
      <c r="AKT5" s="511"/>
      <c r="AKU5" s="511"/>
      <c r="AKV5" s="511"/>
      <c r="AKW5" s="511"/>
      <c r="AKX5" s="511"/>
      <c r="AKY5" s="511"/>
      <c r="AKZ5" s="511"/>
      <c r="ALA5" s="511"/>
      <c r="ALB5" s="511"/>
      <c r="ALC5" s="511"/>
      <c r="ALD5" s="511"/>
      <c r="ALE5" s="511"/>
      <c r="ALF5" s="511"/>
      <c r="ALG5" s="511"/>
      <c r="ALH5" s="511"/>
      <c r="ALI5" s="511"/>
      <c r="ALJ5" s="511"/>
      <c r="ALK5" s="511"/>
      <c r="ALL5" s="511"/>
      <c r="ALM5" s="511"/>
      <c r="ALN5" s="511"/>
      <c r="ALO5" s="511"/>
      <c r="ALP5" s="511"/>
      <c r="ALQ5" s="511"/>
      <c r="ALR5" s="511"/>
      <c r="ALS5" s="511"/>
      <c r="ALT5" s="511"/>
      <c r="ALU5" s="511"/>
      <c r="ALV5" s="511"/>
      <c r="ALW5" s="511"/>
      <c r="ALX5" s="511"/>
      <c r="ALY5" s="511"/>
      <c r="ALZ5" s="511"/>
      <c r="AMA5" s="511"/>
      <c r="AMB5" s="511"/>
      <c r="AMC5" s="511"/>
      <c r="AMD5" s="511"/>
      <c r="AME5" s="511"/>
      <c r="AMF5" s="511"/>
      <c r="AMG5" s="511"/>
      <c r="AMH5" s="511"/>
      <c r="AMI5" s="511"/>
      <c r="AMJ5" s="511"/>
      <c r="AMK5" s="511"/>
      <c r="AML5" s="511"/>
      <c r="AMM5" s="511"/>
      <c r="AMN5" s="511"/>
      <c r="AMO5" s="511"/>
      <c r="AMP5" s="511"/>
      <c r="AMQ5" s="511"/>
      <c r="AMR5" s="511"/>
      <c r="AMS5" s="511"/>
      <c r="AMT5" s="511"/>
      <c r="AMU5" s="511"/>
      <c r="AMV5" s="511"/>
      <c r="AMW5" s="511"/>
      <c r="AMX5" s="511"/>
      <c r="AMY5" s="511"/>
      <c r="AMZ5" s="511"/>
      <c r="ANA5" s="511"/>
      <c r="ANB5" s="511"/>
      <c r="ANC5" s="511"/>
      <c r="AND5" s="511"/>
      <c r="ANE5" s="511"/>
      <c r="ANF5" s="511"/>
      <c r="ANG5" s="511"/>
      <c r="ANH5" s="511"/>
      <c r="ANI5" s="511"/>
      <c r="ANJ5" s="511"/>
      <c r="ANK5" s="511"/>
      <c r="ANL5" s="511"/>
      <c r="ANM5" s="511"/>
      <c r="ANN5" s="511"/>
      <c r="ANO5" s="511"/>
      <c r="ANP5" s="511"/>
      <c r="ANQ5" s="511"/>
      <c r="ANR5" s="511"/>
      <c r="ANS5" s="511"/>
      <c r="ANT5" s="511"/>
      <c r="ANU5" s="511"/>
      <c r="ANV5" s="511"/>
      <c r="ANW5" s="511"/>
      <c r="ANX5" s="511"/>
      <c r="ANY5" s="511"/>
      <c r="ANZ5" s="511"/>
      <c r="AOA5" s="511"/>
      <c r="AOB5" s="511"/>
      <c r="AOC5" s="511"/>
      <c r="AOD5" s="511"/>
      <c r="AOE5" s="511"/>
      <c r="AOF5" s="511"/>
      <c r="AOG5" s="511"/>
      <c r="AOH5" s="511"/>
      <c r="AOI5" s="511"/>
      <c r="AOJ5" s="511"/>
      <c r="AOK5" s="511"/>
      <c r="AOL5" s="511"/>
      <c r="AOM5" s="511"/>
      <c r="AON5" s="511"/>
      <c r="AOO5" s="511"/>
      <c r="AOP5" s="511"/>
      <c r="AOQ5" s="511"/>
      <c r="AOR5" s="511"/>
      <c r="AOS5" s="511"/>
      <c r="AOT5" s="511"/>
      <c r="AOU5" s="511"/>
      <c r="AOV5" s="511"/>
      <c r="AOW5" s="511"/>
      <c r="AOX5" s="511"/>
      <c r="AOY5" s="511"/>
      <c r="AOZ5" s="511"/>
      <c r="APA5" s="511"/>
      <c r="APB5" s="511"/>
      <c r="APC5" s="511"/>
      <c r="APD5" s="511"/>
      <c r="APE5" s="511"/>
      <c r="APF5" s="511"/>
      <c r="APG5" s="511"/>
      <c r="APH5" s="511"/>
      <c r="API5" s="511"/>
      <c r="APJ5" s="512">
        <v>2028</v>
      </c>
      <c r="APK5" s="511"/>
      <c r="APL5" s="511"/>
      <c r="APM5" s="511"/>
      <c r="APN5" s="511"/>
      <c r="APO5" s="511"/>
      <c r="APP5" s="511"/>
      <c r="APQ5" s="511"/>
      <c r="APR5" s="511"/>
      <c r="APS5" s="511"/>
      <c r="APT5" s="511"/>
      <c r="APU5" s="511"/>
      <c r="APV5" s="511"/>
      <c r="APW5" s="511"/>
      <c r="APX5" s="511"/>
      <c r="APY5" s="511"/>
      <c r="APZ5" s="511"/>
      <c r="AQA5" s="511"/>
      <c r="AQB5" s="511"/>
      <c r="AQC5" s="511"/>
      <c r="AQD5" s="511"/>
      <c r="AQE5" s="511"/>
      <c r="AQF5" s="511"/>
      <c r="AQG5" s="511"/>
      <c r="AQH5" s="511"/>
      <c r="AQI5" s="511"/>
      <c r="AQJ5" s="511"/>
      <c r="AQK5" s="511"/>
      <c r="AQL5" s="511"/>
      <c r="AQM5" s="511"/>
      <c r="AQN5" s="511"/>
      <c r="AQO5" s="511"/>
      <c r="AQP5" s="511"/>
      <c r="AQQ5" s="511"/>
      <c r="AQR5" s="511"/>
      <c r="AQS5" s="511"/>
      <c r="AQT5" s="511"/>
      <c r="AQU5" s="511"/>
      <c r="AQV5" s="511"/>
      <c r="AQW5" s="511"/>
      <c r="AQX5" s="511"/>
      <c r="AQY5" s="511"/>
      <c r="AQZ5" s="511"/>
      <c r="ARA5" s="511"/>
      <c r="ARB5" s="511"/>
      <c r="ARC5" s="511"/>
      <c r="ARD5" s="511"/>
      <c r="ARE5" s="511"/>
      <c r="ARF5" s="511"/>
      <c r="ARG5" s="511"/>
      <c r="ARH5" s="511"/>
      <c r="ARI5" s="511"/>
      <c r="ARJ5" s="511"/>
      <c r="ARK5" s="511"/>
      <c r="ARL5" s="511"/>
      <c r="ARM5" s="511"/>
      <c r="ARN5" s="511"/>
      <c r="ARO5" s="511"/>
      <c r="ARP5" s="511"/>
      <c r="ARQ5" s="511"/>
      <c r="ARR5" s="511"/>
      <c r="ARS5" s="511"/>
      <c r="ART5" s="511"/>
      <c r="ARU5" s="511"/>
      <c r="ARV5" s="511"/>
      <c r="ARW5" s="511"/>
      <c r="ARX5" s="511"/>
      <c r="ARY5" s="511"/>
      <c r="ARZ5" s="511"/>
      <c r="ASA5" s="511"/>
      <c r="ASB5" s="511"/>
      <c r="ASC5" s="511"/>
      <c r="ASD5" s="511"/>
      <c r="ASE5" s="511"/>
      <c r="ASF5" s="511"/>
      <c r="ASG5" s="511"/>
      <c r="ASH5" s="511"/>
      <c r="ASI5" s="511"/>
      <c r="ASJ5" s="511"/>
      <c r="ASK5" s="511"/>
      <c r="ASL5" s="511"/>
      <c r="ASM5" s="511"/>
      <c r="ASN5" s="511"/>
      <c r="ASO5" s="511"/>
      <c r="ASP5" s="511"/>
      <c r="ASQ5" s="511"/>
      <c r="ASR5" s="511"/>
      <c r="ASS5" s="511"/>
      <c r="AST5" s="511"/>
      <c r="ASU5" s="511"/>
      <c r="ASV5" s="511"/>
      <c r="ASW5" s="511"/>
      <c r="ASX5" s="511"/>
      <c r="ASY5" s="511"/>
      <c r="ASZ5" s="511"/>
      <c r="ATA5" s="511"/>
      <c r="ATB5" s="511"/>
      <c r="ATC5" s="511"/>
      <c r="ATD5" s="511"/>
      <c r="ATE5" s="511"/>
      <c r="ATF5" s="511"/>
      <c r="ATG5" s="511"/>
      <c r="ATH5" s="511"/>
      <c r="ATI5" s="511"/>
      <c r="ATJ5" s="511"/>
      <c r="ATK5" s="511"/>
      <c r="ATL5" s="511"/>
      <c r="ATM5" s="511"/>
      <c r="ATN5" s="511"/>
      <c r="ATO5" s="511"/>
      <c r="ATP5" s="511"/>
      <c r="ATQ5" s="511"/>
      <c r="ATR5" s="511"/>
      <c r="ATS5" s="511"/>
      <c r="ATT5" s="511"/>
      <c r="ATU5" s="511"/>
      <c r="ATV5" s="511"/>
      <c r="ATW5" s="511"/>
      <c r="ATX5" s="511"/>
      <c r="ATY5" s="511"/>
      <c r="ATZ5" s="511"/>
      <c r="AUA5" s="511"/>
      <c r="AUB5" s="511"/>
      <c r="AUC5" s="511"/>
      <c r="AUD5" s="511"/>
      <c r="AUE5" s="511"/>
      <c r="AUF5" s="511"/>
      <c r="AUG5" s="511"/>
      <c r="AUH5" s="511"/>
      <c r="AUI5" s="511"/>
      <c r="AUJ5" s="511"/>
      <c r="AUK5" s="511"/>
      <c r="AUL5" s="511"/>
      <c r="AUM5" s="511"/>
      <c r="AUN5" s="511"/>
      <c r="AUO5" s="511"/>
      <c r="AUP5" s="511"/>
      <c r="AUQ5" s="511"/>
      <c r="AUR5" s="511"/>
      <c r="AUS5" s="511"/>
      <c r="AUT5" s="511"/>
      <c r="AUU5" s="511"/>
      <c r="AUV5" s="511"/>
      <c r="AUW5" s="511"/>
      <c r="AUX5" s="511"/>
      <c r="AUY5" s="511"/>
      <c r="AUZ5" s="511"/>
      <c r="AVA5" s="511"/>
      <c r="AVB5" s="511"/>
      <c r="AVC5" s="511"/>
      <c r="AVD5" s="511"/>
      <c r="AVE5" s="511"/>
      <c r="AVF5" s="511"/>
      <c r="AVG5" s="511"/>
      <c r="AVH5" s="511"/>
      <c r="AVI5" s="511"/>
      <c r="AVJ5" s="511"/>
      <c r="AVK5" s="511"/>
      <c r="AVL5" s="511"/>
      <c r="AVM5" s="511"/>
      <c r="AVN5" s="511"/>
      <c r="AVO5" s="511"/>
      <c r="AVP5" s="511"/>
      <c r="AVQ5" s="511"/>
      <c r="AVR5" s="511"/>
      <c r="AVS5" s="511"/>
      <c r="AVT5" s="511"/>
      <c r="AVU5" s="511"/>
      <c r="AVV5" s="511"/>
      <c r="AVW5" s="511"/>
      <c r="AVX5" s="511"/>
      <c r="AVY5" s="511"/>
      <c r="AVZ5" s="511"/>
      <c r="AWA5" s="511"/>
      <c r="AWB5" s="511"/>
      <c r="AWC5" s="511"/>
      <c r="AWD5" s="511"/>
      <c r="AWE5" s="511"/>
      <c r="AWF5" s="511"/>
      <c r="AWG5" s="511"/>
      <c r="AWH5" s="511"/>
      <c r="AWI5" s="511"/>
      <c r="AWJ5" s="511"/>
      <c r="AWK5" s="511"/>
      <c r="AWL5" s="511"/>
      <c r="AWM5" s="511"/>
      <c r="AWN5" s="511"/>
      <c r="AWO5" s="511"/>
      <c r="AWP5" s="511"/>
      <c r="AWQ5" s="511"/>
      <c r="AWR5" s="511"/>
      <c r="AWS5" s="511"/>
      <c r="AWT5" s="511"/>
      <c r="AWU5" s="511"/>
      <c r="AWV5" s="511"/>
      <c r="AWW5" s="511"/>
      <c r="AWX5" s="511"/>
      <c r="AWY5" s="511"/>
      <c r="AWZ5" s="511"/>
      <c r="AXA5" s="511"/>
      <c r="AXB5" s="511"/>
      <c r="AXC5" s="511"/>
      <c r="AXD5" s="511"/>
      <c r="AXE5" s="511"/>
      <c r="AXF5" s="511"/>
      <c r="AXG5" s="511"/>
      <c r="AXH5" s="511"/>
      <c r="AXI5" s="511"/>
      <c r="AXJ5" s="511"/>
      <c r="AXK5" s="511"/>
      <c r="AXL5" s="511"/>
      <c r="AXM5" s="511"/>
      <c r="AXN5" s="511"/>
      <c r="AXO5" s="511"/>
      <c r="AXP5" s="511"/>
      <c r="AXQ5" s="511"/>
      <c r="AXR5" s="511"/>
      <c r="AXS5" s="511"/>
      <c r="AXT5" s="511"/>
      <c r="AXU5" s="511"/>
      <c r="AXV5" s="511"/>
      <c r="AXW5" s="511"/>
      <c r="AXX5" s="511"/>
      <c r="AXY5" s="511"/>
      <c r="AXZ5" s="511"/>
      <c r="AYA5" s="511"/>
      <c r="AYB5" s="511"/>
      <c r="AYC5" s="511"/>
      <c r="AYD5" s="511"/>
      <c r="AYE5" s="511"/>
      <c r="AYF5" s="511"/>
      <c r="AYG5" s="511"/>
      <c r="AYH5" s="511"/>
      <c r="AYI5" s="511"/>
      <c r="AYJ5" s="511"/>
      <c r="AYK5" s="511"/>
      <c r="AYL5" s="511"/>
      <c r="AYM5" s="511"/>
      <c r="AYN5" s="511"/>
      <c r="AYO5" s="511"/>
      <c r="AYP5" s="511"/>
      <c r="AYQ5" s="511"/>
      <c r="AYR5" s="511"/>
      <c r="AYS5" s="511"/>
      <c r="AYT5" s="511"/>
      <c r="AYU5" s="511"/>
      <c r="AYV5" s="511"/>
      <c r="AYW5" s="511"/>
      <c r="AYX5" s="511"/>
      <c r="AYY5" s="511"/>
      <c r="AYZ5" s="511"/>
      <c r="AZA5" s="511"/>
      <c r="AZB5" s="511"/>
      <c r="AZC5" s="511"/>
      <c r="AZD5" s="511"/>
      <c r="AZE5" s="511"/>
      <c r="AZF5" s="511"/>
      <c r="AZG5" s="511"/>
      <c r="AZH5" s="511"/>
      <c r="AZI5" s="511"/>
      <c r="AZJ5" s="511"/>
      <c r="AZK5" s="511"/>
      <c r="AZL5" s="511"/>
      <c r="AZM5" s="511"/>
      <c r="AZN5" s="511"/>
      <c r="AZO5" s="511"/>
      <c r="AZP5" s="511"/>
      <c r="AZQ5" s="511"/>
      <c r="AZR5" s="511"/>
      <c r="AZS5" s="511"/>
      <c r="AZT5" s="511"/>
      <c r="AZU5" s="511"/>
      <c r="AZV5" s="511"/>
      <c r="AZW5" s="511"/>
      <c r="AZX5" s="511"/>
      <c r="AZY5" s="511"/>
      <c r="AZZ5" s="511"/>
      <c r="BAA5" s="511"/>
      <c r="BAB5" s="511"/>
      <c r="BAC5" s="511"/>
      <c r="BAD5" s="511"/>
      <c r="BAE5" s="511"/>
      <c r="BAF5" s="511"/>
      <c r="BAG5" s="511"/>
      <c r="BAH5" s="511"/>
      <c r="BAI5" s="511"/>
      <c r="BAJ5" s="511"/>
      <c r="BAK5" s="511"/>
      <c r="BAL5" s="511"/>
      <c r="BAM5" s="511"/>
      <c r="BAN5" s="511"/>
      <c r="BAO5" s="511"/>
      <c r="BAP5" s="511"/>
      <c r="BAQ5" s="511"/>
      <c r="BAR5" s="511"/>
      <c r="BAS5" s="511"/>
      <c r="BAT5" s="511"/>
      <c r="BAU5" s="511"/>
      <c r="BAV5" s="511"/>
      <c r="BAW5" s="511"/>
      <c r="BAX5" s="511"/>
      <c r="BAY5" s="511"/>
      <c r="BAZ5" s="511"/>
      <c r="BBA5" s="511"/>
      <c r="BBB5" s="511"/>
      <c r="BBC5" s="511"/>
      <c r="BBD5" s="511"/>
      <c r="BBE5" s="511"/>
      <c r="BBF5" s="511"/>
      <c r="BBG5" s="511"/>
      <c r="BBH5" s="511"/>
      <c r="BBI5" s="511"/>
      <c r="BBJ5" s="511"/>
      <c r="BBK5" s="511"/>
      <c r="BBL5" s="511"/>
      <c r="BBM5" s="511"/>
      <c r="BBN5" s="511"/>
      <c r="BBO5" s="511"/>
      <c r="BBP5" s="511"/>
      <c r="BBQ5" s="511"/>
      <c r="BBR5" s="511"/>
      <c r="BBS5" s="511"/>
      <c r="BBT5" s="511"/>
      <c r="BBU5" s="511"/>
      <c r="BBV5" s="511"/>
      <c r="BBW5" s="511"/>
      <c r="BBX5" s="511"/>
      <c r="BBY5" s="511"/>
      <c r="BBZ5" s="511"/>
      <c r="BCA5" s="511"/>
      <c r="BCB5" s="511"/>
      <c r="BCC5" s="511"/>
      <c r="BCD5" s="511"/>
      <c r="BCE5" s="511"/>
      <c r="BCF5" s="511"/>
      <c r="BCG5" s="511"/>
      <c r="BCH5" s="511"/>
      <c r="BCI5" s="511"/>
      <c r="BCJ5" s="511"/>
      <c r="BCK5" s="511"/>
      <c r="BCL5" s="511"/>
      <c r="BCM5" s="511"/>
      <c r="BCN5" s="511"/>
      <c r="BCO5" s="511"/>
      <c r="BCP5" s="511"/>
      <c r="BCQ5" s="511"/>
      <c r="BCR5" s="511"/>
      <c r="BCS5" s="511"/>
      <c r="BCT5" s="511"/>
      <c r="BCU5" s="511"/>
      <c r="BCV5" s="511"/>
      <c r="BCW5" s="511"/>
      <c r="BCX5" s="511"/>
      <c r="BCY5" s="511"/>
      <c r="BCZ5" s="511"/>
      <c r="BDA5" s="511"/>
      <c r="BDB5" s="511"/>
      <c r="BDC5" s="511"/>
      <c r="BDD5" s="511"/>
      <c r="BDE5" s="511"/>
      <c r="BDF5" s="511"/>
      <c r="BDG5" s="511"/>
      <c r="BDH5" s="511"/>
      <c r="BDI5" s="511"/>
      <c r="BDJ5" s="511"/>
      <c r="BDK5" s="511"/>
    </row>
    <row r="6" spans="2:1467">
      <c r="B6" s="515"/>
      <c r="C6" s="515"/>
      <c r="D6" s="515"/>
      <c r="E6" s="515"/>
      <c r="F6" s="515"/>
      <c r="G6" s="509" t="s">
        <v>238</v>
      </c>
      <c r="H6" s="509"/>
      <c r="I6" s="509"/>
      <c r="J6" s="509"/>
      <c r="K6" s="509"/>
      <c r="L6" s="509"/>
      <c r="M6" s="509"/>
      <c r="N6" s="509"/>
      <c r="O6" s="509"/>
      <c r="P6" s="509"/>
      <c r="Q6" s="509"/>
      <c r="R6" s="509"/>
      <c r="S6" s="509"/>
      <c r="T6" s="509"/>
      <c r="U6" s="509"/>
      <c r="V6" s="509"/>
      <c r="W6" s="509"/>
      <c r="X6" s="509"/>
      <c r="Y6" s="509"/>
      <c r="Z6" s="509"/>
      <c r="AA6" s="509"/>
      <c r="AB6" s="509"/>
      <c r="AC6" s="509"/>
      <c r="AD6" s="509"/>
      <c r="AE6" s="509"/>
      <c r="AF6" s="509"/>
      <c r="AG6" s="509"/>
      <c r="AH6" s="509"/>
      <c r="AI6" s="509"/>
      <c r="AJ6" s="509"/>
      <c r="AK6" s="509"/>
      <c r="AL6" s="509" t="s">
        <v>239</v>
      </c>
      <c r="AM6" s="509"/>
      <c r="AN6" s="509"/>
      <c r="AO6" s="509"/>
      <c r="AP6" s="509"/>
      <c r="AQ6" s="509"/>
      <c r="AR6" s="509"/>
      <c r="AS6" s="509"/>
      <c r="AT6" s="509"/>
      <c r="AU6" s="509"/>
      <c r="AV6" s="509"/>
      <c r="AW6" s="509"/>
      <c r="AX6" s="509"/>
      <c r="AY6" s="509"/>
      <c r="AZ6" s="509"/>
      <c r="BA6" s="509"/>
      <c r="BB6" s="509"/>
      <c r="BC6" s="509"/>
      <c r="BD6" s="509"/>
      <c r="BE6" s="509"/>
      <c r="BF6" s="509"/>
      <c r="BG6" s="509"/>
      <c r="BH6" s="509"/>
      <c r="BI6" s="509"/>
      <c r="BJ6" s="509"/>
      <c r="BK6" s="509"/>
      <c r="BL6" s="509"/>
      <c r="BM6" s="509"/>
      <c r="BN6" s="509" t="s">
        <v>240</v>
      </c>
      <c r="BO6" s="509"/>
      <c r="BP6" s="509"/>
      <c r="BQ6" s="509"/>
      <c r="BR6" s="509"/>
      <c r="BS6" s="509"/>
      <c r="BT6" s="509"/>
      <c r="BU6" s="509"/>
      <c r="BV6" s="509"/>
      <c r="BW6" s="509"/>
      <c r="BX6" s="509"/>
      <c r="BY6" s="509"/>
      <c r="BZ6" s="509"/>
      <c r="CA6" s="509"/>
      <c r="CB6" s="509"/>
      <c r="CC6" s="509"/>
      <c r="CD6" s="509"/>
      <c r="CE6" s="509"/>
      <c r="CF6" s="509"/>
      <c r="CG6" s="509"/>
      <c r="CH6" s="509"/>
      <c r="CI6" s="509"/>
      <c r="CJ6" s="509"/>
      <c r="CK6" s="509"/>
      <c r="CL6" s="509"/>
      <c r="CM6" s="509"/>
      <c r="CN6" s="509"/>
      <c r="CO6" s="509"/>
      <c r="CP6" s="509"/>
      <c r="CQ6" s="509"/>
      <c r="CR6" s="509"/>
      <c r="CS6" s="510" t="s">
        <v>241</v>
      </c>
      <c r="CT6" s="509"/>
      <c r="CU6" s="509"/>
      <c r="CV6" s="509"/>
      <c r="CW6" s="509"/>
      <c r="CX6" s="509"/>
      <c r="CY6" s="509"/>
      <c r="CZ6" s="509"/>
      <c r="DA6" s="509"/>
      <c r="DB6" s="509"/>
      <c r="DC6" s="509"/>
      <c r="DD6" s="509"/>
      <c r="DE6" s="509"/>
      <c r="DF6" s="509"/>
      <c r="DG6" s="509"/>
      <c r="DH6" s="509"/>
      <c r="DI6" s="509"/>
      <c r="DJ6" s="509"/>
      <c r="DK6" s="509"/>
      <c r="DL6" s="509"/>
      <c r="DM6" s="509"/>
      <c r="DN6" s="509"/>
      <c r="DO6" s="509"/>
      <c r="DP6" s="509"/>
      <c r="DQ6" s="509"/>
      <c r="DR6" s="509"/>
      <c r="DS6" s="509"/>
      <c r="DT6" s="509"/>
      <c r="DU6" s="509"/>
      <c r="DV6" s="509"/>
      <c r="DW6" s="509" t="s">
        <v>242</v>
      </c>
      <c r="DX6" s="509"/>
      <c r="DY6" s="509"/>
      <c r="DZ6" s="509"/>
      <c r="EA6" s="509"/>
      <c r="EB6" s="509"/>
      <c r="EC6" s="509"/>
      <c r="ED6" s="509"/>
      <c r="EE6" s="509"/>
      <c r="EF6" s="509"/>
      <c r="EG6" s="509"/>
      <c r="EH6" s="509"/>
      <c r="EI6" s="509"/>
      <c r="EJ6" s="509"/>
      <c r="EK6" s="509"/>
      <c r="EL6" s="509"/>
      <c r="EM6" s="509"/>
      <c r="EN6" s="509"/>
      <c r="EO6" s="509"/>
      <c r="EP6" s="509"/>
      <c r="EQ6" s="509"/>
      <c r="ER6" s="509"/>
      <c r="ES6" s="509"/>
      <c r="ET6" s="509"/>
      <c r="EU6" s="509"/>
      <c r="EV6" s="509"/>
      <c r="EW6" s="509"/>
      <c r="EX6" s="509"/>
      <c r="EY6" s="509"/>
      <c r="EZ6" s="509"/>
      <c r="FA6" s="509"/>
      <c r="FB6" s="509" t="s">
        <v>243</v>
      </c>
      <c r="FC6" s="509"/>
      <c r="FD6" s="509"/>
      <c r="FE6" s="509"/>
      <c r="FF6" s="509"/>
      <c r="FG6" s="509"/>
      <c r="FH6" s="509"/>
      <c r="FI6" s="509"/>
      <c r="FJ6" s="509"/>
      <c r="FK6" s="509"/>
      <c r="FL6" s="509"/>
      <c r="FM6" s="509"/>
      <c r="FN6" s="509"/>
      <c r="FO6" s="509"/>
      <c r="FP6" s="509"/>
      <c r="FQ6" s="509"/>
      <c r="FR6" s="509"/>
      <c r="FS6" s="509"/>
      <c r="FT6" s="509"/>
      <c r="FU6" s="509"/>
      <c r="FV6" s="509"/>
      <c r="FW6" s="509"/>
      <c r="FX6" s="509"/>
      <c r="FY6" s="509"/>
      <c r="FZ6" s="509"/>
      <c r="GA6" s="509"/>
      <c r="GB6" s="509"/>
      <c r="GC6" s="509"/>
      <c r="GD6" s="509"/>
      <c r="GE6" s="509"/>
      <c r="GF6" s="509" t="s">
        <v>232</v>
      </c>
      <c r="GG6" s="509"/>
      <c r="GH6" s="509"/>
      <c r="GI6" s="509"/>
      <c r="GJ6" s="509"/>
      <c r="GK6" s="509"/>
      <c r="GL6" s="509"/>
      <c r="GM6" s="509"/>
      <c r="GN6" s="509"/>
      <c r="GO6" s="509"/>
      <c r="GP6" s="509"/>
      <c r="GQ6" s="509"/>
      <c r="GR6" s="509"/>
      <c r="GS6" s="509"/>
      <c r="GT6" s="509"/>
      <c r="GU6" s="509"/>
      <c r="GV6" s="509"/>
      <c r="GW6" s="509"/>
      <c r="GX6" s="509"/>
      <c r="GY6" s="509"/>
      <c r="GZ6" s="509"/>
      <c r="HA6" s="509"/>
      <c r="HB6" s="509"/>
      <c r="HC6" s="509"/>
      <c r="HD6" s="509"/>
      <c r="HE6" s="509"/>
      <c r="HF6" s="509"/>
      <c r="HG6" s="509"/>
      <c r="HH6" s="509"/>
      <c r="HI6" s="509"/>
      <c r="HJ6" s="509"/>
      <c r="HK6" s="509" t="s">
        <v>233</v>
      </c>
      <c r="HL6" s="509"/>
      <c r="HM6" s="509"/>
      <c r="HN6" s="509"/>
      <c r="HO6" s="509"/>
      <c r="HP6" s="509"/>
      <c r="HQ6" s="509"/>
      <c r="HR6" s="509"/>
      <c r="HS6" s="509"/>
      <c r="HT6" s="509"/>
      <c r="HU6" s="509"/>
      <c r="HV6" s="509"/>
      <c r="HW6" s="509"/>
      <c r="HX6" s="509"/>
      <c r="HY6" s="509"/>
      <c r="HZ6" s="509"/>
      <c r="IA6" s="509"/>
      <c r="IB6" s="509"/>
      <c r="IC6" s="509"/>
      <c r="ID6" s="509"/>
      <c r="IE6" s="509"/>
      <c r="IF6" s="509"/>
      <c r="IG6" s="509"/>
      <c r="IH6" s="509"/>
      <c r="II6" s="509"/>
      <c r="IJ6" s="509"/>
      <c r="IK6" s="509"/>
      <c r="IL6" s="509"/>
      <c r="IM6" s="509"/>
      <c r="IN6" s="509"/>
      <c r="IO6" s="509"/>
      <c r="IP6" s="509" t="s">
        <v>234</v>
      </c>
      <c r="IQ6" s="509"/>
      <c r="IR6" s="509"/>
      <c r="IS6" s="509"/>
      <c r="IT6" s="509"/>
      <c r="IU6" s="509"/>
      <c r="IV6" s="509"/>
      <c r="IW6" s="509"/>
      <c r="IX6" s="509"/>
      <c r="IY6" s="509"/>
      <c r="IZ6" s="509"/>
      <c r="JA6" s="509"/>
      <c r="JB6" s="509"/>
      <c r="JC6" s="509"/>
      <c r="JD6" s="509"/>
      <c r="JE6" s="509"/>
      <c r="JF6" s="509"/>
      <c r="JG6" s="509"/>
      <c r="JH6" s="509"/>
      <c r="JI6" s="509"/>
      <c r="JJ6" s="509"/>
      <c r="JK6" s="509"/>
      <c r="JL6" s="509"/>
      <c r="JM6" s="509"/>
      <c r="JN6" s="509"/>
      <c r="JO6" s="509"/>
      <c r="JP6" s="509"/>
      <c r="JQ6" s="509"/>
      <c r="JR6" s="509"/>
      <c r="JS6" s="509"/>
      <c r="JT6" s="509" t="s">
        <v>235</v>
      </c>
      <c r="JU6" s="509"/>
      <c r="JV6" s="509"/>
      <c r="JW6" s="509"/>
      <c r="JX6" s="509"/>
      <c r="JY6" s="509"/>
      <c r="JZ6" s="509"/>
      <c r="KA6" s="509"/>
      <c r="KB6" s="509"/>
      <c r="KC6" s="509"/>
      <c r="KD6" s="509"/>
      <c r="KE6" s="509"/>
      <c r="KF6" s="509"/>
      <c r="KG6" s="509"/>
      <c r="KH6" s="509"/>
      <c r="KI6" s="509"/>
      <c r="KJ6" s="509"/>
      <c r="KK6" s="509"/>
      <c r="KL6" s="509"/>
      <c r="KM6" s="509"/>
      <c r="KN6" s="509"/>
      <c r="KO6" s="509"/>
      <c r="KP6" s="509"/>
      <c r="KQ6" s="509"/>
      <c r="KR6" s="509"/>
      <c r="KS6" s="509"/>
      <c r="KT6" s="509"/>
      <c r="KU6" s="509"/>
      <c r="KV6" s="509"/>
      <c r="KW6" s="509"/>
      <c r="KX6" s="509"/>
      <c r="KY6" s="509" t="s">
        <v>236</v>
      </c>
      <c r="KZ6" s="509"/>
      <c r="LA6" s="509"/>
      <c r="LB6" s="509"/>
      <c r="LC6" s="509"/>
      <c r="LD6" s="509"/>
      <c r="LE6" s="509"/>
      <c r="LF6" s="509"/>
      <c r="LG6" s="509"/>
      <c r="LH6" s="509"/>
      <c r="LI6" s="509"/>
      <c r="LJ6" s="509"/>
      <c r="LK6" s="509"/>
      <c r="LL6" s="509"/>
      <c r="LM6" s="509"/>
      <c r="LN6" s="509"/>
      <c r="LO6" s="509"/>
      <c r="LP6" s="509"/>
      <c r="LQ6" s="509"/>
      <c r="LR6" s="509"/>
      <c r="LS6" s="509"/>
      <c r="LT6" s="509"/>
      <c r="LU6" s="509"/>
      <c r="LV6" s="509"/>
      <c r="LW6" s="509"/>
      <c r="LX6" s="509"/>
      <c r="LY6" s="509"/>
      <c r="LZ6" s="509"/>
      <c r="MA6" s="509"/>
      <c r="MB6" s="509"/>
      <c r="MC6" s="509" t="s">
        <v>237</v>
      </c>
      <c r="MD6" s="509"/>
      <c r="ME6" s="509"/>
      <c r="MF6" s="509"/>
      <c r="MG6" s="509"/>
      <c r="MH6" s="509"/>
      <c r="MI6" s="509"/>
      <c r="MJ6" s="509"/>
      <c r="MK6" s="509"/>
      <c r="ML6" s="509"/>
      <c r="MM6" s="509"/>
      <c r="MN6" s="509"/>
      <c r="MO6" s="509"/>
      <c r="MP6" s="509"/>
      <c r="MQ6" s="509"/>
      <c r="MR6" s="509"/>
      <c r="MS6" s="509"/>
      <c r="MT6" s="509"/>
      <c r="MU6" s="509"/>
      <c r="MV6" s="509"/>
      <c r="MW6" s="509"/>
      <c r="MX6" s="509"/>
      <c r="MY6" s="509"/>
      <c r="MZ6" s="509"/>
      <c r="NA6" s="509"/>
      <c r="NB6" s="509"/>
      <c r="NC6" s="509"/>
      <c r="ND6" s="509"/>
      <c r="NE6" s="509"/>
      <c r="NF6" s="509"/>
      <c r="NG6" s="509"/>
      <c r="NH6" s="509" t="s">
        <v>238</v>
      </c>
      <c r="NI6" s="509"/>
      <c r="NJ6" s="509"/>
      <c r="NK6" s="509"/>
      <c r="NL6" s="509"/>
      <c r="NM6" s="509"/>
      <c r="NN6" s="509"/>
      <c r="NO6" s="509"/>
      <c r="NP6" s="509"/>
      <c r="NQ6" s="509"/>
      <c r="NR6" s="509"/>
      <c r="NS6" s="509"/>
      <c r="NT6" s="509"/>
      <c r="NU6" s="509"/>
      <c r="NV6" s="509"/>
      <c r="NW6" s="509"/>
      <c r="NX6" s="509"/>
      <c r="NY6" s="509"/>
      <c r="NZ6" s="509"/>
      <c r="OA6" s="509"/>
      <c r="OB6" s="509"/>
      <c r="OC6" s="509"/>
      <c r="OD6" s="509"/>
      <c r="OE6" s="509"/>
      <c r="OF6" s="509"/>
      <c r="OG6" s="509"/>
      <c r="OH6" s="509"/>
      <c r="OI6" s="509"/>
      <c r="OJ6" s="509"/>
      <c r="OK6" s="509"/>
      <c r="OL6" s="509"/>
      <c r="OM6" s="509" t="s">
        <v>239</v>
      </c>
      <c r="ON6" s="509"/>
      <c r="OO6" s="509"/>
      <c r="OP6" s="509"/>
      <c r="OQ6" s="509"/>
      <c r="OR6" s="509"/>
      <c r="OS6" s="509"/>
      <c r="OT6" s="509"/>
      <c r="OU6" s="509"/>
      <c r="OV6" s="509"/>
      <c r="OW6" s="509"/>
      <c r="OX6" s="509"/>
      <c r="OY6" s="509"/>
      <c r="OZ6" s="509"/>
      <c r="PA6" s="509"/>
      <c r="PB6" s="509"/>
      <c r="PC6" s="509"/>
      <c r="PD6" s="509"/>
      <c r="PE6" s="509"/>
      <c r="PF6" s="509"/>
      <c r="PG6" s="509"/>
      <c r="PH6" s="509"/>
      <c r="PI6" s="509"/>
      <c r="PJ6" s="509"/>
      <c r="PK6" s="509"/>
      <c r="PL6" s="509"/>
      <c r="PM6" s="509"/>
      <c r="PN6" s="509"/>
      <c r="PO6" s="509" t="s">
        <v>240</v>
      </c>
      <c r="PP6" s="509"/>
      <c r="PQ6" s="509"/>
      <c r="PR6" s="509"/>
      <c r="PS6" s="509"/>
      <c r="PT6" s="509"/>
      <c r="PU6" s="509"/>
      <c r="PV6" s="509"/>
      <c r="PW6" s="509"/>
      <c r="PX6" s="509"/>
      <c r="PY6" s="509"/>
      <c r="PZ6" s="509"/>
      <c r="QA6" s="509"/>
      <c r="QB6" s="509"/>
      <c r="QC6" s="509"/>
      <c r="QD6" s="509"/>
      <c r="QE6" s="509"/>
      <c r="QF6" s="509"/>
      <c r="QG6" s="509"/>
      <c r="QH6" s="509"/>
      <c r="QI6" s="509"/>
      <c r="QJ6" s="509"/>
      <c r="QK6" s="509"/>
      <c r="QL6" s="509"/>
      <c r="QM6" s="509"/>
      <c r="QN6" s="509"/>
      <c r="QO6" s="509"/>
      <c r="QP6" s="509"/>
      <c r="QQ6" s="509"/>
      <c r="QR6" s="509"/>
      <c r="QS6" s="509"/>
      <c r="QT6" s="509" t="s">
        <v>241</v>
      </c>
      <c r="QU6" s="509"/>
      <c r="QV6" s="509"/>
      <c r="QW6" s="509"/>
      <c r="QX6" s="509"/>
      <c r="QY6" s="509"/>
      <c r="QZ6" s="509"/>
      <c r="RA6" s="509"/>
      <c r="RB6" s="509"/>
      <c r="RC6" s="509"/>
      <c r="RD6" s="509"/>
      <c r="RE6" s="509"/>
      <c r="RF6" s="509"/>
      <c r="RG6" s="509"/>
      <c r="RH6" s="509"/>
      <c r="RI6" s="509"/>
      <c r="RJ6" s="509"/>
      <c r="RK6" s="509"/>
      <c r="RL6" s="509"/>
      <c r="RM6" s="509"/>
      <c r="RN6" s="509"/>
      <c r="RO6" s="509"/>
      <c r="RP6" s="509"/>
      <c r="RQ6" s="509"/>
      <c r="RR6" s="509"/>
      <c r="RS6" s="509"/>
      <c r="RT6" s="509"/>
      <c r="RU6" s="509"/>
      <c r="RV6" s="509"/>
      <c r="RW6" s="509"/>
      <c r="RX6" s="509" t="s">
        <v>242</v>
      </c>
      <c r="RY6" s="509"/>
      <c r="RZ6" s="509"/>
      <c r="SA6" s="509"/>
      <c r="SB6" s="509"/>
      <c r="SC6" s="509"/>
      <c r="SD6" s="509"/>
      <c r="SE6" s="509"/>
      <c r="SF6" s="509"/>
      <c r="SG6" s="509"/>
      <c r="SH6" s="509"/>
      <c r="SI6" s="509"/>
      <c r="SJ6" s="509"/>
      <c r="SK6" s="509"/>
      <c r="SL6" s="509"/>
      <c r="SM6" s="509"/>
      <c r="SN6" s="509"/>
      <c r="SO6" s="509"/>
      <c r="SP6" s="509"/>
      <c r="SQ6" s="509"/>
      <c r="SR6" s="509"/>
      <c r="SS6" s="509"/>
      <c r="ST6" s="509"/>
      <c r="SU6" s="509"/>
      <c r="SV6" s="509"/>
      <c r="SW6" s="509"/>
      <c r="SX6" s="509"/>
      <c r="SY6" s="509"/>
      <c r="SZ6" s="509"/>
      <c r="TA6" s="509"/>
      <c r="TB6" s="509"/>
      <c r="TC6" s="509" t="s">
        <v>243</v>
      </c>
      <c r="TD6" s="509"/>
      <c r="TE6" s="509"/>
      <c r="TF6" s="509"/>
      <c r="TG6" s="509"/>
      <c r="TH6" s="509"/>
      <c r="TI6" s="509"/>
      <c r="TJ6" s="509"/>
      <c r="TK6" s="509"/>
      <c r="TL6" s="509"/>
      <c r="TM6" s="509"/>
      <c r="TN6" s="509"/>
      <c r="TO6" s="509"/>
      <c r="TP6" s="509"/>
      <c r="TQ6" s="509"/>
      <c r="TR6" s="509"/>
      <c r="TS6" s="509"/>
      <c r="TT6" s="509"/>
      <c r="TU6" s="509"/>
      <c r="TV6" s="509"/>
      <c r="TW6" s="509"/>
      <c r="TX6" s="509"/>
      <c r="TY6" s="509"/>
      <c r="TZ6" s="509"/>
      <c r="UA6" s="509"/>
      <c r="UB6" s="509"/>
      <c r="UC6" s="509"/>
      <c r="UD6" s="509"/>
      <c r="UE6" s="509"/>
      <c r="UF6" s="509"/>
      <c r="UG6" s="509" t="s">
        <v>232</v>
      </c>
      <c r="UH6" s="509"/>
      <c r="UI6" s="509"/>
      <c r="UJ6" s="509"/>
      <c r="UK6" s="509"/>
      <c r="UL6" s="509"/>
      <c r="UM6" s="509"/>
      <c r="UN6" s="509"/>
      <c r="UO6" s="509"/>
      <c r="UP6" s="509"/>
      <c r="UQ6" s="509"/>
      <c r="UR6" s="509"/>
      <c r="US6" s="509"/>
      <c r="UT6" s="509"/>
      <c r="UU6" s="509"/>
      <c r="UV6" s="509"/>
      <c r="UW6" s="509"/>
      <c r="UX6" s="509"/>
      <c r="UY6" s="509"/>
      <c r="UZ6" s="509"/>
      <c r="VA6" s="509"/>
      <c r="VB6" s="509"/>
      <c r="VC6" s="509"/>
      <c r="VD6" s="509"/>
      <c r="VE6" s="509"/>
      <c r="VF6" s="509"/>
      <c r="VG6" s="509"/>
      <c r="VH6" s="509"/>
      <c r="VI6" s="509"/>
      <c r="VJ6" s="509"/>
      <c r="VK6" s="509"/>
      <c r="VL6" s="509" t="s">
        <v>233</v>
      </c>
      <c r="VM6" s="509"/>
      <c r="VN6" s="509"/>
      <c r="VO6" s="509"/>
      <c r="VP6" s="509"/>
      <c r="VQ6" s="509"/>
      <c r="VR6" s="509"/>
      <c r="VS6" s="509"/>
      <c r="VT6" s="509"/>
      <c r="VU6" s="509"/>
      <c r="VV6" s="509"/>
      <c r="VW6" s="509"/>
      <c r="VX6" s="509"/>
      <c r="VY6" s="509"/>
      <c r="VZ6" s="509"/>
      <c r="WA6" s="509"/>
      <c r="WB6" s="509"/>
      <c r="WC6" s="509"/>
      <c r="WD6" s="509"/>
      <c r="WE6" s="509"/>
      <c r="WF6" s="509"/>
      <c r="WG6" s="509"/>
      <c r="WH6" s="509"/>
      <c r="WI6" s="509"/>
      <c r="WJ6" s="509"/>
      <c r="WK6" s="509"/>
      <c r="WL6" s="509"/>
      <c r="WM6" s="509"/>
      <c r="WN6" s="509"/>
      <c r="WO6" s="509"/>
      <c r="WP6" s="509"/>
      <c r="WQ6" s="509" t="s">
        <v>234</v>
      </c>
      <c r="WR6" s="509"/>
      <c r="WS6" s="509"/>
      <c r="WT6" s="509"/>
      <c r="WU6" s="509"/>
      <c r="WV6" s="509"/>
      <c r="WW6" s="509"/>
      <c r="WX6" s="509"/>
      <c r="WY6" s="509"/>
      <c r="WZ6" s="509"/>
      <c r="XA6" s="509"/>
      <c r="XB6" s="509"/>
      <c r="XC6" s="509"/>
      <c r="XD6" s="509"/>
      <c r="XE6" s="509"/>
      <c r="XF6" s="509"/>
      <c r="XG6" s="509"/>
      <c r="XH6" s="509"/>
      <c r="XI6" s="509"/>
      <c r="XJ6" s="509"/>
      <c r="XK6" s="509"/>
      <c r="XL6" s="509"/>
      <c r="XM6" s="509"/>
      <c r="XN6" s="509"/>
      <c r="XO6" s="509"/>
      <c r="XP6" s="509"/>
      <c r="XQ6" s="509"/>
      <c r="XR6" s="509"/>
      <c r="XS6" s="509"/>
      <c r="XT6" s="509"/>
      <c r="XU6" s="509" t="s">
        <v>235</v>
      </c>
      <c r="XV6" s="509"/>
      <c r="XW6" s="509"/>
      <c r="XX6" s="509"/>
      <c r="XY6" s="509"/>
      <c r="XZ6" s="509"/>
      <c r="YA6" s="509"/>
      <c r="YB6" s="509"/>
      <c r="YC6" s="509"/>
      <c r="YD6" s="509"/>
      <c r="YE6" s="509"/>
      <c r="YF6" s="509"/>
      <c r="YG6" s="509"/>
      <c r="YH6" s="509"/>
      <c r="YI6" s="509"/>
      <c r="YJ6" s="509"/>
      <c r="YK6" s="509"/>
      <c r="YL6" s="509"/>
      <c r="YM6" s="509"/>
      <c r="YN6" s="509"/>
      <c r="YO6" s="509"/>
      <c r="YP6" s="509"/>
      <c r="YQ6" s="509"/>
      <c r="YR6" s="509"/>
      <c r="YS6" s="509"/>
      <c r="YT6" s="509"/>
      <c r="YU6" s="509"/>
      <c r="YV6" s="509"/>
      <c r="YW6" s="509"/>
      <c r="YX6" s="509"/>
      <c r="YY6" s="509"/>
      <c r="YZ6" s="509" t="s">
        <v>236</v>
      </c>
      <c r="ZA6" s="509"/>
      <c r="ZB6" s="509"/>
      <c r="ZC6" s="509"/>
      <c r="ZD6" s="509"/>
      <c r="ZE6" s="509"/>
      <c r="ZF6" s="509"/>
      <c r="ZG6" s="509"/>
      <c r="ZH6" s="509"/>
      <c r="ZI6" s="509"/>
      <c r="ZJ6" s="509"/>
      <c r="ZK6" s="509"/>
      <c r="ZL6" s="509"/>
      <c r="ZM6" s="509"/>
      <c r="ZN6" s="509"/>
      <c r="ZO6" s="509"/>
      <c r="ZP6" s="509"/>
      <c r="ZQ6" s="509"/>
      <c r="ZR6" s="509"/>
      <c r="ZS6" s="509"/>
      <c r="ZT6" s="509"/>
      <c r="ZU6" s="509"/>
      <c r="ZV6" s="509"/>
      <c r="ZW6" s="509"/>
      <c r="ZX6" s="509"/>
      <c r="ZY6" s="509"/>
      <c r="ZZ6" s="509"/>
      <c r="AAA6" s="509"/>
      <c r="AAB6" s="509"/>
      <c r="AAC6" s="509"/>
      <c r="AAD6" s="509" t="s">
        <v>237</v>
      </c>
      <c r="AAE6" s="509"/>
      <c r="AAF6" s="509"/>
      <c r="AAG6" s="509"/>
      <c r="AAH6" s="509"/>
      <c r="AAI6" s="509"/>
      <c r="AAJ6" s="509"/>
      <c r="AAK6" s="509"/>
      <c r="AAL6" s="509"/>
      <c r="AAM6" s="509"/>
      <c r="AAN6" s="509"/>
      <c r="AAO6" s="509"/>
      <c r="AAP6" s="509"/>
      <c r="AAQ6" s="509"/>
      <c r="AAR6" s="509"/>
      <c r="AAS6" s="509"/>
      <c r="AAT6" s="509"/>
      <c r="AAU6" s="509"/>
      <c r="AAV6" s="509"/>
      <c r="AAW6" s="509"/>
      <c r="AAX6" s="509"/>
      <c r="AAY6" s="509"/>
      <c r="AAZ6" s="509"/>
      <c r="ABA6" s="509"/>
      <c r="ABB6" s="509"/>
      <c r="ABC6" s="509"/>
      <c r="ABD6" s="509"/>
      <c r="ABE6" s="509"/>
      <c r="ABF6" s="509"/>
      <c r="ABG6" s="509"/>
      <c r="ABH6" s="509"/>
      <c r="ABI6" s="509" t="s">
        <v>238</v>
      </c>
      <c r="ABJ6" s="509"/>
      <c r="ABK6" s="509"/>
      <c r="ABL6" s="509"/>
      <c r="ABM6" s="509"/>
      <c r="ABN6" s="509"/>
      <c r="ABO6" s="509"/>
      <c r="ABP6" s="509"/>
      <c r="ABQ6" s="509"/>
      <c r="ABR6" s="509"/>
      <c r="ABS6" s="509"/>
      <c r="ABT6" s="509"/>
      <c r="ABU6" s="509"/>
      <c r="ABV6" s="509"/>
      <c r="ABW6" s="509"/>
      <c r="ABX6" s="509"/>
      <c r="ABY6" s="509"/>
      <c r="ABZ6" s="509"/>
      <c r="ACA6" s="509"/>
      <c r="ACB6" s="509"/>
      <c r="ACC6" s="509"/>
      <c r="ACD6" s="509"/>
      <c r="ACE6" s="509"/>
      <c r="ACF6" s="509"/>
      <c r="ACG6" s="509"/>
      <c r="ACH6" s="509"/>
      <c r="ACI6" s="509"/>
      <c r="ACJ6" s="509"/>
      <c r="ACK6" s="509"/>
      <c r="ACL6" s="509"/>
      <c r="ACM6" s="509"/>
      <c r="ACN6" s="509" t="s">
        <v>239</v>
      </c>
      <c r="ACO6" s="509"/>
      <c r="ACP6" s="509"/>
      <c r="ACQ6" s="509"/>
      <c r="ACR6" s="509"/>
      <c r="ACS6" s="509"/>
      <c r="ACT6" s="509"/>
      <c r="ACU6" s="509"/>
      <c r="ACV6" s="509"/>
      <c r="ACW6" s="509"/>
      <c r="ACX6" s="509"/>
      <c r="ACY6" s="509"/>
      <c r="ACZ6" s="509"/>
      <c r="ADA6" s="509"/>
      <c r="ADB6" s="509"/>
      <c r="ADC6" s="509"/>
      <c r="ADD6" s="509"/>
      <c r="ADE6" s="509"/>
      <c r="ADF6" s="509"/>
      <c r="ADG6" s="509"/>
      <c r="ADH6" s="509"/>
      <c r="ADI6" s="509"/>
      <c r="ADJ6" s="509"/>
      <c r="ADK6" s="509"/>
      <c r="ADL6" s="509"/>
      <c r="ADM6" s="509"/>
      <c r="ADN6" s="509"/>
      <c r="ADO6" s="509"/>
      <c r="ADP6" s="509" t="s">
        <v>240</v>
      </c>
      <c r="ADQ6" s="509"/>
      <c r="ADR6" s="509"/>
      <c r="ADS6" s="509"/>
      <c r="ADT6" s="509"/>
      <c r="ADU6" s="509"/>
      <c r="ADV6" s="509"/>
      <c r="ADW6" s="509"/>
      <c r="ADX6" s="509"/>
      <c r="ADY6" s="509"/>
      <c r="ADZ6" s="509"/>
      <c r="AEA6" s="509"/>
      <c r="AEB6" s="509"/>
      <c r="AEC6" s="509"/>
      <c r="AED6" s="509"/>
      <c r="AEE6" s="509"/>
      <c r="AEF6" s="509"/>
      <c r="AEG6" s="509"/>
      <c r="AEH6" s="509"/>
      <c r="AEI6" s="509"/>
      <c r="AEJ6" s="509"/>
      <c r="AEK6" s="509"/>
      <c r="AEL6" s="509"/>
      <c r="AEM6" s="509"/>
      <c r="AEN6" s="509"/>
      <c r="AEO6" s="509"/>
      <c r="AEP6" s="509"/>
      <c r="AEQ6" s="509"/>
      <c r="AER6" s="509"/>
      <c r="AES6" s="509"/>
      <c r="AET6" s="509"/>
      <c r="AEU6" s="509" t="s">
        <v>241</v>
      </c>
      <c r="AEV6" s="509"/>
      <c r="AEW6" s="509"/>
      <c r="AEX6" s="509"/>
      <c r="AEY6" s="509"/>
      <c r="AEZ6" s="509"/>
      <c r="AFA6" s="509"/>
      <c r="AFB6" s="509"/>
      <c r="AFC6" s="509"/>
      <c r="AFD6" s="509"/>
      <c r="AFE6" s="509"/>
      <c r="AFF6" s="509"/>
      <c r="AFG6" s="509"/>
      <c r="AFH6" s="509"/>
      <c r="AFI6" s="509"/>
      <c r="AFJ6" s="509"/>
      <c r="AFK6" s="509"/>
      <c r="AFL6" s="509"/>
      <c r="AFM6" s="509"/>
      <c r="AFN6" s="509"/>
      <c r="AFO6" s="509"/>
      <c r="AFP6" s="509"/>
      <c r="AFQ6" s="509"/>
      <c r="AFR6" s="509"/>
      <c r="AFS6" s="509"/>
      <c r="AFT6" s="509"/>
      <c r="AFU6" s="509"/>
      <c r="AFV6" s="509"/>
      <c r="AFW6" s="509"/>
      <c r="AFX6" s="509"/>
      <c r="AFY6" s="509" t="s">
        <v>242</v>
      </c>
      <c r="AFZ6" s="509"/>
      <c r="AGA6" s="509"/>
      <c r="AGB6" s="509"/>
      <c r="AGC6" s="509"/>
      <c r="AGD6" s="509"/>
      <c r="AGE6" s="509"/>
      <c r="AGF6" s="509"/>
      <c r="AGG6" s="509"/>
      <c r="AGH6" s="509"/>
      <c r="AGI6" s="509"/>
      <c r="AGJ6" s="509"/>
      <c r="AGK6" s="509"/>
      <c r="AGL6" s="509"/>
      <c r="AGM6" s="509"/>
      <c r="AGN6" s="509"/>
      <c r="AGO6" s="509"/>
      <c r="AGP6" s="509"/>
      <c r="AGQ6" s="509"/>
      <c r="AGR6" s="509"/>
      <c r="AGS6" s="509"/>
      <c r="AGT6" s="509"/>
      <c r="AGU6" s="509"/>
      <c r="AGV6" s="509"/>
      <c r="AGW6" s="509"/>
      <c r="AGX6" s="509"/>
      <c r="AGY6" s="509"/>
      <c r="AGZ6" s="509"/>
      <c r="AHA6" s="509"/>
      <c r="AHB6" s="509"/>
      <c r="AHC6" s="509"/>
      <c r="AHD6" s="509" t="s">
        <v>243</v>
      </c>
      <c r="AHE6" s="509"/>
      <c r="AHF6" s="509"/>
      <c r="AHG6" s="509"/>
      <c r="AHH6" s="509"/>
      <c r="AHI6" s="509"/>
      <c r="AHJ6" s="509"/>
      <c r="AHK6" s="509"/>
      <c r="AHL6" s="509"/>
      <c r="AHM6" s="509"/>
      <c r="AHN6" s="509"/>
      <c r="AHO6" s="509"/>
      <c r="AHP6" s="509"/>
      <c r="AHQ6" s="509"/>
      <c r="AHR6" s="509"/>
      <c r="AHS6" s="509"/>
      <c r="AHT6" s="509"/>
      <c r="AHU6" s="509"/>
      <c r="AHV6" s="509"/>
      <c r="AHW6" s="509"/>
      <c r="AHX6" s="509"/>
      <c r="AHY6" s="509"/>
      <c r="AHZ6" s="509"/>
      <c r="AIA6" s="509"/>
      <c r="AIB6" s="509"/>
      <c r="AIC6" s="509"/>
      <c r="AID6" s="509"/>
      <c r="AIE6" s="509"/>
      <c r="AIF6" s="509"/>
      <c r="AIG6" s="509"/>
      <c r="AIH6" s="509" t="s">
        <v>232</v>
      </c>
      <c r="AII6" s="509"/>
      <c r="AIJ6" s="509"/>
      <c r="AIK6" s="509"/>
      <c r="AIL6" s="509"/>
      <c r="AIM6" s="509"/>
      <c r="AIN6" s="509"/>
      <c r="AIO6" s="509"/>
      <c r="AIP6" s="509"/>
      <c r="AIQ6" s="509"/>
      <c r="AIR6" s="509"/>
      <c r="AIS6" s="509"/>
      <c r="AIT6" s="509"/>
      <c r="AIU6" s="509"/>
      <c r="AIV6" s="509"/>
      <c r="AIW6" s="509"/>
      <c r="AIX6" s="509"/>
      <c r="AIY6" s="509"/>
      <c r="AIZ6" s="509"/>
      <c r="AJA6" s="509"/>
      <c r="AJB6" s="509"/>
      <c r="AJC6" s="509"/>
      <c r="AJD6" s="509"/>
      <c r="AJE6" s="509"/>
      <c r="AJF6" s="509"/>
      <c r="AJG6" s="509"/>
      <c r="AJH6" s="509"/>
      <c r="AJI6" s="509"/>
      <c r="AJJ6" s="509"/>
      <c r="AJK6" s="509"/>
      <c r="AJL6" s="509"/>
      <c r="AJM6" s="509" t="s">
        <v>233</v>
      </c>
      <c r="AJN6" s="509"/>
      <c r="AJO6" s="509"/>
      <c r="AJP6" s="509"/>
      <c r="AJQ6" s="509"/>
      <c r="AJR6" s="509"/>
      <c r="AJS6" s="509"/>
      <c r="AJT6" s="509"/>
      <c r="AJU6" s="509"/>
      <c r="AJV6" s="509"/>
      <c r="AJW6" s="509"/>
      <c r="AJX6" s="509"/>
      <c r="AJY6" s="509"/>
      <c r="AJZ6" s="509"/>
      <c r="AKA6" s="509"/>
      <c r="AKB6" s="509"/>
      <c r="AKC6" s="509"/>
      <c r="AKD6" s="509"/>
      <c r="AKE6" s="509"/>
      <c r="AKF6" s="509"/>
      <c r="AKG6" s="509"/>
      <c r="AKH6" s="509"/>
      <c r="AKI6" s="509"/>
      <c r="AKJ6" s="509"/>
      <c r="AKK6" s="509"/>
      <c r="AKL6" s="509"/>
      <c r="AKM6" s="509"/>
      <c r="AKN6" s="509"/>
      <c r="AKO6" s="509"/>
      <c r="AKP6" s="509"/>
      <c r="AKQ6" s="509"/>
      <c r="AKR6" s="509" t="s">
        <v>234</v>
      </c>
      <c r="AKS6" s="509"/>
      <c r="AKT6" s="509"/>
      <c r="AKU6" s="509"/>
      <c r="AKV6" s="509"/>
      <c r="AKW6" s="509"/>
      <c r="AKX6" s="509"/>
      <c r="AKY6" s="509"/>
      <c r="AKZ6" s="509"/>
      <c r="ALA6" s="509"/>
      <c r="ALB6" s="509"/>
      <c r="ALC6" s="509"/>
      <c r="ALD6" s="509"/>
      <c r="ALE6" s="509"/>
      <c r="ALF6" s="509"/>
      <c r="ALG6" s="509"/>
      <c r="ALH6" s="509"/>
      <c r="ALI6" s="509"/>
      <c r="ALJ6" s="509"/>
      <c r="ALK6" s="509"/>
      <c r="ALL6" s="509"/>
      <c r="ALM6" s="509"/>
      <c r="ALN6" s="509"/>
      <c r="ALO6" s="509"/>
      <c r="ALP6" s="509"/>
      <c r="ALQ6" s="509"/>
      <c r="ALR6" s="509"/>
      <c r="ALS6" s="509"/>
      <c r="ALT6" s="509"/>
      <c r="ALU6" s="509"/>
      <c r="ALV6" s="509" t="s">
        <v>235</v>
      </c>
      <c r="ALW6" s="509"/>
      <c r="ALX6" s="509"/>
      <c r="ALY6" s="509"/>
      <c r="ALZ6" s="509"/>
      <c r="AMA6" s="509"/>
      <c r="AMB6" s="509"/>
      <c r="AMC6" s="509"/>
      <c r="AMD6" s="509"/>
      <c r="AME6" s="509"/>
      <c r="AMF6" s="509"/>
      <c r="AMG6" s="509"/>
      <c r="AMH6" s="509"/>
      <c r="AMI6" s="509"/>
      <c r="AMJ6" s="509"/>
      <c r="AMK6" s="509"/>
      <c r="AML6" s="509"/>
      <c r="AMM6" s="509"/>
      <c r="AMN6" s="509"/>
      <c r="AMO6" s="509"/>
      <c r="AMP6" s="509"/>
      <c r="AMQ6" s="509"/>
      <c r="AMR6" s="509"/>
      <c r="AMS6" s="509"/>
      <c r="AMT6" s="509"/>
      <c r="AMU6" s="509"/>
      <c r="AMV6" s="509"/>
      <c r="AMW6" s="509"/>
      <c r="AMX6" s="509"/>
      <c r="AMY6" s="509"/>
      <c r="AMZ6" s="509"/>
      <c r="ANA6" s="509" t="s">
        <v>236</v>
      </c>
      <c r="ANB6" s="509"/>
      <c r="ANC6" s="509"/>
      <c r="AND6" s="509"/>
      <c r="ANE6" s="509"/>
      <c r="ANF6" s="509"/>
      <c r="ANG6" s="509"/>
      <c r="ANH6" s="509"/>
      <c r="ANI6" s="509"/>
      <c r="ANJ6" s="509"/>
      <c r="ANK6" s="509"/>
      <c r="ANL6" s="509"/>
      <c r="ANM6" s="509"/>
      <c r="ANN6" s="509"/>
      <c r="ANO6" s="509"/>
      <c r="ANP6" s="509"/>
      <c r="ANQ6" s="509"/>
      <c r="ANR6" s="509"/>
      <c r="ANS6" s="509"/>
      <c r="ANT6" s="509"/>
      <c r="ANU6" s="509"/>
      <c r="ANV6" s="509"/>
      <c r="ANW6" s="509"/>
      <c r="ANX6" s="509"/>
      <c r="ANY6" s="509"/>
      <c r="ANZ6" s="509"/>
      <c r="AOA6" s="509"/>
      <c r="AOB6" s="509"/>
      <c r="AOC6" s="509"/>
      <c r="AOD6" s="509"/>
      <c r="AOE6" s="509" t="s">
        <v>237</v>
      </c>
      <c r="AOF6" s="509"/>
      <c r="AOG6" s="509"/>
      <c r="AOH6" s="509"/>
      <c r="AOI6" s="509"/>
      <c r="AOJ6" s="509"/>
      <c r="AOK6" s="509"/>
      <c r="AOL6" s="509"/>
      <c r="AOM6" s="509"/>
      <c r="AON6" s="509"/>
      <c r="AOO6" s="509"/>
      <c r="AOP6" s="509"/>
      <c r="AOQ6" s="509"/>
      <c r="AOR6" s="509"/>
      <c r="AOS6" s="509"/>
      <c r="AOT6" s="509"/>
      <c r="AOU6" s="509"/>
      <c r="AOV6" s="509"/>
      <c r="AOW6" s="509"/>
      <c r="AOX6" s="509"/>
      <c r="AOY6" s="509"/>
      <c r="AOZ6" s="509"/>
      <c r="APA6" s="509"/>
      <c r="APB6" s="509"/>
      <c r="APC6" s="509"/>
      <c r="APD6" s="509"/>
      <c r="APE6" s="509"/>
      <c r="APF6" s="509"/>
      <c r="APG6" s="509"/>
      <c r="APH6" s="509"/>
      <c r="API6" s="509"/>
      <c r="APJ6" s="510" t="s">
        <v>238</v>
      </c>
      <c r="APK6" s="509"/>
      <c r="APL6" s="509"/>
      <c r="APM6" s="509"/>
      <c r="APN6" s="509"/>
      <c r="APO6" s="509"/>
      <c r="APP6" s="509"/>
      <c r="APQ6" s="509"/>
      <c r="APR6" s="509"/>
      <c r="APS6" s="509"/>
      <c r="APT6" s="509"/>
      <c r="APU6" s="509"/>
      <c r="APV6" s="509"/>
      <c r="APW6" s="509"/>
      <c r="APX6" s="509"/>
      <c r="APY6" s="509"/>
      <c r="APZ6" s="509"/>
      <c r="AQA6" s="509"/>
      <c r="AQB6" s="509"/>
      <c r="AQC6" s="509"/>
      <c r="AQD6" s="509"/>
      <c r="AQE6" s="509"/>
      <c r="AQF6" s="509"/>
      <c r="AQG6" s="509"/>
      <c r="AQH6" s="509"/>
      <c r="AQI6" s="509"/>
      <c r="AQJ6" s="509"/>
      <c r="AQK6" s="509"/>
      <c r="AQL6" s="509"/>
      <c r="AQM6" s="509"/>
      <c r="AQN6" s="509"/>
      <c r="AQO6" s="509" t="s">
        <v>239</v>
      </c>
      <c r="AQP6" s="509"/>
      <c r="AQQ6" s="509"/>
      <c r="AQR6" s="509"/>
      <c r="AQS6" s="509"/>
      <c r="AQT6" s="509"/>
      <c r="AQU6" s="509"/>
      <c r="AQV6" s="509"/>
      <c r="AQW6" s="509"/>
      <c r="AQX6" s="509"/>
      <c r="AQY6" s="509"/>
      <c r="AQZ6" s="509"/>
      <c r="ARA6" s="509"/>
      <c r="ARB6" s="509"/>
      <c r="ARC6" s="509"/>
      <c r="ARD6" s="509"/>
      <c r="ARE6" s="509"/>
      <c r="ARF6" s="509"/>
      <c r="ARG6" s="509"/>
      <c r="ARH6" s="509"/>
      <c r="ARI6" s="509"/>
      <c r="ARJ6" s="509"/>
      <c r="ARK6" s="509"/>
      <c r="ARL6" s="509"/>
      <c r="ARM6" s="509"/>
      <c r="ARN6" s="509"/>
      <c r="ARO6" s="509"/>
      <c r="ARP6" s="509"/>
      <c r="ARQ6" s="509" t="s">
        <v>240</v>
      </c>
      <c r="ARR6" s="509"/>
      <c r="ARS6" s="509"/>
      <c r="ART6" s="509"/>
      <c r="ARU6" s="509"/>
      <c r="ARV6" s="509"/>
      <c r="ARW6" s="509"/>
      <c r="ARX6" s="509"/>
      <c r="ARY6" s="509"/>
      <c r="ARZ6" s="509"/>
      <c r="ASA6" s="509"/>
      <c r="ASB6" s="509"/>
      <c r="ASC6" s="509"/>
      <c r="ASD6" s="509"/>
      <c r="ASE6" s="509"/>
      <c r="ASF6" s="509"/>
      <c r="ASG6" s="509"/>
      <c r="ASH6" s="509"/>
      <c r="ASI6" s="509"/>
      <c r="ASJ6" s="509"/>
      <c r="ASK6" s="509"/>
      <c r="ASL6" s="509"/>
      <c r="ASM6" s="509"/>
      <c r="ASN6" s="509"/>
      <c r="ASO6" s="509"/>
      <c r="ASP6" s="509"/>
      <c r="ASQ6" s="509"/>
      <c r="ASR6" s="509"/>
      <c r="ASS6" s="509"/>
      <c r="AST6" s="509"/>
      <c r="ASU6" s="509"/>
      <c r="ASV6" s="509" t="s">
        <v>241</v>
      </c>
      <c r="ASW6" s="509"/>
      <c r="ASX6" s="509"/>
      <c r="ASY6" s="509"/>
      <c r="ASZ6" s="509"/>
      <c r="ATA6" s="509"/>
      <c r="ATB6" s="509"/>
      <c r="ATC6" s="509"/>
      <c r="ATD6" s="509"/>
      <c r="ATE6" s="509"/>
      <c r="ATF6" s="509"/>
      <c r="ATG6" s="509"/>
      <c r="ATH6" s="509"/>
      <c r="ATI6" s="509"/>
      <c r="ATJ6" s="509"/>
      <c r="ATK6" s="509"/>
      <c r="ATL6" s="509"/>
      <c r="ATM6" s="509"/>
      <c r="ATN6" s="509"/>
      <c r="ATO6" s="509"/>
      <c r="ATP6" s="509"/>
      <c r="ATQ6" s="509"/>
      <c r="ATR6" s="509"/>
      <c r="ATS6" s="509"/>
      <c r="ATT6" s="509"/>
      <c r="ATU6" s="509"/>
      <c r="ATV6" s="509"/>
      <c r="ATW6" s="509"/>
      <c r="ATX6" s="509"/>
      <c r="ATY6" s="509"/>
      <c r="ATZ6" s="509" t="s">
        <v>242</v>
      </c>
      <c r="AUA6" s="509"/>
      <c r="AUB6" s="509"/>
      <c r="AUC6" s="509"/>
      <c r="AUD6" s="509"/>
      <c r="AUE6" s="509"/>
      <c r="AUF6" s="509"/>
      <c r="AUG6" s="509"/>
      <c r="AUH6" s="509"/>
      <c r="AUI6" s="509"/>
      <c r="AUJ6" s="509"/>
      <c r="AUK6" s="509"/>
      <c r="AUL6" s="509"/>
      <c r="AUM6" s="509"/>
      <c r="AUN6" s="509"/>
      <c r="AUO6" s="509"/>
      <c r="AUP6" s="509"/>
      <c r="AUQ6" s="509"/>
      <c r="AUR6" s="509"/>
      <c r="AUS6" s="509"/>
      <c r="AUT6" s="509"/>
      <c r="AUU6" s="509"/>
      <c r="AUV6" s="509"/>
      <c r="AUW6" s="509"/>
      <c r="AUX6" s="509"/>
      <c r="AUY6" s="509"/>
      <c r="AUZ6" s="509"/>
      <c r="AVA6" s="509"/>
      <c r="AVB6" s="509"/>
      <c r="AVC6" s="509"/>
      <c r="AVD6" s="509"/>
      <c r="AVE6" s="509" t="s">
        <v>243</v>
      </c>
      <c r="AVF6" s="509"/>
      <c r="AVG6" s="509"/>
      <c r="AVH6" s="509"/>
      <c r="AVI6" s="509"/>
      <c r="AVJ6" s="509"/>
      <c r="AVK6" s="509"/>
      <c r="AVL6" s="509"/>
      <c r="AVM6" s="509"/>
      <c r="AVN6" s="509"/>
      <c r="AVO6" s="509"/>
      <c r="AVP6" s="509"/>
      <c r="AVQ6" s="509"/>
      <c r="AVR6" s="509"/>
      <c r="AVS6" s="509"/>
      <c r="AVT6" s="509"/>
      <c r="AVU6" s="509"/>
      <c r="AVV6" s="509"/>
      <c r="AVW6" s="509"/>
      <c r="AVX6" s="509"/>
      <c r="AVY6" s="509"/>
      <c r="AVZ6" s="509"/>
      <c r="AWA6" s="509"/>
      <c r="AWB6" s="509"/>
      <c r="AWC6" s="509"/>
      <c r="AWD6" s="509"/>
      <c r="AWE6" s="509"/>
      <c r="AWF6" s="509"/>
      <c r="AWG6" s="509"/>
      <c r="AWH6" s="509"/>
      <c r="AWI6" s="509" t="s">
        <v>232</v>
      </c>
      <c r="AWJ6" s="509"/>
      <c r="AWK6" s="509"/>
      <c r="AWL6" s="509"/>
      <c r="AWM6" s="509"/>
      <c r="AWN6" s="509"/>
      <c r="AWO6" s="509"/>
      <c r="AWP6" s="509"/>
      <c r="AWQ6" s="509"/>
      <c r="AWR6" s="509"/>
      <c r="AWS6" s="509"/>
      <c r="AWT6" s="509"/>
      <c r="AWU6" s="509"/>
      <c r="AWV6" s="509"/>
      <c r="AWW6" s="509"/>
      <c r="AWX6" s="509"/>
      <c r="AWY6" s="509"/>
      <c r="AWZ6" s="509"/>
      <c r="AXA6" s="509"/>
      <c r="AXB6" s="509"/>
      <c r="AXC6" s="509"/>
      <c r="AXD6" s="509"/>
      <c r="AXE6" s="509"/>
      <c r="AXF6" s="509"/>
      <c r="AXG6" s="509"/>
      <c r="AXH6" s="509"/>
      <c r="AXI6" s="509"/>
      <c r="AXJ6" s="509"/>
      <c r="AXK6" s="509"/>
      <c r="AXL6" s="509"/>
      <c r="AXM6" s="509"/>
      <c r="AXN6" s="509" t="s">
        <v>233</v>
      </c>
      <c r="AXO6" s="509"/>
      <c r="AXP6" s="509"/>
      <c r="AXQ6" s="509"/>
      <c r="AXR6" s="509"/>
      <c r="AXS6" s="509"/>
      <c r="AXT6" s="509"/>
      <c r="AXU6" s="509"/>
      <c r="AXV6" s="509"/>
      <c r="AXW6" s="509"/>
      <c r="AXX6" s="509"/>
      <c r="AXY6" s="509"/>
      <c r="AXZ6" s="509"/>
      <c r="AYA6" s="509"/>
      <c r="AYB6" s="509"/>
      <c r="AYC6" s="509"/>
      <c r="AYD6" s="509"/>
      <c r="AYE6" s="509"/>
      <c r="AYF6" s="509"/>
      <c r="AYG6" s="509"/>
      <c r="AYH6" s="509"/>
      <c r="AYI6" s="509"/>
      <c r="AYJ6" s="509"/>
      <c r="AYK6" s="509"/>
      <c r="AYL6" s="509"/>
      <c r="AYM6" s="509"/>
      <c r="AYN6" s="509"/>
      <c r="AYO6" s="509"/>
      <c r="AYP6" s="509"/>
      <c r="AYQ6" s="509"/>
      <c r="AYR6" s="509"/>
      <c r="AYS6" s="509" t="s">
        <v>234</v>
      </c>
      <c r="AYT6" s="509"/>
      <c r="AYU6" s="509"/>
      <c r="AYV6" s="509"/>
      <c r="AYW6" s="509"/>
      <c r="AYX6" s="509"/>
      <c r="AYY6" s="509"/>
      <c r="AYZ6" s="509"/>
      <c r="AZA6" s="509"/>
      <c r="AZB6" s="509"/>
      <c r="AZC6" s="509"/>
      <c r="AZD6" s="509"/>
      <c r="AZE6" s="509"/>
      <c r="AZF6" s="509"/>
      <c r="AZG6" s="509"/>
      <c r="AZH6" s="509"/>
      <c r="AZI6" s="509"/>
      <c r="AZJ6" s="509"/>
      <c r="AZK6" s="509"/>
      <c r="AZL6" s="509"/>
      <c r="AZM6" s="509"/>
      <c r="AZN6" s="509"/>
      <c r="AZO6" s="509"/>
      <c r="AZP6" s="509"/>
      <c r="AZQ6" s="509"/>
      <c r="AZR6" s="509"/>
      <c r="AZS6" s="509"/>
      <c r="AZT6" s="509"/>
      <c r="AZU6" s="509"/>
      <c r="AZV6" s="509"/>
      <c r="AZW6" s="509" t="s">
        <v>235</v>
      </c>
      <c r="AZX6" s="509"/>
      <c r="AZY6" s="509"/>
      <c r="AZZ6" s="509"/>
      <c r="BAA6" s="509"/>
      <c r="BAB6" s="509"/>
      <c r="BAC6" s="509"/>
      <c r="BAD6" s="509"/>
      <c r="BAE6" s="509"/>
      <c r="BAF6" s="509"/>
      <c r="BAG6" s="509"/>
      <c r="BAH6" s="509"/>
      <c r="BAI6" s="509"/>
      <c r="BAJ6" s="509"/>
      <c r="BAK6" s="509"/>
      <c r="BAL6" s="509"/>
      <c r="BAM6" s="509"/>
      <c r="BAN6" s="509"/>
      <c r="BAO6" s="509"/>
      <c r="BAP6" s="509"/>
      <c r="BAQ6" s="509"/>
      <c r="BAR6" s="509"/>
      <c r="BAS6" s="509"/>
      <c r="BAT6" s="509"/>
      <c r="BAU6" s="509"/>
      <c r="BAV6" s="509"/>
      <c r="BAW6" s="509"/>
      <c r="BAX6" s="509"/>
      <c r="BAY6" s="509"/>
      <c r="BAZ6" s="509"/>
      <c r="BBA6" s="509"/>
      <c r="BBB6" s="509" t="s">
        <v>236</v>
      </c>
      <c r="BBC6" s="509"/>
      <c r="BBD6" s="509"/>
      <c r="BBE6" s="509"/>
      <c r="BBF6" s="509"/>
      <c r="BBG6" s="509"/>
      <c r="BBH6" s="509"/>
      <c r="BBI6" s="509"/>
      <c r="BBJ6" s="509"/>
      <c r="BBK6" s="509"/>
      <c r="BBL6" s="509"/>
      <c r="BBM6" s="509"/>
      <c r="BBN6" s="509"/>
      <c r="BBO6" s="509"/>
      <c r="BBP6" s="509"/>
      <c r="BBQ6" s="509"/>
      <c r="BBR6" s="509"/>
      <c r="BBS6" s="509"/>
      <c r="BBT6" s="509"/>
      <c r="BBU6" s="509"/>
      <c r="BBV6" s="509"/>
      <c r="BBW6" s="509"/>
      <c r="BBX6" s="509"/>
      <c r="BBY6" s="509"/>
      <c r="BBZ6" s="509"/>
      <c r="BCA6" s="509"/>
      <c r="BCB6" s="509"/>
      <c r="BCC6" s="509"/>
      <c r="BCD6" s="509"/>
      <c r="BCE6" s="509"/>
      <c r="BCF6" s="509" t="s">
        <v>237</v>
      </c>
      <c r="BCG6" s="509"/>
      <c r="BCH6" s="509"/>
      <c r="BCI6" s="509"/>
      <c r="BCJ6" s="509"/>
      <c r="BCK6" s="509"/>
      <c r="BCL6" s="509"/>
      <c r="BCM6" s="509"/>
      <c r="BCN6" s="509"/>
      <c r="BCO6" s="509"/>
      <c r="BCP6" s="509"/>
      <c r="BCQ6" s="509"/>
      <c r="BCR6" s="509"/>
      <c r="BCS6" s="509"/>
      <c r="BCT6" s="509"/>
      <c r="BCU6" s="509"/>
      <c r="BCV6" s="509"/>
      <c r="BCW6" s="509"/>
      <c r="BCX6" s="509"/>
      <c r="BCY6" s="509"/>
      <c r="BCZ6" s="509"/>
      <c r="BDA6" s="509"/>
      <c r="BDB6" s="509"/>
      <c r="BDC6" s="509"/>
      <c r="BDD6" s="509"/>
      <c r="BDE6" s="509"/>
      <c r="BDF6" s="509"/>
      <c r="BDG6" s="509"/>
      <c r="BDH6" s="509"/>
      <c r="BDI6" s="509"/>
      <c r="BDJ6" s="509"/>
      <c r="BDK6" s="509"/>
    </row>
    <row r="7" spans="2:1467" ht="2.4" customHeight="1" thickBot="1">
      <c r="C7" s="328"/>
      <c r="D7" s="328"/>
      <c r="E7" s="328"/>
      <c r="F7" s="328"/>
      <c r="G7" s="363"/>
      <c r="H7" s="363"/>
      <c r="I7" s="363"/>
      <c r="J7" s="363"/>
      <c r="K7" s="363"/>
      <c r="L7" s="363"/>
      <c r="M7" s="363"/>
      <c r="N7" s="363"/>
      <c r="O7" s="363"/>
      <c r="P7" s="363"/>
      <c r="Q7" s="363"/>
      <c r="R7" s="363"/>
      <c r="S7" s="359"/>
      <c r="T7" s="359"/>
      <c r="U7" s="359"/>
      <c r="V7" s="359"/>
      <c r="W7" s="359"/>
      <c r="X7" s="359"/>
      <c r="Y7" s="359"/>
      <c r="Z7" s="359"/>
      <c r="AA7" s="359"/>
      <c r="AB7" s="359"/>
      <c r="AC7" s="359"/>
      <c r="AD7" s="359"/>
      <c r="AE7" s="359"/>
      <c r="AF7" s="359"/>
      <c r="AG7" s="359"/>
      <c r="AH7" s="359"/>
      <c r="AI7" s="359"/>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9"/>
      <c r="BN7" s="359"/>
      <c r="BO7" s="359"/>
      <c r="BP7" s="359"/>
      <c r="BQ7" s="359"/>
      <c r="BR7" s="359"/>
      <c r="BS7" s="359"/>
      <c r="BT7" s="359"/>
      <c r="BU7" s="359"/>
      <c r="BV7" s="359"/>
      <c r="BW7" s="359"/>
      <c r="BX7" s="359"/>
      <c r="BY7" s="359"/>
      <c r="BZ7" s="359"/>
      <c r="CA7" s="359"/>
      <c r="CB7" s="359"/>
      <c r="CC7" s="359"/>
      <c r="CD7" s="359"/>
      <c r="CE7" s="359"/>
      <c r="CF7" s="359"/>
      <c r="CG7" s="359"/>
      <c r="CH7" s="359"/>
      <c r="CI7" s="359"/>
      <c r="CJ7" s="359"/>
      <c r="CK7" s="359"/>
      <c r="CL7" s="359"/>
      <c r="CM7" s="359"/>
      <c r="CN7" s="359"/>
      <c r="CO7" s="359"/>
      <c r="CP7" s="359"/>
      <c r="CQ7" s="359"/>
      <c r="CR7" s="330"/>
      <c r="CS7" s="360"/>
      <c r="CT7" s="360"/>
      <c r="CU7" s="360"/>
      <c r="CV7" s="360"/>
      <c r="CW7" s="360"/>
      <c r="CX7" s="360"/>
      <c r="CY7" s="360"/>
      <c r="CZ7" s="360"/>
      <c r="DA7" s="360"/>
      <c r="DB7" s="360"/>
      <c r="DC7" s="360"/>
      <c r="DD7" s="360"/>
      <c r="DE7" s="360"/>
      <c r="DF7" s="360"/>
      <c r="DG7" s="360"/>
      <c r="DH7" s="360"/>
      <c r="DI7" s="360"/>
      <c r="DJ7" s="360"/>
      <c r="DK7" s="360"/>
      <c r="DL7" s="360"/>
      <c r="DM7" s="360"/>
      <c r="DN7" s="360"/>
      <c r="DO7" s="360"/>
      <c r="DP7" s="360"/>
      <c r="DQ7" s="360"/>
      <c r="DR7" s="360"/>
      <c r="DS7" s="360"/>
      <c r="DT7" s="360"/>
      <c r="DU7" s="360"/>
      <c r="DV7" s="360"/>
      <c r="DW7" s="360"/>
      <c r="DX7" s="360"/>
      <c r="DY7" s="360"/>
      <c r="DZ7" s="360"/>
      <c r="EA7" s="360"/>
      <c r="EB7" s="360"/>
      <c r="EC7" s="360"/>
      <c r="ED7" s="360"/>
      <c r="EE7" s="360"/>
      <c r="EF7" s="360"/>
      <c r="EG7" s="360"/>
      <c r="EH7" s="360"/>
      <c r="EI7" s="360"/>
      <c r="EJ7" s="360"/>
      <c r="EK7" s="360"/>
      <c r="EL7" s="360"/>
      <c r="EM7" s="360"/>
      <c r="EN7" s="360"/>
      <c r="EO7" s="360"/>
      <c r="EP7" s="360"/>
      <c r="EQ7" s="360"/>
      <c r="ER7" s="360"/>
      <c r="ES7" s="360"/>
      <c r="ET7" s="360"/>
      <c r="EU7" s="360"/>
      <c r="EV7" s="360"/>
      <c r="EW7" s="360"/>
      <c r="EX7" s="360"/>
      <c r="EY7" s="360"/>
      <c r="EZ7" s="360"/>
      <c r="FA7" s="360"/>
      <c r="FB7" s="360"/>
      <c r="FC7" s="360"/>
      <c r="FD7" s="360"/>
      <c r="FE7" s="360"/>
      <c r="FF7" s="360"/>
      <c r="FG7" s="360"/>
      <c r="FH7" s="360"/>
      <c r="FI7" s="360"/>
      <c r="FJ7" s="360"/>
      <c r="FK7" s="360"/>
      <c r="FL7" s="360"/>
      <c r="FM7" s="360"/>
      <c r="FN7" s="360"/>
      <c r="FO7" s="360"/>
      <c r="FP7" s="360"/>
      <c r="FQ7" s="360"/>
      <c r="FR7" s="360"/>
      <c r="FS7" s="360"/>
      <c r="FT7" s="360"/>
      <c r="FU7" s="360"/>
      <c r="FV7" s="360"/>
      <c r="FW7" s="360"/>
      <c r="FX7" s="360"/>
      <c r="FY7" s="360"/>
      <c r="FZ7" s="360"/>
      <c r="GA7" s="360"/>
      <c r="GB7" s="360"/>
      <c r="GC7" s="360"/>
      <c r="GD7" s="360"/>
      <c r="GE7" s="360"/>
      <c r="GF7" s="360"/>
      <c r="GG7" s="360"/>
      <c r="GH7" s="360"/>
      <c r="GI7" s="360"/>
      <c r="GJ7" s="360"/>
      <c r="GK7" s="360"/>
      <c r="GL7" s="360"/>
      <c r="GM7" s="360"/>
      <c r="GN7" s="360"/>
      <c r="GO7" s="360"/>
      <c r="GP7" s="360"/>
      <c r="GQ7" s="360"/>
      <c r="GR7" s="360"/>
      <c r="GS7" s="360"/>
      <c r="GT7" s="360"/>
      <c r="GU7" s="360"/>
      <c r="GV7" s="360"/>
      <c r="GW7" s="360"/>
      <c r="GX7" s="360"/>
      <c r="GY7" s="360"/>
      <c r="GZ7" s="360"/>
      <c r="HA7" s="360"/>
      <c r="HB7" s="360"/>
      <c r="HC7" s="360"/>
      <c r="HD7" s="360"/>
      <c r="HE7" s="360"/>
      <c r="HF7" s="360"/>
      <c r="HG7" s="360"/>
      <c r="HH7" s="360"/>
      <c r="HI7" s="360"/>
      <c r="HJ7" s="360"/>
      <c r="HK7" s="360"/>
      <c r="HL7" s="360"/>
      <c r="HM7" s="360"/>
      <c r="HN7" s="360"/>
      <c r="HO7" s="360"/>
      <c r="HP7" s="360"/>
      <c r="HQ7" s="360"/>
      <c r="HR7" s="360"/>
      <c r="HS7" s="360"/>
      <c r="HT7" s="360"/>
      <c r="HU7" s="360"/>
      <c r="HV7" s="360"/>
      <c r="HW7" s="360"/>
      <c r="HX7" s="360"/>
      <c r="HY7" s="360"/>
      <c r="HZ7" s="360"/>
      <c r="IA7" s="360"/>
      <c r="IB7" s="360"/>
      <c r="IC7" s="360"/>
      <c r="ID7" s="360"/>
      <c r="IE7" s="360"/>
      <c r="IF7" s="360"/>
      <c r="IG7" s="360"/>
      <c r="IH7" s="360"/>
      <c r="II7" s="360"/>
      <c r="IJ7" s="360"/>
      <c r="IK7" s="360"/>
      <c r="IL7" s="360"/>
      <c r="IM7" s="360"/>
      <c r="IN7" s="360"/>
      <c r="IO7" s="360"/>
      <c r="IP7" s="359"/>
      <c r="IQ7" s="359"/>
      <c r="IR7" s="359"/>
      <c r="IS7" s="359"/>
      <c r="IT7" s="359"/>
      <c r="IU7" s="359"/>
      <c r="IV7" s="359"/>
      <c r="IW7" s="359"/>
      <c r="IX7" s="359"/>
      <c r="IY7" s="359"/>
      <c r="IZ7" s="359"/>
      <c r="JA7" s="359"/>
      <c r="JB7" s="359"/>
      <c r="JC7" s="359"/>
      <c r="JD7" s="359"/>
      <c r="JE7" s="359"/>
      <c r="JF7" s="359"/>
      <c r="JG7" s="359"/>
      <c r="JH7" s="359"/>
      <c r="JI7" s="359"/>
      <c r="JJ7" s="359"/>
      <c r="JK7" s="359"/>
      <c r="JL7" s="359"/>
      <c r="JM7" s="359"/>
      <c r="JN7" s="359"/>
      <c r="JO7" s="359"/>
      <c r="JP7" s="359"/>
      <c r="JQ7" s="359"/>
      <c r="JR7" s="359"/>
      <c r="JS7" s="359"/>
      <c r="JT7" s="359"/>
      <c r="JU7" s="359"/>
      <c r="JV7" s="359"/>
      <c r="JW7" s="359"/>
      <c r="JX7" s="359"/>
      <c r="JY7" s="359"/>
      <c r="JZ7" s="359"/>
      <c r="KA7" s="359"/>
      <c r="KB7" s="359"/>
      <c r="KC7" s="359"/>
      <c r="KD7" s="359"/>
      <c r="KE7" s="359"/>
      <c r="KF7" s="359"/>
      <c r="KG7" s="359"/>
      <c r="KH7" s="359"/>
      <c r="KI7" s="359"/>
      <c r="KJ7" s="359"/>
      <c r="KK7" s="359"/>
      <c r="KL7" s="359"/>
      <c r="KM7" s="359"/>
      <c r="KN7" s="359"/>
      <c r="KO7" s="359"/>
      <c r="KP7" s="359"/>
      <c r="KQ7" s="359"/>
      <c r="KR7" s="359"/>
      <c r="KS7" s="359"/>
      <c r="KT7" s="359"/>
      <c r="KU7" s="359"/>
      <c r="KV7" s="359"/>
      <c r="KW7" s="359"/>
      <c r="KX7" s="359"/>
      <c r="KY7" s="359"/>
      <c r="KZ7" s="359"/>
      <c r="LA7" s="359"/>
      <c r="LB7" s="359"/>
      <c r="LC7" s="359"/>
      <c r="LD7" s="359"/>
      <c r="LE7" s="359"/>
      <c r="LF7" s="359"/>
      <c r="LG7" s="359"/>
      <c r="LH7" s="359"/>
      <c r="LI7" s="359"/>
      <c r="LJ7" s="359"/>
      <c r="LK7" s="359"/>
      <c r="LL7" s="359"/>
      <c r="LM7" s="359"/>
      <c r="LN7" s="359"/>
      <c r="LO7" s="359"/>
      <c r="LP7" s="359"/>
      <c r="LQ7" s="359"/>
      <c r="LR7" s="359"/>
      <c r="LS7" s="359"/>
      <c r="LT7" s="359"/>
      <c r="LU7" s="359"/>
      <c r="LV7" s="359"/>
      <c r="LW7" s="359"/>
      <c r="LX7" s="359"/>
      <c r="LY7" s="359"/>
      <c r="LZ7" s="359"/>
      <c r="MA7" s="359"/>
      <c r="MB7" s="359"/>
      <c r="MC7" s="359"/>
      <c r="MD7" s="359"/>
      <c r="ME7" s="359"/>
      <c r="MF7" s="359"/>
      <c r="MG7" s="359"/>
      <c r="MH7" s="359"/>
      <c r="MI7" s="359"/>
      <c r="MJ7" s="359"/>
      <c r="MK7" s="359"/>
      <c r="ML7" s="359"/>
      <c r="MM7" s="359"/>
      <c r="MN7" s="359"/>
      <c r="MO7" s="359"/>
      <c r="MP7" s="359"/>
      <c r="MQ7" s="359"/>
      <c r="MR7" s="359"/>
      <c r="MS7" s="359"/>
      <c r="MT7" s="359"/>
      <c r="MU7" s="359"/>
      <c r="MV7" s="359"/>
      <c r="MW7" s="359"/>
      <c r="MX7" s="359"/>
      <c r="MY7" s="359"/>
      <c r="MZ7" s="359"/>
      <c r="NA7" s="359"/>
      <c r="NB7" s="359"/>
      <c r="NC7" s="359"/>
      <c r="ND7" s="359"/>
      <c r="NE7" s="359"/>
      <c r="NF7" s="359"/>
      <c r="NG7" s="330"/>
      <c r="NH7" s="329"/>
      <c r="NI7" s="359"/>
      <c r="NJ7" s="359"/>
      <c r="NK7" s="359"/>
      <c r="NL7" s="359"/>
      <c r="NM7" s="359"/>
      <c r="NN7" s="359"/>
      <c r="NO7" s="359"/>
      <c r="NP7" s="359"/>
      <c r="NQ7" s="359"/>
      <c r="NR7" s="359"/>
      <c r="NS7" s="359"/>
      <c r="NT7" s="359"/>
      <c r="NU7" s="359"/>
      <c r="NV7" s="359"/>
      <c r="NW7" s="359"/>
      <c r="NX7" s="359"/>
      <c r="NY7" s="359"/>
      <c r="NZ7" s="359"/>
      <c r="OA7" s="359"/>
      <c r="OB7" s="359"/>
      <c r="OC7" s="359"/>
      <c r="OD7" s="359"/>
      <c r="OE7" s="359"/>
      <c r="OF7" s="359"/>
      <c r="OG7" s="359"/>
      <c r="OH7" s="359"/>
      <c r="OI7" s="359"/>
      <c r="OJ7" s="359"/>
      <c r="OK7" s="359"/>
      <c r="OL7" s="359"/>
      <c r="OM7" s="359"/>
      <c r="ON7" s="359"/>
      <c r="OO7" s="359"/>
      <c r="OP7" s="359"/>
      <c r="OQ7" s="359"/>
      <c r="OR7" s="359"/>
      <c r="OS7" s="359"/>
      <c r="OT7" s="359"/>
      <c r="OU7" s="359"/>
      <c r="OV7" s="359"/>
      <c r="OW7" s="359"/>
      <c r="OX7" s="359"/>
      <c r="OY7" s="359"/>
      <c r="OZ7" s="359"/>
      <c r="PA7" s="359"/>
      <c r="PB7" s="359"/>
      <c r="PC7" s="359"/>
      <c r="PD7" s="359"/>
      <c r="PE7" s="359"/>
      <c r="PF7" s="359"/>
      <c r="PG7" s="359"/>
      <c r="PH7" s="359"/>
      <c r="PI7" s="359"/>
      <c r="PJ7" s="359"/>
      <c r="PK7" s="359"/>
      <c r="PL7" s="359"/>
      <c r="PM7" s="359"/>
      <c r="PN7" s="359"/>
      <c r="PO7" s="359"/>
      <c r="PP7" s="359"/>
      <c r="PQ7" s="359"/>
      <c r="PR7" s="359"/>
      <c r="PS7" s="359"/>
      <c r="PT7" s="359"/>
      <c r="PU7" s="359"/>
      <c r="PV7" s="359"/>
      <c r="PW7" s="359"/>
      <c r="PX7" s="359"/>
      <c r="PY7" s="359"/>
      <c r="PZ7" s="359"/>
      <c r="QA7" s="359"/>
      <c r="QB7" s="359"/>
      <c r="QC7" s="359"/>
      <c r="QD7" s="359"/>
      <c r="QE7" s="359"/>
      <c r="QF7" s="359"/>
      <c r="QG7" s="359"/>
      <c r="QH7" s="359"/>
      <c r="QI7" s="359"/>
      <c r="QJ7" s="359"/>
      <c r="QK7" s="359"/>
      <c r="QL7" s="359"/>
      <c r="QM7" s="359"/>
      <c r="QN7" s="359"/>
      <c r="QO7" s="359"/>
      <c r="QP7" s="359"/>
      <c r="QQ7" s="359"/>
      <c r="QR7" s="359"/>
      <c r="QS7" s="359"/>
      <c r="QT7" s="359"/>
      <c r="QU7" s="359"/>
      <c r="QV7" s="359"/>
      <c r="QW7" s="359"/>
      <c r="QX7" s="359"/>
      <c r="QY7" s="359"/>
      <c r="QZ7" s="359"/>
      <c r="RA7" s="359"/>
      <c r="RB7" s="359"/>
      <c r="RC7" s="359"/>
      <c r="RD7" s="359"/>
      <c r="RE7" s="359"/>
      <c r="RF7" s="359"/>
      <c r="RG7" s="359"/>
      <c r="RH7" s="359"/>
      <c r="RI7" s="359"/>
      <c r="RJ7" s="359"/>
      <c r="RK7" s="359"/>
      <c r="RL7" s="359"/>
      <c r="RM7" s="359"/>
      <c r="RN7" s="359"/>
      <c r="RO7" s="359"/>
      <c r="RP7" s="359"/>
      <c r="RQ7" s="359"/>
      <c r="RR7" s="359"/>
      <c r="RS7" s="359"/>
      <c r="RT7" s="359"/>
      <c r="RU7" s="359"/>
      <c r="RV7" s="359"/>
      <c r="RW7" s="359"/>
      <c r="RX7" s="359"/>
      <c r="RY7" s="359"/>
      <c r="RZ7" s="359"/>
      <c r="SA7" s="359"/>
      <c r="SB7" s="359"/>
      <c r="SC7" s="359"/>
      <c r="SD7" s="359"/>
      <c r="SE7" s="359"/>
      <c r="SF7" s="359"/>
      <c r="SG7" s="359"/>
      <c r="SH7" s="359"/>
      <c r="SI7" s="359"/>
      <c r="SJ7" s="359"/>
      <c r="SK7" s="359"/>
      <c r="SL7" s="359"/>
      <c r="SM7" s="359"/>
      <c r="SN7" s="359"/>
      <c r="SO7" s="359"/>
      <c r="SP7" s="359"/>
      <c r="SQ7" s="359"/>
      <c r="SR7" s="359"/>
      <c r="SS7" s="359"/>
      <c r="ST7" s="359"/>
      <c r="SU7" s="359"/>
      <c r="SV7" s="359"/>
      <c r="SW7" s="359"/>
      <c r="SX7" s="359"/>
      <c r="SY7" s="359"/>
      <c r="SZ7" s="359"/>
      <c r="TA7" s="359"/>
      <c r="TB7" s="359"/>
      <c r="TC7" s="359"/>
      <c r="TD7" s="359"/>
      <c r="TE7" s="359"/>
      <c r="TF7" s="359"/>
      <c r="TG7" s="359"/>
      <c r="TH7" s="359"/>
      <c r="TI7" s="359"/>
      <c r="TJ7" s="359"/>
      <c r="TK7" s="359"/>
      <c r="TL7" s="359"/>
      <c r="TM7" s="359"/>
      <c r="TN7" s="359"/>
      <c r="TO7" s="359"/>
      <c r="TP7" s="359"/>
      <c r="TQ7" s="359"/>
      <c r="TR7" s="359"/>
      <c r="TS7" s="359"/>
      <c r="TT7" s="359"/>
      <c r="TU7" s="359"/>
      <c r="TV7" s="359"/>
      <c r="TW7" s="359"/>
      <c r="TX7" s="359"/>
      <c r="TY7" s="359"/>
      <c r="TZ7" s="359"/>
      <c r="UA7" s="359"/>
      <c r="UB7" s="359"/>
      <c r="UC7" s="359"/>
      <c r="UD7" s="359"/>
      <c r="UE7" s="359"/>
      <c r="UF7" s="359"/>
      <c r="UG7" s="359"/>
      <c r="UH7" s="359"/>
      <c r="UI7" s="359"/>
      <c r="UJ7" s="359"/>
      <c r="UK7" s="359"/>
      <c r="UL7" s="359"/>
      <c r="UM7" s="359"/>
      <c r="UN7" s="359"/>
      <c r="UO7" s="359"/>
      <c r="UP7" s="359"/>
      <c r="UQ7" s="359"/>
      <c r="UR7" s="359"/>
      <c r="US7" s="359"/>
      <c r="UT7" s="359"/>
      <c r="UU7" s="359"/>
      <c r="UV7" s="359"/>
      <c r="UW7" s="359"/>
      <c r="UX7" s="359"/>
      <c r="UY7" s="359"/>
      <c r="UZ7" s="359"/>
      <c r="VA7" s="359"/>
      <c r="VB7" s="359"/>
      <c r="VC7" s="359"/>
      <c r="VD7" s="359"/>
      <c r="VE7" s="359"/>
      <c r="VF7" s="359"/>
      <c r="VG7" s="359"/>
      <c r="VH7" s="359"/>
      <c r="VI7" s="359"/>
      <c r="VJ7" s="359"/>
      <c r="VK7" s="359"/>
      <c r="VL7" s="359"/>
      <c r="VM7" s="359"/>
      <c r="VN7" s="359"/>
      <c r="VO7" s="359"/>
      <c r="VP7" s="359"/>
      <c r="VQ7" s="359"/>
      <c r="VR7" s="359"/>
      <c r="VS7" s="359"/>
      <c r="VT7" s="359"/>
      <c r="VU7" s="359"/>
      <c r="VV7" s="359"/>
      <c r="VW7" s="359"/>
      <c r="VX7" s="359"/>
      <c r="VY7" s="359"/>
      <c r="VZ7" s="359"/>
      <c r="WA7" s="359"/>
      <c r="WB7" s="359"/>
      <c r="WC7" s="359"/>
      <c r="WD7" s="359"/>
      <c r="WE7" s="359"/>
      <c r="WF7" s="359"/>
      <c r="WG7" s="359"/>
      <c r="WH7" s="359"/>
      <c r="WI7" s="359"/>
      <c r="WJ7" s="359"/>
      <c r="WK7" s="359"/>
      <c r="WL7" s="359"/>
      <c r="WM7" s="359"/>
      <c r="WN7" s="359"/>
      <c r="WO7" s="359"/>
      <c r="WP7" s="359"/>
      <c r="WQ7" s="359"/>
      <c r="WR7" s="359"/>
      <c r="WS7" s="359"/>
      <c r="WT7" s="359"/>
      <c r="WU7" s="359"/>
      <c r="WV7" s="359"/>
      <c r="WW7" s="359"/>
      <c r="WX7" s="359"/>
      <c r="WY7" s="359"/>
      <c r="WZ7" s="359"/>
      <c r="XA7" s="359"/>
      <c r="XB7" s="359"/>
      <c r="XC7" s="359"/>
      <c r="XD7" s="359"/>
      <c r="XE7" s="359"/>
      <c r="XF7" s="359"/>
      <c r="XG7" s="359"/>
      <c r="XH7" s="359"/>
      <c r="XI7" s="359"/>
      <c r="XJ7" s="359"/>
      <c r="XK7" s="359"/>
      <c r="XL7" s="359"/>
      <c r="XM7" s="359"/>
      <c r="XN7" s="359"/>
      <c r="XO7" s="359"/>
      <c r="XP7" s="359"/>
      <c r="XQ7" s="359"/>
      <c r="XR7" s="359"/>
      <c r="XS7" s="359"/>
      <c r="XT7" s="359"/>
      <c r="XU7" s="359"/>
      <c r="XV7" s="359"/>
      <c r="XW7" s="359"/>
      <c r="XX7" s="359"/>
      <c r="XY7" s="359"/>
      <c r="XZ7" s="359"/>
      <c r="YA7" s="359"/>
      <c r="YB7" s="359"/>
      <c r="YC7" s="359"/>
      <c r="YD7" s="359"/>
      <c r="YE7" s="359"/>
      <c r="YF7" s="359"/>
      <c r="YG7" s="359"/>
      <c r="YH7" s="359"/>
      <c r="YI7" s="359"/>
      <c r="YJ7" s="359"/>
      <c r="YK7" s="359"/>
      <c r="YL7" s="359"/>
      <c r="YM7" s="359"/>
      <c r="YN7" s="359"/>
      <c r="YO7" s="359"/>
      <c r="YP7" s="359"/>
      <c r="YQ7" s="359"/>
      <c r="YR7" s="359"/>
      <c r="YS7" s="359"/>
      <c r="YT7" s="359"/>
      <c r="YU7" s="359"/>
      <c r="YV7" s="359"/>
      <c r="YW7" s="359"/>
      <c r="YX7" s="359"/>
      <c r="YY7" s="359"/>
      <c r="YZ7" s="359"/>
      <c r="ZA7" s="359"/>
      <c r="ZB7" s="359"/>
      <c r="ZC7" s="359"/>
      <c r="ZD7" s="359"/>
      <c r="ZE7" s="359"/>
      <c r="ZF7" s="359"/>
      <c r="ZG7" s="359"/>
      <c r="ZH7" s="359"/>
      <c r="ZI7" s="359"/>
      <c r="ZJ7" s="359"/>
      <c r="ZK7" s="359"/>
      <c r="ZL7" s="359"/>
      <c r="ZM7" s="359"/>
      <c r="ZN7" s="359"/>
      <c r="ZO7" s="359"/>
      <c r="ZP7" s="359"/>
      <c r="ZQ7" s="359"/>
      <c r="ZR7" s="359"/>
      <c r="ZS7" s="359"/>
      <c r="ZT7" s="359"/>
      <c r="ZU7" s="359"/>
      <c r="ZV7" s="359"/>
      <c r="ZW7" s="359"/>
      <c r="ZX7" s="359"/>
      <c r="ZY7" s="359"/>
      <c r="ZZ7" s="359"/>
      <c r="AAA7" s="359"/>
      <c r="AAB7" s="359"/>
      <c r="AAC7" s="359"/>
      <c r="AAD7" s="359"/>
      <c r="AAE7" s="359"/>
      <c r="AAF7" s="359"/>
      <c r="AAG7" s="359"/>
      <c r="AAH7" s="359"/>
      <c r="AAI7" s="359"/>
      <c r="AAJ7" s="359"/>
      <c r="AAK7" s="359"/>
      <c r="AAL7" s="359"/>
      <c r="AAM7" s="359"/>
      <c r="AAN7" s="359"/>
      <c r="AAO7" s="359"/>
      <c r="AAP7" s="359"/>
      <c r="AAQ7" s="359"/>
      <c r="AAR7" s="359"/>
      <c r="AAS7" s="359"/>
      <c r="AAT7" s="359"/>
      <c r="AAU7" s="359"/>
      <c r="AAV7" s="359"/>
      <c r="AAW7" s="359"/>
      <c r="AAX7" s="359"/>
      <c r="AAY7" s="359"/>
      <c r="AAZ7" s="359"/>
      <c r="ABA7" s="359"/>
      <c r="ABB7" s="359"/>
      <c r="ABC7" s="359"/>
      <c r="ABD7" s="359"/>
      <c r="ABE7" s="359"/>
      <c r="ABF7" s="359"/>
      <c r="ABG7" s="359"/>
      <c r="ABH7" s="330"/>
      <c r="ABI7" s="329"/>
      <c r="ABJ7" s="359"/>
      <c r="ABK7" s="359"/>
      <c r="ABL7" s="359"/>
      <c r="ABM7" s="359"/>
      <c r="ABN7" s="359"/>
      <c r="ABO7" s="359"/>
      <c r="ABP7" s="359"/>
      <c r="ABQ7" s="359"/>
      <c r="ABR7" s="359"/>
      <c r="ABS7" s="359"/>
      <c r="ABT7" s="359"/>
      <c r="ABU7" s="359"/>
      <c r="ABV7" s="359"/>
      <c r="ABW7" s="359"/>
      <c r="ABX7" s="359"/>
      <c r="ABY7" s="359"/>
      <c r="ABZ7" s="359"/>
      <c r="ACA7" s="359"/>
      <c r="ACB7" s="359"/>
      <c r="ACC7" s="359"/>
      <c r="ACD7" s="359"/>
      <c r="ACE7" s="359"/>
      <c r="ACF7" s="359"/>
      <c r="ACG7" s="359"/>
      <c r="ACH7" s="359"/>
      <c r="ACI7" s="359"/>
      <c r="ACJ7" s="359"/>
      <c r="ACK7" s="359"/>
      <c r="ACL7" s="359"/>
      <c r="ACM7" s="359"/>
      <c r="ACN7" s="359"/>
      <c r="ACO7" s="359"/>
      <c r="ACP7" s="359"/>
      <c r="ACQ7" s="359"/>
      <c r="ACR7" s="359"/>
      <c r="ACS7" s="359"/>
      <c r="ACT7" s="359"/>
      <c r="ACU7" s="359"/>
      <c r="ACV7" s="359"/>
      <c r="ACW7" s="359"/>
      <c r="ACX7" s="359"/>
      <c r="ACY7" s="359"/>
      <c r="ACZ7" s="359"/>
      <c r="ADA7" s="359"/>
      <c r="ADB7" s="359"/>
      <c r="ADC7" s="359"/>
      <c r="ADD7" s="359"/>
      <c r="ADE7" s="359"/>
      <c r="ADF7" s="359"/>
      <c r="ADG7" s="359"/>
      <c r="ADH7" s="359"/>
      <c r="ADI7" s="359"/>
      <c r="ADJ7" s="359"/>
      <c r="ADK7" s="359"/>
      <c r="ADL7" s="359"/>
      <c r="ADM7" s="359"/>
      <c r="ADN7" s="359"/>
      <c r="ADO7" s="359"/>
      <c r="ADP7" s="359"/>
      <c r="ADQ7" s="359"/>
      <c r="ADR7" s="359"/>
      <c r="ADS7" s="359"/>
      <c r="ADT7" s="359"/>
      <c r="ADU7" s="359"/>
      <c r="ADV7" s="359"/>
      <c r="ADW7" s="359"/>
      <c r="ADX7" s="359"/>
      <c r="ADY7" s="359"/>
      <c r="ADZ7" s="359"/>
      <c r="AEA7" s="359"/>
      <c r="AEB7" s="359"/>
      <c r="AEC7" s="359"/>
      <c r="AED7" s="359"/>
      <c r="AEE7" s="359"/>
      <c r="AEF7" s="359"/>
      <c r="AEG7" s="359"/>
      <c r="AEH7" s="359"/>
      <c r="AEI7" s="359"/>
      <c r="AEJ7" s="359"/>
      <c r="AEK7" s="359"/>
      <c r="AEL7" s="359"/>
      <c r="AEM7" s="359"/>
      <c r="AEN7" s="359"/>
      <c r="AEO7" s="359"/>
      <c r="AEP7" s="359"/>
      <c r="AEQ7" s="359"/>
      <c r="AER7" s="359"/>
      <c r="AES7" s="359"/>
      <c r="AET7" s="359"/>
      <c r="AEU7" s="359"/>
      <c r="AEV7" s="359"/>
      <c r="AEW7" s="359"/>
      <c r="AEX7" s="359"/>
      <c r="AEY7" s="359"/>
      <c r="AEZ7" s="359"/>
      <c r="AFA7" s="359"/>
      <c r="AFB7" s="359"/>
      <c r="AFC7" s="359"/>
      <c r="AFD7" s="359"/>
      <c r="AFE7" s="359"/>
      <c r="AFF7" s="359"/>
      <c r="AFG7" s="359"/>
      <c r="AFH7" s="359"/>
      <c r="AFI7" s="359"/>
      <c r="AFJ7" s="359"/>
      <c r="AFK7" s="359"/>
      <c r="AFL7" s="359"/>
      <c r="AFM7" s="359"/>
      <c r="AFN7" s="359"/>
      <c r="AFO7" s="359"/>
      <c r="AFP7" s="359"/>
      <c r="AFQ7" s="359"/>
      <c r="AFR7" s="359"/>
      <c r="AFS7" s="359"/>
      <c r="AFT7" s="359"/>
      <c r="AFU7" s="359"/>
      <c r="AFV7" s="359"/>
      <c r="AFW7" s="359"/>
      <c r="AFX7" s="359"/>
      <c r="AFY7" s="359"/>
      <c r="AFZ7" s="359"/>
      <c r="AGA7" s="359"/>
      <c r="AGB7" s="359"/>
      <c r="AGC7" s="359"/>
      <c r="AGD7" s="359"/>
      <c r="AGE7" s="359"/>
      <c r="AGF7" s="359"/>
      <c r="AGG7" s="359"/>
      <c r="AGH7" s="359"/>
      <c r="AGI7" s="359"/>
      <c r="AGJ7" s="359"/>
      <c r="AGK7" s="359"/>
      <c r="AGL7" s="359"/>
      <c r="AGM7" s="359"/>
      <c r="AGN7" s="359"/>
      <c r="AGO7" s="359"/>
      <c r="AGP7" s="359"/>
      <c r="AGQ7" s="359"/>
      <c r="AGR7" s="359"/>
      <c r="AGS7" s="359"/>
      <c r="AGT7" s="359"/>
      <c r="AGU7" s="359"/>
      <c r="AGV7" s="359"/>
      <c r="AGW7" s="359"/>
      <c r="AGX7" s="359"/>
      <c r="AGY7" s="359"/>
      <c r="AGZ7" s="359"/>
      <c r="AHA7" s="359"/>
      <c r="AHB7" s="359"/>
      <c r="AHC7" s="359"/>
      <c r="AHD7" s="360"/>
      <c r="AHE7" s="360"/>
      <c r="AHF7" s="360"/>
      <c r="AHG7" s="360"/>
      <c r="AHH7" s="360"/>
      <c r="AHI7" s="360"/>
      <c r="AHJ7" s="360"/>
      <c r="AHK7" s="360"/>
      <c r="AHL7" s="360"/>
      <c r="AHM7" s="360"/>
      <c r="AHN7" s="360"/>
      <c r="AHO7" s="360"/>
      <c r="AHP7" s="360"/>
      <c r="AHQ7" s="360"/>
      <c r="AHR7" s="360"/>
      <c r="AHS7" s="360"/>
      <c r="AHT7" s="360"/>
      <c r="AHU7" s="360"/>
      <c r="AHV7" s="360"/>
      <c r="AHW7" s="360"/>
      <c r="AHX7" s="360"/>
      <c r="AHY7" s="360"/>
      <c r="AHZ7" s="360"/>
      <c r="AIA7" s="360"/>
      <c r="AIB7" s="360"/>
      <c r="AIC7" s="360"/>
      <c r="AID7" s="360"/>
      <c r="AIE7" s="360"/>
      <c r="AIF7" s="360"/>
      <c r="AIG7" s="360"/>
      <c r="AIH7" s="359"/>
      <c r="AII7" s="359"/>
      <c r="AIJ7" s="359"/>
      <c r="AIK7" s="359"/>
      <c r="AIL7" s="359"/>
      <c r="AIM7" s="359"/>
      <c r="AIN7" s="359"/>
      <c r="AIO7" s="359"/>
      <c r="AIP7" s="359"/>
      <c r="AIQ7" s="359"/>
      <c r="AIR7" s="359"/>
      <c r="AIS7" s="359"/>
      <c r="AIT7" s="359"/>
      <c r="AIU7" s="359"/>
      <c r="AIV7" s="359"/>
      <c r="AIW7" s="359"/>
      <c r="AIX7" s="359"/>
      <c r="AIY7" s="359"/>
      <c r="AIZ7" s="359"/>
      <c r="AJA7" s="359"/>
      <c r="AJB7" s="359"/>
      <c r="AJC7" s="359"/>
      <c r="AJD7" s="359"/>
      <c r="AJE7" s="359"/>
      <c r="AJF7" s="359"/>
      <c r="AJG7" s="359"/>
      <c r="AJH7" s="359"/>
      <c r="AJI7" s="359"/>
      <c r="AJJ7" s="359"/>
      <c r="AJK7" s="359"/>
      <c r="AJL7" s="359"/>
      <c r="AJM7" s="359"/>
      <c r="AJN7" s="359"/>
      <c r="AJO7" s="359"/>
      <c r="AJP7" s="359"/>
      <c r="AJQ7" s="359"/>
      <c r="AJR7" s="359"/>
      <c r="AJS7" s="359"/>
      <c r="AJT7" s="359"/>
      <c r="AJU7" s="359"/>
      <c r="AJV7" s="359"/>
      <c r="AJW7" s="359"/>
      <c r="AJX7" s="359"/>
      <c r="AJY7" s="359"/>
      <c r="AJZ7" s="359"/>
      <c r="AKA7" s="359"/>
      <c r="AKB7" s="359"/>
      <c r="AKC7" s="359"/>
      <c r="AKD7" s="359"/>
      <c r="AKE7" s="359"/>
      <c r="AKF7" s="359"/>
      <c r="AKG7" s="359"/>
      <c r="AKH7" s="359"/>
      <c r="AKI7" s="359"/>
      <c r="AKJ7" s="359"/>
      <c r="AKK7" s="359"/>
      <c r="AKL7" s="359"/>
      <c r="AKM7" s="359"/>
      <c r="AKN7" s="359"/>
      <c r="AKO7" s="359"/>
      <c r="AKP7" s="359"/>
      <c r="AKQ7" s="359"/>
      <c r="AKR7" s="359"/>
      <c r="AKS7" s="359"/>
      <c r="AKT7" s="359"/>
      <c r="AKU7" s="359"/>
      <c r="AKV7" s="359"/>
      <c r="AKW7" s="359"/>
      <c r="AKX7" s="359"/>
      <c r="AKY7" s="359"/>
      <c r="AKZ7" s="359"/>
      <c r="ALA7" s="359"/>
      <c r="ALB7" s="359"/>
      <c r="ALC7" s="359"/>
      <c r="ALD7" s="359"/>
      <c r="ALE7" s="359"/>
      <c r="ALF7" s="359"/>
      <c r="ALG7" s="359"/>
      <c r="ALH7" s="359"/>
      <c r="ALI7" s="359"/>
      <c r="ALJ7" s="359"/>
      <c r="ALK7" s="359"/>
      <c r="ALL7" s="359"/>
      <c r="ALM7" s="359"/>
      <c r="ALN7" s="359"/>
      <c r="ALO7" s="359"/>
      <c r="ALP7" s="359"/>
      <c r="ALQ7" s="359"/>
      <c r="ALR7" s="359"/>
      <c r="ALS7" s="359"/>
      <c r="ALT7" s="359"/>
      <c r="ALU7" s="359"/>
      <c r="ALV7" s="359"/>
      <c r="ALW7" s="359"/>
      <c r="ALX7" s="359"/>
      <c r="ALY7" s="359"/>
      <c r="ALZ7" s="359"/>
      <c r="AMA7" s="359"/>
      <c r="AMB7" s="359"/>
      <c r="AMC7" s="359"/>
      <c r="AMD7" s="359"/>
      <c r="AME7" s="359"/>
      <c r="AMF7" s="359"/>
      <c r="AMG7" s="359"/>
      <c r="AMH7" s="359"/>
      <c r="AMI7" s="359"/>
      <c r="AMJ7" s="359"/>
      <c r="AMK7" s="359"/>
      <c r="AML7" s="359"/>
      <c r="AMM7" s="359"/>
      <c r="AMN7" s="359"/>
      <c r="AMO7" s="359"/>
      <c r="AMP7" s="359"/>
      <c r="AMQ7" s="359"/>
      <c r="AMR7" s="359"/>
      <c r="AMS7" s="359"/>
      <c r="AMT7" s="359"/>
      <c r="AMU7" s="359"/>
      <c r="AMV7" s="359"/>
      <c r="AMW7" s="359"/>
      <c r="AMX7" s="359"/>
      <c r="AMY7" s="359"/>
      <c r="AMZ7" s="359"/>
      <c r="ANA7" s="359"/>
      <c r="ANB7" s="359"/>
      <c r="ANC7" s="359"/>
      <c r="AND7" s="359"/>
      <c r="ANE7" s="359"/>
      <c r="ANF7" s="359"/>
      <c r="ANG7" s="359"/>
      <c r="ANH7" s="359"/>
      <c r="ANI7" s="359"/>
      <c r="ANJ7" s="359"/>
      <c r="ANK7" s="359"/>
      <c r="ANL7" s="359"/>
      <c r="ANM7" s="359"/>
      <c r="ANN7" s="359"/>
      <c r="ANO7" s="359"/>
      <c r="ANP7" s="359"/>
      <c r="ANQ7" s="359"/>
      <c r="ANR7" s="359"/>
      <c r="ANS7" s="359"/>
      <c r="ANT7" s="359"/>
      <c r="ANU7" s="359"/>
      <c r="ANV7" s="359"/>
      <c r="ANW7" s="359"/>
      <c r="ANX7" s="359"/>
      <c r="ANY7" s="359"/>
      <c r="ANZ7" s="359"/>
      <c r="AOA7" s="359"/>
      <c r="AOB7" s="359"/>
      <c r="AOC7" s="359"/>
      <c r="AOD7" s="359"/>
      <c r="AOE7" s="359"/>
      <c r="AOF7" s="359"/>
      <c r="AOG7" s="359"/>
      <c r="AOH7" s="359"/>
      <c r="AOI7" s="359"/>
      <c r="AOJ7" s="359"/>
      <c r="AOK7" s="359"/>
      <c r="AOL7" s="359"/>
      <c r="AOM7" s="359"/>
      <c r="AON7" s="359"/>
      <c r="AOO7" s="359"/>
      <c r="AOP7" s="359"/>
      <c r="AOQ7" s="359"/>
      <c r="AOR7" s="359"/>
      <c r="AOS7" s="359"/>
      <c r="AOT7" s="359"/>
      <c r="AOU7" s="359"/>
      <c r="AOV7" s="359"/>
      <c r="AOW7" s="359"/>
      <c r="AOX7" s="359"/>
      <c r="AOY7" s="359"/>
      <c r="AOZ7" s="359"/>
      <c r="APA7" s="359"/>
      <c r="APB7" s="359"/>
      <c r="APC7" s="359"/>
      <c r="APD7" s="359"/>
      <c r="APE7" s="359"/>
      <c r="APF7" s="359"/>
      <c r="APG7" s="359"/>
      <c r="APH7" s="359"/>
      <c r="API7" s="330"/>
      <c r="APJ7" s="359"/>
      <c r="BCF7" s="359"/>
      <c r="BCG7" s="359"/>
      <c r="BCH7" s="359"/>
      <c r="BCI7" s="359"/>
      <c r="BCJ7" s="359"/>
      <c r="BCK7" s="359"/>
      <c r="BCL7" s="359"/>
      <c r="BCM7" s="359"/>
      <c r="BCN7" s="359"/>
      <c r="BCO7" s="359"/>
      <c r="BCP7" s="359"/>
      <c r="BCQ7" s="359"/>
      <c r="BCR7" s="359"/>
      <c r="BCS7" s="359"/>
      <c r="BCT7" s="359"/>
      <c r="BCU7" s="359"/>
      <c r="BCV7" s="359"/>
      <c r="BCW7" s="359"/>
      <c r="BCX7" s="359"/>
      <c r="BCY7" s="359"/>
      <c r="BCZ7" s="359"/>
      <c r="BDA7" s="359"/>
      <c r="BDB7" s="359"/>
      <c r="BDC7" s="359"/>
      <c r="BDD7" s="359"/>
      <c r="BDE7" s="359"/>
      <c r="BDF7" s="359"/>
      <c r="BDG7" s="359"/>
      <c r="BDH7" s="359"/>
      <c r="BDI7" s="359"/>
      <c r="BDJ7" s="359"/>
      <c r="BDK7" s="330"/>
    </row>
    <row r="8" spans="2:1467" ht="31.2" hidden="1" thickBot="1">
      <c r="B8" s="369">
        <v>1</v>
      </c>
      <c r="C8" s="345" t="s">
        <v>253</v>
      </c>
      <c r="D8" s="346">
        <v>170</v>
      </c>
      <c r="E8" s="347">
        <v>45671</v>
      </c>
      <c r="F8" s="347">
        <f>E32-1</f>
        <v>45958</v>
      </c>
      <c r="G8" s="339">
        <v>45658</v>
      </c>
      <c r="H8" s="339">
        <v>45659</v>
      </c>
      <c r="I8" s="339">
        <v>45660</v>
      </c>
      <c r="J8" s="339">
        <v>45661</v>
      </c>
      <c r="K8" s="339">
        <v>45662</v>
      </c>
      <c r="L8" s="339">
        <v>45663</v>
      </c>
      <c r="M8" s="339">
        <v>45664</v>
      </c>
      <c r="N8" s="339">
        <v>45665</v>
      </c>
      <c r="O8" s="339">
        <v>45666</v>
      </c>
      <c r="P8" s="339">
        <v>45667</v>
      </c>
      <c r="Q8" s="339">
        <v>45668</v>
      </c>
      <c r="R8" s="339">
        <v>45669</v>
      </c>
      <c r="S8" s="339">
        <v>45670</v>
      </c>
      <c r="T8" s="339">
        <v>45671</v>
      </c>
      <c r="U8" s="339">
        <v>45672</v>
      </c>
      <c r="V8" s="339">
        <v>45673</v>
      </c>
      <c r="W8" s="339">
        <v>45674</v>
      </c>
      <c r="X8" s="339">
        <v>45675</v>
      </c>
      <c r="Y8" s="339">
        <v>45676</v>
      </c>
      <c r="Z8" s="339">
        <v>45677</v>
      </c>
      <c r="AA8" s="339">
        <v>45678</v>
      </c>
      <c r="AB8" s="339">
        <v>45679</v>
      </c>
      <c r="AC8" s="339">
        <v>45680</v>
      </c>
      <c r="AD8" s="339">
        <v>45681</v>
      </c>
      <c r="AE8" s="339">
        <v>45682</v>
      </c>
      <c r="AF8" s="339">
        <v>45683</v>
      </c>
      <c r="AG8" s="339">
        <v>45684</v>
      </c>
      <c r="AH8" s="339">
        <v>45685</v>
      </c>
      <c r="AI8" s="339">
        <v>45686</v>
      </c>
      <c r="AJ8" s="339">
        <v>45687</v>
      </c>
      <c r="AK8" s="339">
        <v>45688</v>
      </c>
      <c r="AL8" s="339">
        <v>45689</v>
      </c>
      <c r="AM8" s="339">
        <v>45690</v>
      </c>
      <c r="AN8" s="339">
        <v>45691</v>
      </c>
      <c r="AO8" s="339">
        <v>45692</v>
      </c>
      <c r="AP8" s="339">
        <v>45693</v>
      </c>
      <c r="AQ8" s="339">
        <v>45694</v>
      </c>
      <c r="AR8" s="339">
        <v>45695</v>
      </c>
      <c r="AS8" s="339">
        <v>45696</v>
      </c>
      <c r="AT8" s="339">
        <v>45697</v>
      </c>
      <c r="AU8" s="339">
        <v>45698</v>
      </c>
      <c r="AV8" s="339">
        <v>45699</v>
      </c>
      <c r="AW8" s="339">
        <v>45700</v>
      </c>
      <c r="AX8" s="339">
        <v>45701</v>
      </c>
      <c r="AY8" s="339">
        <v>45702</v>
      </c>
      <c r="AZ8" s="339">
        <v>45703</v>
      </c>
      <c r="BA8" s="339">
        <v>45704</v>
      </c>
      <c r="BB8" s="339">
        <v>45705</v>
      </c>
      <c r="BC8" s="339">
        <v>45706</v>
      </c>
      <c r="BD8" s="339">
        <v>45707</v>
      </c>
      <c r="BE8" s="339">
        <v>45708</v>
      </c>
      <c r="BF8" s="339">
        <v>45709</v>
      </c>
      <c r="BG8" s="339">
        <v>45710</v>
      </c>
      <c r="BH8" s="339">
        <v>45711</v>
      </c>
      <c r="BI8" s="339">
        <v>45712</v>
      </c>
      <c r="BJ8" s="339">
        <v>45713</v>
      </c>
      <c r="BK8" s="339">
        <v>45714</v>
      </c>
      <c r="BL8" s="339">
        <v>45715</v>
      </c>
      <c r="BM8" s="339">
        <v>45716</v>
      </c>
      <c r="BN8" s="339">
        <v>45717</v>
      </c>
      <c r="BO8" s="339">
        <v>45718</v>
      </c>
      <c r="BP8" s="339">
        <v>45719</v>
      </c>
      <c r="BQ8" s="339">
        <v>45720</v>
      </c>
      <c r="BR8" s="339">
        <v>45721</v>
      </c>
      <c r="BS8" s="339">
        <v>45722</v>
      </c>
      <c r="BT8" s="339">
        <v>45723</v>
      </c>
      <c r="BU8" s="339">
        <v>45724</v>
      </c>
      <c r="BV8" s="339">
        <v>45725</v>
      </c>
      <c r="BW8" s="339">
        <v>45726</v>
      </c>
      <c r="BX8" s="339">
        <v>45727</v>
      </c>
      <c r="BY8" s="339">
        <v>45728</v>
      </c>
      <c r="BZ8" s="339">
        <v>45729</v>
      </c>
      <c r="CA8" s="339">
        <v>45730</v>
      </c>
      <c r="CB8" s="339">
        <v>45731</v>
      </c>
      <c r="CC8" s="339">
        <v>45732</v>
      </c>
      <c r="CD8" s="339">
        <v>45733</v>
      </c>
      <c r="CE8" s="339">
        <v>45734</v>
      </c>
      <c r="CF8" s="339">
        <v>45735</v>
      </c>
      <c r="CG8" s="339">
        <v>45736</v>
      </c>
      <c r="CH8" s="339">
        <v>45737</v>
      </c>
      <c r="CI8" s="339">
        <v>45738</v>
      </c>
      <c r="CJ8" s="339">
        <v>45739</v>
      </c>
      <c r="CK8" s="339">
        <v>45740</v>
      </c>
      <c r="CL8" s="339">
        <v>45741</v>
      </c>
      <c r="CM8" s="339">
        <v>45742</v>
      </c>
      <c r="CN8" s="339">
        <v>45743</v>
      </c>
      <c r="CO8" s="339">
        <v>45744</v>
      </c>
      <c r="CP8" s="339">
        <v>45745</v>
      </c>
      <c r="CQ8" s="339">
        <v>45746</v>
      </c>
      <c r="CR8" s="351">
        <v>45747</v>
      </c>
      <c r="CS8" s="354">
        <v>45748</v>
      </c>
      <c r="CT8" s="354">
        <v>45749</v>
      </c>
      <c r="CU8" s="354">
        <v>45750</v>
      </c>
      <c r="CV8" s="354">
        <v>45751</v>
      </c>
      <c r="CW8" s="354">
        <v>45752</v>
      </c>
      <c r="CX8" s="354">
        <v>45753</v>
      </c>
      <c r="CY8" s="354">
        <v>45754</v>
      </c>
      <c r="CZ8" s="354">
        <v>45755</v>
      </c>
      <c r="DA8" s="354">
        <v>45756</v>
      </c>
      <c r="DB8" s="354">
        <v>45757</v>
      </c>
      <c r="DC8" s="354">
        <v>45758</v>
      </c>
      <c r="DD8" s="354">
        <v>45759</v>
      </c>
      <c r="DE8" s="354">
        <v>45760</v>
      </c>
      <c r="DF8" s="354">
        <v>45761</v>
      </c>
      <c r="DG8" s="354">
        <v>45762</v>
      </c>
      <c r="DH8" s="354">
        <v>45763</v>
      </c>
      <c r="DI8" s="354">
        <v>45764</v>
      </c>
      <c r="DJ8" s="354">
        <v>45765</v>
      </c>
      <c r="DK8" s="354">
        <v>45766</v>
      </c>
      <c r="DL8" s="354">
        <v>45767</v>
      </c>
      <c r="DM8" s="354">
        <v>45768</v>
      </c>
      <c r="DN8" s="354">
        <v>45769</v>
      </c>
      <c r="DO8" s="354">
        <v>45770</v>
      </c>
      <c r="DP8" s="354">
        <v>45771</v>
      </c>
      <c r="DQ8" s="354">
        <v>45772</v>
      </c>
      <c r="DR8" s="354">
        <v>45773</v>
      </c>
      <c r="DS8" s="354">
        <v>45774</v>
      </c>
      <c r="DT8" s="354">
        <v>45775</v>
      </c>
      <c r="DU8" s="354">
        <v>45776</v>
      </c>
      <c r="DV8" s="354">
        <v>45777</v>
      </c>
      <c r="DW8" s="354">
        <v>45778</v>
      </c>
      <c r="DX8" s="354">
        <v>45779</v>
      </c>
      <c r="DY8" s="354">
        <v>45780</v>
      </c>
      <c r="DZ8" s="354">
        <v>45781</v>
      </c>
      <c r="EA8" s="354">
        <v>45782</v>
      </c>
      <c r="EB8" s="354">
        <v>45783</v>
      </c>
      <c r="EC8" s="354">
        <v>45784</v>
      </c>
      <c r="ED8" s="354">
        <v>45785</v>
      </c>
      <c r="EE8" s="354">
        <v>45786</v>
      </c>
      <c r="EF8" s="354">
        <v>45787</v>
      </c>
      <c r="EG8" s="354">
        <v>45788</v>
      </c>
      <c r="EH8" s="354">
        <v>45789</v>
      </c>
      <c r="EI8" s="354">
        <v>45790</v>
      </c>
      <c r="EJ8" s="354">
        <v>45791</v>
      </c>
      <c r="EK8" s="354">
        <v>45792</v>
      </c>
      <c r="EL8" s="354">
        <v>45793</v>
      </c>
      <c r="EM8" s="354">
        <v>45794</v>
      </c>
      <c r="EN8" s="354">
        <v>45795</v>
      </c>
      <c r="EO8" s="354">
        <v>45796</v>
      </c>
      <c r="EP8" s="354">
        <v>45797</v>
      </c>
      <c r="EQ8" s="354">
        <v>45798</v>
      </c>
      <c r="ER8" s="354">
        <v>45799</v>
      </c>
      <c r="ES8" s="354">
        <v>45800</v>
      </c>
      <c r="ET8" s="354">
        <v>45801</v>
      </c>
      <c r="EU8" s="354">
        <v>45802</v>
      </c>
      <c r="EV8" s="354">
        <v>45803</v>
      </c>
      <c r="EW8" s="354">
        <v>45804</v>
      </c>
      <c r="EX8" s="354">
        <v>45805</v>
      </c>
      <c r="EY8" s="354">
        <v>45806</v>
      </c>
      <c r="EZ8" s="354">
        <v>45807</v>
      </c>
      <c r="FA8" s="354">
        <v>45808</v>
      </c>
      <c r="FB8" s="354">
        <v>45809</v>
      </c>
      <c r="FC8" s="354">
        <v>45810</v>
      </c>
      <c r="FD8" s="354">
        <v>45811</v>
      </c>
      <c r="FE8" s="354">
        <v>45812</v>
      </c>
      <c r="FF8" s="354">
        <v>45813</v>
      </c>
      <c r="FG8" s="354">
        <v>45814</v>
      </c>
      <c r="FH8" s="354">
        <v>45815</v>
      </c>
      <c r="FI8" s="354">
        <v>45816</v>
      </c>
      <c r="FJ8" s="354">
        <v>45817</v>
      </c>
      <c r="FK8" s="354">
        <v>45818</v>
      </c>
      <c r="FL8" s="354">
        <v>45819</v>
      </c>
      <c r="FM8" s="354">
        <v>45820</v>
      </c>
      <c r="FN8" s="354">
        <v>45821</v>
      </c>
      <c r="FO8" s="354">
        <v>45822</v>
      </c>
      <c r="FP8" s="354">
        <v>45823</v>
      </c>
      <c r="FQ8" s="354">
        <v>45824</v>
      </c>
      <c r="FR8" s="354">
        <v>45825</v>
      </c>
      <c r="FS8" s="354">
        <v>45826</v>
      </c>
      <c r="FT8" s="354">
        <v>45827</v>
      </c>
      <c r="FU8" s="354">
        <v>45828</v>
      </c>
      <c r="FV8" s="354">
        <v>45829</v>
      </c>
      <c r="FW8" s="354">
        <v>45830</v>
      </c>
      <c r="FX8" s="354">
        <v>45831</v>
      </c>
      <c r="FY8" s="354">
        <v>45832</v>
      </c>
      <c r="FZ8" s="354">
        <v>45833</v>
      </c>
      <c r="GA8" s="354">
        <v>45834</v>
      </c>
      <c r="GB8" s="354">
        <v>45835</v>
      </c>
      <c r="GC8" s="354">
        <v>45836</v>
      </c>
      <c r="GD8" s="354">
        <v>45837</v>
      </c>
      <c r="GE8" s="354">
        <v>45838</v>
      </c>
      <c r="GF8" s="354">
        <v>45839</v>
      </c>
      <c r="GG8" s="354">
        <v>45840</v>
      </c>
      <c r="GH8" s="354">
        <v>45841</v>
      </c>
      <c r="GI8" s="354">
        <v>45842</v>
      </c>
      <c r="GJ8" s="354">
        <v>45843</v>
      </c>
      <c r="GK8" s="354">
        <v>45844</v>
      </c>
      <c r="GL8" s="354">
        <v>45845</v>
      </c>
      <c r="GM8" s="354">
        <v>45846</v>
      </c>
      <c r="GN8" s="354">
        <v>45847</v>
      </c>
      <c r="GO8" s="354">
        <v>45848</v>
      </c>
      <c r="GP8" s="354">
        <v>45849</v>
      </c>
      <c r="GQ8" s="354">
        <v>45850</v>
      </c>
      <c r="GR8" s="354">
        <v>45851</v>
      </c>
      <c r="GS8" s="354">
        <v>45852</v>
      </c>
      <c r="GT8" s="354">
        <v>45853</v>
      </c>
      <c r="GU8" s="354">
        <v>45854</v>
      </c>
      <c r="GV8" s="354">
        <v>45855</v>
      </c>
      <c r="GW8" s="354">
        <v>45856</v>
      </c>
      <c r="GX8" s="354">
        <v>45857</v>
      </c>
      <c r="GY8" s="354">
        <v>45858</v>
      </c>
      <c r="GZ8" s="354">
        <v>45859</v>
      </c>
      <c r="HA8" s="354">
        <v>45860</v>
      </c>
      <c r="HB8" s="354">
        <v>45861</v>
      </c>
      <c r="HC8" s="354">
        <v>45862</v>
      </c>
      <c r="HD8" s="354">
        <v>45863</v>
      </c>
      <c r="HE8" s="354">
        <v>45864</v>
      </c>
      <c r="HF8" s="354">
        <v>45865</v>
      </c>
      <c r="HG8" s="354">
        <v>45866</v>
      </c>
      <c r="HH8" s="354">
        <v>45867</v>
      </c>
      <c r="HI8" s="354">
        <v>45868</v>
      </c>
      <c r="HJ8" s="354">
        <v>45869</v>
      </c>
      <c r="HK8" s="354">
        <v>45870</v>
      </c>
      <c r="HL8" s="354">
        <v>45871</v>
      </c>
      <c r="HM8" s="354">
        <v>45872</v>
      </c>
      <c r="HN8" s="354">
        <v>45873</v>
      </c>
      <c r="HO8" s="354">
        <v>45874</v>
      </c>
      <c r="HP8" s="354">
        <v>45875</v>
      </c>
      <c r="HQ8" s="354">
        <v>45876</v>
      </c>
      <c r="HR8" s="354">
        <v>45877</v>
      </c>
      <c r="HS8" s="354">
        <v>45878</v>
      </c>
      <c r="HT8" s="354">
        <v>45879</v>
      </c>
      <c r="HU8" s="354">
        <v>45880</v>
      </c>
      <c r="HV8" s="354">
        <v>45881</v>
      </c>
      <c r="HW8" s="354">
        <v>45882</v>
      </c>
      <c r="HX8" s="354">
        <v>45883</v>
      </c>
      <c r="HY8" s="354">
        <v>45884</v>
      </c>
      <c r="HZ8" s="354">
        <v>45885</v>
      </c>
      <c r="IA8" s="354">
        <v>45886</v>
      </c>
      <c r="IB8" s="354">
        <v>45887</v>
      </c>
      <c r="IC8" s="354">
        <v>45888</v>
      </c>
      <c r="ID8" s="354">
        <v>45889</v>
      </c>
      <c r="IE8" s="354">
        <v>45890</v>
      </c>
      <c r="IF8" s="354">
        <v>45891</v>
      </c>
      <c r="IG8" s="354">
        <v>45892</v>
      </c>
      <c r="IH8" s="354">
        <v>45893</v>
      </c>
      <c r="II8" s="354">
        <v>45894</v>
      </c>
      <c r="IJ8" s="354">
        <v>45895</v>
      </c>
      <c r="IK8" s="354">
        <v>45896</v>
      </c>
      <c r="IL8" s="354">
        <v>45897</v>
      </c>
      <c r="IM8" s="354">
        <v>45898</v>
      </c>
      <c r="IN8" s="354">
        <v>45899</v>
      </c>
      <c r="IO8" s="354">
        <v>45900</v>
      </c>
      <c r="IP8" s="356">
        <v>45901</v>
      </c>
      <c r="IQ8" s="339">
        <v>45902</v>
      </c>
      <c r="IR8" s="339">
        <v>45903</v>
      </c>
      <c r="IS8" s="339">
        <v>45904</v>
      </c>
      <c r="IT8" s="339">
        <v>45905</v>
      </c>
      <c r="IU8" s="339">
        <v>45906</v>
      </c>
      <c r="IV8" s="339">
        <v>45907</v>
      </c>
      <c r="IW8" s="339">
        <v>45908</v>
      </c>
      <c r="IX8" s="339">
        <v>45909</v>
      </c>
      <c r="IY8" s="339">
        <v>45910</v>
      </c>
      <c r="IZ8" s="339">
        <v>45911</v>
      </c>
      <c r="JA8" s="339">
        <v>45912</v>
      </c>
      <c r="JB8" s="339">
        <v>45913</v>
      </c>
      <c r="JC8" s="339">
        <v>45914</v>
      </c>
      <c r="JD8" s="339">
        <v>45915</v>
      </c>
      <c r="JE8" s="339">
        <v>45916</v>
      </c>
      <c r="JF8" s="339">
        <v>45917</v>
      </c>
      <c r="JG8" s="339">
        <v>45918</v>
      </c>
      <c r="JH8" s="339">
        <v>45919</v>
      </c>
      <c r="JI8" s="339">
        <v>45920</v>
      </c>
      <c r="JJ8" s="339">
        <v>45921</v>
      </c>
      <c r="JK8" s="339">
        <v>45922</v>
      </c>
      <c r="JL8" s="339">
        <v>45923</v>
      </c>
      <c r="JM8" s="339">
        <v>45924</v>
      </c>
      <c r="JN8" s="339">
        <v>45925</v>
      </c>
      <c r="JO8" s="339">
        <v>45926</v>
      </c>
      <c r="JP8" s="339">
        <v>45927</v>
      </c>
      <c r="JQ8" s="339">
        <v>45928</v>
      </c>
      <c r="JR8" s="339">
        <v>45929</v>
      </c>
      <c r="JS8" s="339">
        <v>45930</v>
      </c>
      <c r="JT8" s="339">
        <v>45931</v>
      </c>
      <c r="JU8" s="339">
        <v>45932</v>
      </c>
      <c r="JV8" s="339">
        <v>45933</v>
      </c>
      <c r="JW8" s="339">
        <v>45934</v>
      </c>
      <c r="JX8" s="339">
        <v>45935</v>
      </c>
      <c r="JY8" s="339">
        <v>45936</v>
      </c>
      <c r="JZ8" s="339">
        <v>45937</v>
      </c>
      <c r="KA8" s="339">
        <v>45938</v>
      </c>
      <c r="KB8" s="339">
        <v>45939</v>
      </c>
      <c r="KC8" s="339">
        <v>45940</v>
      </c>
      <c r="KD8" s="339">
        <v>45941</v>
      </c>
      <c r="KE8" s="339">
        <v>45942</v>
      </c>
      <c r="KF8" s="339">
        <v>45943</v>
      </c>
      <c r="KG8" s="339">
        <v>45944</v>
      </c>
      <c r="KH8" s="339">
        <v>45945</v>
      </c>
      <c r="KI8" s="339">
        <v>45946</v>
      </c>
      <c r="KJ8" s="339">
        <v>45947</v>
      </c>
      <c r="KK8" s="339">
        <v>45948</v>
      </c>
      <c r="KL8" s="339">
        <v>45949</v>
      </c>
      <c r="KM8" s="339">
        <v>45950</v>
      </c>
      <c r="KN8" s="339">
        <v>45951</v>
      </c>
      <c r="KO8" s="339">
        <v>45952</v>
      </c>
      <c r="KP8" s="339">
        <v>45953</v>
      </c>
      <c r="KQ8" s="339">
        <v>45954</v>
      </c>
      <c r="KR8" s="339">
        <v>45955</v>
      </c>
      <c r="KS8" s="339">
        <v>45956</v>
      </c>
      <c r="KT8" s="339">
        <v>45957</v>
      </c>
      <c r="KU8" s="339">
        <v>45958</v>
      </c>
      <c r="KV8" s="339">
        <v>45959</v>
      </c>
      <c r="KW8" s="339">
        <v>45960</v>
      </c>
      <c r="KX8" s="339">
        <v>45961</v>
      </c>
      <c r="KY8" s="339">
        <v>45962</v>
      </c>
      <c r="KZ8" s="339">
        <v>45963</v>
      </c>
      <c r="LA8" s="339">
        <v>45964</v>
      </c>
      <c r="LB8" s="339">
        <v>45965</v>
      </c>
      <c r="LC8" s="339">
        <v>45966</v>
      </c>
      <c r="LD8" s="339">
        <v>45967</v>
      </c>
      <c r="LE8" s="339">
        <v>45968</v>
      </c>
      <c r="LF8" s="339">
        <v>45969</v>
      </c>
      <c r="LG8" s="339">
        <v>45970</v>
      </c>
      <c r="LH8" s="339">
        <v>45971</v>
      </c>
      <c r="LI8" s="339">
        <v>45972</v>
      </c>
      <c r="LJ8" s="339">
        <v>45973</v>
      </c>
      <c r="LK8" s="339">
        <v>45974</v>
      </c>
      <c r="LL8" s="339">
        <v>45975</v>
      </c>
      <c r="LM8" s="339">
        <v>45976</v>
      </c>
      <c r="LN8" s="339">
        <v>45977</v>
      </c>
      <c r="LO8" s="339">
        <v>45978</v>
      </c>
      <c r="LP8" s="339">
        <v>45979</v>
      </c>
      <c r="LQ8" s="339">
        <v>45980</v>
      </c>
      <c r="LR8" s="339">
        <v>45981</v>
      </c>
      <c r="LS8" s="339">
        <v>45982</v>
      </c>
      <c r="LT8" s="339">
        <v>45983</v>
      </c>
      <c r="LU8" s="339">
        <v>45984</v>
      </c>
      <c r="LV8" s="339">
        <v>45985</v>
      </c>
      <c r="LW8" s="339">
        <v>45986</v>
      </c>
      <c r="LX8" s="339">
        <v>45987</v>
      </c>
      <c r="LY8" s="339">
        <v>45988</v>
      </c>
      <c r="LZ8" s="339">
        <v>45989</v>
      </c>
      <c r="MA8" s="339">
        <v>45990</v>
      </c>
      <c r="MB8" s="339">
        <v>45991</v>
      </c>
      <c r="MC8" s="339">
        <v>45992</v>
      </c>
      <c r="MD8" s="339">
        <v>45993</v>
      </c>
      <c r="ME8" s="339">
        <v>45994</v>
      </c>
      <c r="MF8" s="339">
        <v>45995</v>
      </c>
      <c r="MG8" s="339">
        <v>45996</v>
      </c>
      <c r="MH8" s="339">
        <v>45997</v>
      </c>
      <c r="MI8" s="339">
        <v>45998</v>
      </c>
      <c r="MJ8" s="339">
        <v>45999</v>
      </c>
      <c r="MK8" s="339">
        <v>46000</v>
      </c>
      <c r="ML8" s="339">
        <v>46001</v>
      </c>
      <c r="MM8" s="339">
        <v>46002</v>
      </c>
      <c r="MN8" s="339">
        <v>46003</v>
      </c>
      <c r="MO8" s="339">
        <v>46004</v>
      </c>
      <c r="MP8" s="339">
        <v>46005</v>
      </c>
      <c r="MQ8" s="339">
        <v>46006</v>
      </c>
      <c r="MR8" s="339">
        <v>46007</v>
      </c>
      <c r="MS8" s="339">
        <v>46008</v>
      </c>
      <c r="MT8" s="339">
        <v>46009</v>
      </c>
      <c r="MU8" s="339">
        <v>46010</v>
      </c>
      <c r="MV8" s="339">
        <v>46011</v>
      </c>
      <c r="MW8" s="339">
        <v>46012</v>
      </c>
      <c r="MX8" s="339">
        <v>46013</v>
      </c>
      <c r="MY8" s="339">
        <v>46014</v>
      </c>
      <c r="MZ8" s="339">
        <v>46015</v>
      </c>
      <c r="NA8" s="339">
        <v>46016</v>
      </c>
      <c r="NB8" s="339">
        <v>46017</v>
      </c>
      <c r="NC8" s="339">
        <v>46018</v>
      </c>
      <c r="ND8" s="339">
        <v>46019</v>
      </c>
      <c r="NE8" s="339">
        <v>46020</v>
      </c>
      <c r="NF8" s="339">
        <v>46021</v>
      </c>
      <c r="NG8" s="351">
        <v>46022</v>
      </c>
      <c r="NH8" s="352">
        <v>46023</v>
      </c>
      <c r="NI8" s="339">
        <v>46024</v>
      </c>
      <c r="NJ8" s="339">
        <v>46025</v>
      </c>
      <c r="NK8" s="339">
        <v>46026</v>
      </c>
      <c r="NL8" s="339">
        <v>46027</v>
      </c>
      <c r="NM8" s="339">
        <v>46028</v>
      </c>
      <c r="NN8" s="339">
        <v>46029</v>
      </c>
      <c r="NO8" s="339">
        <v>46030</v>
      </c>
      <c r="NP8" s="339">
        <v>46031</v>
      </c>
      <c r="NQ8" s="339">
        <v>46032</v>
      </c>
      <c r="NR8" s="339">
        <v>46033</v>
      </c>
      <c r="NS8" s="339">
        <v>46034</v>
      </c>
      <c r="NT8" s="339">
        <v>46035</v>
      </c>
      <c r="NU8" s="339">
        <v>46036</v>
      </c>
      <c r="NV8" s="339">
        <v>46037</v>
      </c>
      <c r="NW8" s="339">
        <v>46038</v>
      </c>
      <c r="NX8" s="339">
        <v>46039</v>
      </c>
      <c r="NY8" s="339">
        <v>46040</v>
      </c>
      <c r="NZ8" s="339">
        <v>46041</v>
      </c>
      <c r="OA8" s="339">
        <v>46042</v>
      </c>
      <c r="OB8" s="339">
        <v>46043</v>
      </c>
      <c r="OC8" s="339">
        <v>46044</v>
      </c>
      <c r="OD8" s="339">
        <v>46045</v>
      </c>
      <c r="OE8" s="339">
        <v>46046</v>
      </c>
      <c r="OF8" s="339">
        <v>46047</v>
      </c>
      <c r="OG8" s="339">
        <v>46048</v>
      </c>
      <c r="OH8" s="339">
        <v>46049</v>
      </c>
      <c r="OI8" s="339">
        <v>46050</v>
      </c>
      <c r="OJ8" s="339">
        <v>46051</v>
      </c>
      <c r="OK8" s="339">
        <v>46052</v>
      </c>
      <c r="OL8" s="339">
        <v>46053</v>
      </c>
      <c r="OM8" s="339">
        <v>46054</v>
      </c>
      <c r="ON8" s="339">
        <v>46055</v>
      </c>
      <c r="OO8" s="339">
        <v>46056</v>
      </c>
      <c r="OP8" s="339">
        <v>46057</v>
      </c>
      <c r="OQ8" s="339">
        <v>46058</v>
      </c>
      <c r="OR8" s="339">
        <v>46059</v>
      </c>
      <c r="OS8" s="339">
        <v>46060</v>
      </c>
      <c r="OT8" s="339">
        <v>46061</v>
      </c>
      <c r="OU8" s="339">
        <v>46062</v>
      </c>
      <c r="OV8" s="339">
        <v>46063</v>
      </c>
      <c r="OW8" s="339">
        <v>46064</v>
      </c>
      <c r="OX8" s="339">
        <v>46065</v>
      </c>
      <c r="OY8" s="339">
        <v>46066</v>
      </c>
      <c r="OZ8" s="339">
        <v>46067</v>
      </c>
      <c r="PA8" s="339">
        <v>46068</v>
      </c>
      <c r="PB8" s="339">
        <v>46069</v>
      </c>
      <c r="PC8" s="339">
        <v>46070</v>
      </c>
      <c r="PD8" s="339">
        <v>46071</v>
      </c>
      <c r="PE8" s="339">
        <v>46072</v>
      </c>
      <c r="PF8" s="339">
        <v>46073</v>
      </c>
      <c r="PG8" s="339">
        <v>46074</v>
      </c>
      <c r="PH8" s="339">
        <v>46075</v>
      </c>
      <c r="PI8" s="339">
        <v>46076</v>
      </c>
      <c r="PJ8" s="339">
        <v>46077</v>
      </c>
      <c r="PK8" s="339">
        <v>46078</v>
      </c>
      <c r="PL8" s="339">
        <v>46079</v>
      </c>
      <c r="PM8" s="339">
        <v>46080</v>
      </c>
      <c r="PN8" s="339">
        <v>46081</v>
      </c>
      <c r="PO8" s="339">
        <v>46082</v>
      </c>
      <c r="PP8" s="339">
        <v>46083</v>
      </c>
      <c r="PQ8" s="339">
        <v>46084</v>
      </c>
      <c r="PR8" s="339">
        <v>46085</v>
      </c>
      <c r="PS8" s="339">
        <v>46086</v>
      </c>
      <c r="PT8" s="339">
        <v>46087</v>
      </c>
      <c r="PU8" s="339">
        <v>46088</v>
      </c>
      <c r="PV8" s="339">
        <v>46089</v>
      </c>
      <c r="PW8" s="339">
        <v>46090</v>
      </c>
      <c r="PX8" s="339">
        <v>46091</v>
      </c>
      <c r="PY8" s="339">
        <v>46092</v>
      </c>
      <c r="PZ8" s="339">
        <v>46093</v>
      </c>
      <c r="QA8" s="339">
        <v>46094</v>
      </c>
      <c r="QB8" s="339">
        <v>46095</v>
      </c>
      <c r="QC8" s="339">
        <v>46096</v>
      </c>
      <c r="QD8" s="339">
        <v>46097</v>
      </c>
      <c r="QE8" s="339">
        <v>46098</v>
      </c>
      <c r="QF8" s="339">
        <v>46099</v>
      </c>
      <c r="QG8" s="339">
        <v>46100</v>
      </c>
      <c r="QH8" s="339">
        <v>46101</v>
      </c>
      <c r="QI8" s="339">
        <v>46102</v>
      </c>
      <c r="QJ8" s="339">
        <v>46103</v>
      </c>
      <c r="QK8" s="339">
        <v>46104</v>
      </c>
      <c r="QL8" s="339">
        <v>46105</v>
      </c>
      <c r="QM8" s="339">
        <v>46106</v>
      </c>
      <c r="QN8" s="339">
        <v>46107</v>
      </c>
      <c r="QO8" s="339">
        <v>46108</v>
      </c>
      <c r="QP8" s="339">
        <v>46109</v>
      </c>
      <c r="QQ8" s="339">
        <v>46110</v>
      </c>
      <c r="QR8" s="339">
        <v>46111</v>
      </c>
      <c r="QS8" s="339">
        <v>46112</v>
      </c>
      <c r="QT8" s="339">
        <v>46113</v>
      </c>
      <c r="QU8" s="339">
        <v>46114</v>
      </c>
      <c r="QV8" s="339">
        <v>46115</v>
      </c>
      <c r="QW8" s="339">
        <v>46116</v>
      </c>
      <c r="QX8" s="339">
        <v>46117</v>
      </c>
      <c r="QY8" s="339">
        <v>46118</v>
      </c>
      <c r="QZ8" s="339">
        <v>46119</v>
      </c>
      <c r="RA8" s="339">
        <v>46120</v>
      </c>
      <c r="RB8" s="339">
        <v>46121</v>
      </c>
      <c r="RC8" s="339">
        <v>46122</v>
      </c>
      <c r="RD8" s="339">
        <v>46123</v>
      </c>
      <c r="RE8" s="339">
        <v>46124</v>
      </c>
      <c r="RF8" s="339">
        <v>46125</v>
      </c>
      <c r="RG8" s="339">
        <v>46126</v>
      </c>
      <c r="RH8" s="339">
        <v>46127</v>
      </c>
      <c r="RI8" s="339">
        <v>46128</v>
      </c>
      <c r="RJ8" s="339">
        <v>46129</v>
      </c>
      <c r="RK8" s="339">
        <v>46130</v>
      </c>
      <c r="RL8" s="339">
        <v>46131</v>
      </c>
      <c r="RM8" s="339">
        <v>46132</v>
      </c>
      <c r="RN8" s="339">
        <v>46133</v>
      </c>
      <c r="RO8" s="339">
        <v>46134</v>
      </c>
      <c r="RP8" s="339">
        <v>46135</v>
      </c>
      <c r="RQ8" s="339">
        <v>46136</v>
      </c>
      <c r="RR8" s="339">
        <v>46137</v>
      </c>
      <c r="RS8" s="339">
        <v>46138</v>
      </c>
      <c r="RT8" s="339">
        <v>46139</v>
      </c>
      <c r="RU8" s="339">
        <v>46140</v>
      </c>
      <c r="RV8" s="339">
        <v>46141</v>
      </c>
      <c r="RW8" s="339">
        <v>46142</v>
      </c>
      <c r="RX8" s="339">
        <v>46143</v>
      </c>
      <c r="RY8" s="339">
        <v>46144</v>
      </c>
      <c r="RZ8" s="339">
        <v>46145</v>
      </c>
      <c r="SA8" s="339">
        <v>46146</v>
      </c>
      <c r="SB8" s="339">
        <v>46147</v>
      </c>
      <c r="SC8" s="339">
        <v>46148</v>
      </c>
      <c r="SD8" s="339">
        <v>46149</v>
      </c>
      <c r="SE8" s="339">
        <v>46150</v>
      </c>
      <c r="SF8" s="339">
        <v>46151</v>
      </c>
      <c r="SG8" s="339">
        <v>46152</v>
      </c>
      <c r="SH8" s="339">
        <v>46153</v>
      </c>
      <c r="SI8" s="339">
        <v>46154</v>
      </c>
      <c r="SJ8" s="339">
        <v>46155</v>
      </c>
      <c r="SK8" s="339">
        <v>46156</v>
      </c>
      <c r="SL8" s="339">
        <v>46157</v>
      </c>
      <c r="SM8" s="339">
        <v>46158</v>
      </c>
      <c r="SN8" s="339">
        <v>46159</v>
      </c>
      <c r="SO8" s="339">
        <v>46160</v>
      </c>
      <c r="SP8" s="339">
        <v>46161</v>
      </c>
      <c r="SQ8" s="339">
        <v>46162</v>
      </c>
      <c r="SR8" s="339">
        <v>46163</v>
      </c>
      <c r="SS8" s="339">
        <v>46164</v>
      </c>
      <c r="ST8" s="339">
        <v>46165</v>
      </c>
      <c r="SU8" s="339">
        <v>46166</v>
      </c>
      <c r="SV8" s="339">
        <v>46167</v>
      </c>
      <c r="SW8" s="339">
        <v>46168</v>
      </c>
      <c r="SX8" s="339">
        <v>46169</v>
      </c>
      <c r="SY8" s="339">
        <v>46170</v>
      </c>
      <c r="SZ8" s="339">
        <v>46171</v>
      </c>
      <c r="TA8" s="339">
        <v>46172</v>
      </c>
      <c r="TB8" s="339">
        <v>46173</v>
      </c>
      <c r="TC8" s="339">
        <v>46174</v>
      </c>
      <c r="TD8" s="339">
        <v>46175</v>
      </c>
      <c r="TE8" s="339">
        <v>46176</v>
      </c>
      <c r="TF8" s="339">
        <v>46177</v>
      </c>
      <c r="TG8" s="339">
        <v>46178</v>
      </c>
      <c r="TH8" s="339">
        <v>46179</v>
      </c>
      <c r="TI8" s="339">
        <v>46180</v>
      </c>
      <c r="TJ8" s="339">
        <v>46181</v>
      </c>
      <c r="TK8" s="339">
        <v>46182</v>
      </c>
      <c r="TL8" s="339">
        <v>46183</v>
      </c>
      <c r="TM8" s="339">
        <v>46184</v>
      </c>
      <c r="TN8" s="339">
        <v>46185</v>
      </c>
      <c r="TO8" s="339">
        <v>46186</v>
      </c>
      <c r="TP8" s="339">
        <v>46187</v>
      </c>
      <c r="TQ8" s="339">
        <v>46188</v>
      </c>
      <c r="TR8" s="339">
        <v>46189</v>
      </c>
      <c r="TS8" s="339">
        <v>46190</v>
      </c>
      <c r="TT8" s="339">
        <v>46191</v>
      </c>
      <c r="TU8" s="339">
        <v>46192</v>
      </c>
      <c r="TV8" s="339">
        <v>46193</v>
      </c>
      <c r="TW8" s="339">
        <v>46194</v>
      </c>
      <c r="TX8" s="339">
        <v>46195</v>
      </c>
      <c r="TY8" s="339">
        <v>46196</v>
      </c>
      <c r="TZ8" s="339">
        <v>46197</v>
      </c>
      <c r="UA8" s="339">
        <v>46198</v>
      </c>
      <c r="UB8" s="339">
        <v>46199</v>
      </c>
      <c r="UC8" s="339">
        <v>46200</v>
      </c>
      <c r="UD8" s="339">
        <v>46201</v>
      </c>
      <c r="UE8" s="339">
        <v>46202</v>
      </c>
      <c r="UF8" s="339">
        <v>46203</v>
      </c>
      <c r="UG8" s="339">
        <v>46204</v>
      </c>
      <c r="UH8" s="339">
        <v>46205</v>
      </c>
      <c r="UI8" s="339">
        <v>46206</v>
      </c>
      <c r="UJ8" s="339">
        <v>46207</v>
      </c>
      <c r="UK8" s="339">
        <v>46208</v>
      </c>
      <c r="UL8" s="339">
        <v>46209</v>
      </c>
      <c r="UM8" s="339">
        <v>46210</v>
      </c>
      <c r="UN8" s="339">
        <v>46211</v>
      </c>
      <c r="UO8" s="339">
        <v>46212</v>
      </c>
      <c r="UP8" s="339">
        <v>46213</v>
      </c>
      <c r="UQ8" s="339">
        <v>46214</v>
      </c>
      <c r="UR8" s="339">
        <v>46215</v>
      </c>
      <c r="US8" s="339">
        <v>46216</v>
      </c>
      <c r="UT8" s="339">
        <v>46217</v>
      </c>
      <c r="UU8" s="339">
        <v>46218</v>
      </c>
      <c r="UV8" s="339">
        <v>46219</v>
      </c>
      <c r="UW8" s="339">
        <v>46220</v>
      </c>
      <c r="UX8" s="339">
        <v>46221</v>
      </c>
      <c r="UY8" s="339">
        <v>46222</v>
      </c>
      <c r="UZ8" s="339">
        <v>46223</v>
      </c>
      <c r="VA8" s="339">
        <v>46224</v>
      </c>
      <c r="VB8" s="339">
        <v>46225</v>
      </c>
      <c r="VC8" s="339">
        <v>46226</v>
      </c>
      <c r="VD8" s="339">
        <v>46227</v>
      </c>
      <c r="VE8" s="339">
        <v>46228</v>
      </c>
      <c r="VF8" s="339">
        <v>46229</v>
      </c>
      <c r="VG8" s="339">
        <v>46230</v>
      </c>
      <c r="VH8" s="339">
        <v>46231</v>
      </c>
      <c r="VI8" s="339">
        <v>46232</v>
      </c>
      <c r="VJ8" s="339">
        <v>46233</v>
      </c>
      <c r="VK8" s="339">
        <v>46234</v>
      </c>
      <c r="VL8" s="339">
        <v>46235</v>
      </c>
      <c r="VM8" s="339">
        <v>46236</v>
      </c>
      <c r="VN8" s="339">
        <v>46237</v>
      </c>
      <c r="VO8" s="339">
        <v>46238</v>
      </c>
      <c r="VP8" s="339">
        <v>46239</v>
      </c>
      <c r="VQ8" s="339">
        <v>46240</v>
      </c>
      <c r="VR8" s="339">
        <v>46241</v>
      </c>
      <c r="VS8" s="339">
        <v>46242</v>
      </c>
      <c r="VT8" s="339">
        <v>46243</v>
      </c>
      <c r="VU8" s="339">
        <v>46244</v>
      </c>
      <c r="VV8" s="339">
        <v>46245</v>
      </c>
      <c r="VW8" s="339">
        <v>46246</v>
      </c>
      <c r="VX8" s="339">
        <v>46247</v>
      </c>
      <c r="VY8" s="339">
        <v>46248</v>
      </c>
      <c r="VZ8" s="339">
        <v>46249</v>
      </c>
      <c r="WA8" s="339">
        <v>46250</v>
      </c>
      <c r="WB8" s="339">
        <v>46251</v>
      </c>
      <c r="WC8" s="339">
        <v>46252</v>
      </c>
      <c r="WD8" s="339">
        <v>46253</v>
      </c>
      <c r="WE8" s="339">
        <v>46254</v>
      </c>
      <c r="WF8" s="339">
        <v>46255</v>
      </c>
      <c r="WG8" s="339">
        <v>46256</v>
      </c>
      <c r="WH8" s="339">
        <v>46257</v>
      </c>
      <c r="WI8" s="339">
        <v>46258</v>
      </c>
      <c r="WJ8" s="339">
        <v>46259</v>
      </c>
      <c r="WK8" s="339">
        <v>46260</v>
      </c>
      <c r="WL8" s="339">
        <v>46261</v>
      </c>
      <c r="WM8" s="339">
        <v>46262</v>
      </c>
      <c r="WN8" s="339">
        <v>46263</v>
      </c>
      <c r="WO8" s="339">
        <v>46264</v>
      </c>
      <c r="WP8" s="339">
        <v>46265</v>
      </c>
      <c r="WQ8" s="339">
        <v>46266</v>
      </c>
      <c r="WR8" s="339">
        <v>46267</v>
      </c>
      <c r="WS8" s="339">
        <v>46268</v>
      </c>
      <c r="WT8" s="339">
        <v>46269</v>
      </c>
      <c r="WU8" s="339">
        <v>46270</v>
      </c>
      <c r="WV8" s="339">
        <v>46271</v>
      </c>
      <c r="WW8" s="339">
        <v>46272</v>
      </c>
      <c r="WX8" s="339">
        <v>46273</v>
      </c>
      <c r="WY8" s="339">
        <v>46274</v>
      </c>
      <c r="WZ8" s="339">
        <v>46275</v>
      </c>
      <c r="XA8" s="339">
        <v>46276</v>
      </c>
      <c r="XB8" s="339">
        <v>46277</v>
      </c>
      <c r="XC8" s="339">
        <v>46278</v>
      </c>
      <c r="XD8" s="339">
        <v>46279</v>
      </c>
      <c r="XE8" s="339">
        <v>46280</v>
      </c>
      <c r="XF8" s="339">
        <v>46281</v>
      </c>
      <c r="XG8" s="339">
        <v>46282</v>
      </c>
      <c r="XH8" s="339">
        <v>46283</v>
      </c>
      <c r="XI8" s="339">
        <v>46284</v>
      </c>
      <c r="XJ8" s="339">
        <v>46285</v>
      </c>
      <c r="XK8" s="339">
        <v>46286</v>
      </c>
      <c r="XL8" s="339">
        <v>46287</v>
      </c>
      <c r="XM8" s="339">
        <v>46288</v>
      </c>
      <c r="XN8" s="339">
        <v>46289</v>
      </c>
      <c r="XO8" s="339">
        <v>46290</v>
      </c>
      <c r="XP8" s="339">
        <v>46291</v>
      </c>
      <c r="XQ8" s="339">
        <v>46292</v>
      </c>
      <c r="XR8" s="339">
        <v>46293</v>
      </c>
      <c r="XS8" s="339">
        <v>46294</v>
      </c>
      <c r="XT8" s="339">
        <v>46295</v>
      </c>
      <c r="XU8" s="339">
        <v>46296</v>
      </c>
      <c r="XV8" s="339">
        <v>46297</v>
      </c>
      <c r="XW8" s="339">
        <v>46298</v>
      </c>
      <c r="XX8" s="339">
        <v>46299</v>
      </c>
      <c r="XY8" s="339">
        <v>46300</v>
      </c>
      <c r="XZ8" s="339">
        <v>46301</v>
      </c>
      <c r="YA8" s="339">
        <v>46302</v>
      </c>
      <c r="YB8" s="339">
        <v>46303</v>
      </c>
      <c r="YC8" s="339">
        <v>46304</v>
      </c>
      <c r="YD8" s="339">
        <v>46305</v>
      </c>
      <c r="YE8" s="339">
        <v>46306</v>
      </c>
      <c r="YF8" s="339">
        <v>46307</v>
      </c>
      <c r="YG8" s="339">
        <v>46308</v>
      </c>
      <c r="YH8" s="339">
        <v>46309</v>
      </c>
      <c r="YI8" s="339">
        <v>46310</v>
      </c>
      <c r="YJ8" s="339">
        <v>46311</v>
      </c>
      <c r="YK8" s="339">
        <v>46312</v>
      </c>
      <c r="YL8" s="339">
        <v>46313</v>
      </c>
      <c r="YM8" s="339">
        <v>46314</v>
      </c>
      <c r="YN8" s="339">
        <v>46315</v>
      </c>
      <c r="YO8" s="339">
        <v>46316</v>
      </c>
      <c r="YP8" s="339">
        <v>46317</v>
      </c>
      <c r="YQ8" s="339">
        <v>46318</v>
      </c>
      <c r="YR8" s="339">
        <v>46319</v>
      </c>
      <c r="YS8" s="339">
        <v>46320</v>
      </c>
      <c r="YT8" s="339">
        <v>46321</v>
      </c>
      <c r="YU8" s="339">
        <v>46322</v>
      </c>
      <c r="YV8" s="339">
        <v>46323</v>
      </c>
      <c r="YW8" s="339">
        <v>46324</v>
      </c>
      <c r="YX8" s="339">
        <v>46325</v>
      </c>
      <c r="YY8" s="339">
        <v>46326</v>
      </c>
      <c r="YZ8" s="339">
        <v>46327</v>
      </c>
      <c r="ZA8" s="339">
        <v>46328</v>
      </c>
      <c r="ZB8" s="339">
        <v>46329</v>
      </c>
      <c r="ZC8" s="339">
        <v>46330</v>
      </c>
      <c r="ZD8" s="339">
        <v>46331</v>
      </c>
      <c r="ZE8" s="339">
        <v>46332</v>
      </c>
      <c r="ZF8" s="339">
        <v>46333</v>
      </c>
      <c r="ZG8" s="339">
        <v>46334</v>
      </c>
      <c r="ZH8" s="339">
        <v>46335</v>
      </c>
      <c r="ZI8" s="339">
        <v>46336</v>
      </c>
      <c r="ZJ8" s="339">
        <v>46337</v>
      </c>
      <c r="ZK8" s="339">
        <v>46338</v>
      </c>
      <c r="ZL8" s="339">
        <v>46339</v>
      </c>
      <c r="ZM8" s="339">
        <v>46340</v>
      </c>
      <c r="ZN8" s="339">
        <v>46341</v>
      </c>
      <c r="ZO8" s="339">
        <v>46342</v>
      </c>
      <c r="ZP8" s="339">
        <v>46343</v>
      </c>
      <c r="ZQ8" s="339">
        <v>46344</v>
      </c>
      <c r="ZR8" s="339">
        <v>46345</v>
      </c>
      <c r="ZS8" s="339">
        <v>46346</v>
      </c>
      <c r="ZT8" s="339">
        <v>46347</v>
      </c>
      <c r="ZU8" s="339">
        <v>46348</v>
      </c>
      <c r="ZV8" s="339">
        <v>46349</v>
      </c>
      <c r="ZW8" s="339">
        <v>46350</v>
      </c>
      <c r="ZX8" s="339">
        <v>46351</v>
      </c>
      <c r="ZY8" s="339">
        <v>46352</v>
      </c>
      <c r="ZZ8" s="339">
        <v>46353</v>
      </c>
      <c r="AAA8" s="339">
        <v>46354</v>
      </c>
      <c r="AAB8" s="339">
        <v>46355</v>
      </c>
      <c r="AAC8" s="339">
        <v>46356</v>
      </c>
      <c r="AAD8" s="339">
        <v>46357</v>
      </c>
      <c r="AAE8" s="339">
        <v>46358</v>
      </c>
      <c r="AAF8" s="339">
        <v>46359</v>
      </c>
      <c r="AAG8" s="339">
        <v>46360</v>
      </c>
      <c r="AAH8" s="339">
        <v>46361</v>
      </c>
      <c r="AAI8" s="339">
        <v>46362</v>
      </c>
      <c r="AAJ8" s="339">
        <v>46363</v>
      </c>
      <c r="AAK8" s="339">
        <v>46364</v>
      </c>
      <c r="AAL8" s="339">
        <v>46365</v>
      </c>
      <c r="AAM8" s="339">
        <v>46366</v>
      </c>
      <c r="AAN8" s="339">
        <v>46367</v>
      </c>
      <c r="AAO8" s="339">
        <v>46368</v>
      </c>
      <c r="AAP8" s="339">
        <v>46369</v>
      </c>
      <c r="AAQ8" s="339">
        <v>46370</v>
      </c>
      <c r="AAR8" s="339">
        <v>46371</v>
      </c>
      <c r="AAS8" s="339">
        <v>46372</v>
      </c>
      <c r="AAT8" s="339">
        <v>46373</v>
      </c>
      <c r="AAU8" s="339">
        <v>46374</v>
      </c>
      <c r="AAV8" s="339">
        <v>46375</v>
      </c>
      <c r="AAW8" s="339">
        <v>46376</v>
      </c>
      <c r="AAX8" s="339">
        <v>46377</v>
      </c>
      <c r="AAY8" s="339">
        <v>46378</v>
      </c>
      <c r="AAZ8" s="339">
        <v>46379</v>
      </c>
      <c r="ABA8" s="339">
        <v>46380</v>
      </c>
      <c r="ABB8" s="339">
        <v>46381</v>
      </c>
      <c r="ABC8" s="339">
        <v>46382</v>
      </c>
      <c r="ABD8" s="339">
        <v>46383</v>
      </c>
      <c r="ABE8" s="339">
        <v>46384</v>
      </c>
      <c r="ABF8" s="339">
        <v>46385</v>
      </c>
      <c r="ABG8" s="339">
        <v>46386</v>
      </c>
      <c r="ABH8" s="351">
        <v>46387</v>
      </c>
      <c r="ABI8" s="352">
        <v>46388</v>
      </c>
      <c r="ABJ8" s="339">
        <v>46389</v>
      </c>
      <c r="ABK8" s="339">
        <v>46390</v>
      </c>
      <c r="ABL8" s="339">
        <v>46391</v>
      </c>
      <c r="ABM8" s="339">
        <v>46392</v>
      </c>
      <c r="ABN8" s="339">
        <v>46393</v>
      </c>
      <c r="ABO8" s="339">
        <v>46394</v>
      </c>
      <c r="ABP8" s="339">
        <v>46395</v>
      </c>
      <c r="ABQ8" s="339">
        <v>46396</v>
      </c>
      <c r="ABR8" s="339">
        <v>46397</v>
      </c>
      <c r="ABS8" s="339">
        <v>46398</v>
      </c>
      <c r="ABT8" s="339">
        <v>46399</v>
      </c>
      <c r="ABU8" s="339">
        <v>46400</v>
      </c>
      <c r="ABV8" s="339">
        <v>46401</v>
      </c>
      <c r="ABW8" s="339">
        <v>46402</v>
      </c>
      <c r="ABX8" s="339">
        <v>46403</v>
      </c>
      <c r="ABY8" s="339">
        <v>46404</v>
      </c>
      <c r="ABZ8" s="339">
        <v>46405</v>
      </c>
      <c r="ACA8" s="339">
        <v>46406</v>
      </c>
      <c r="ACB8" s="339">
        <v>46407</v>
      </c>
      <c r="ACC8" s="339">
        <v>46408</v>
      </c>
      <c r="ACD8" s="339">
        <v>46409</v>
      </c>
      <c r="ACE8" s="339">
        <v>46410</v>
      </c>
      <c r="ACF8" s="339">
        <v>46411</v>
      </c>
      <c r="ACG8" s="339">
        <v>46412</v>
      </c>
      <c r="ACH8" s="339">
        <v>46413</v>
      </c>
      <c r="ACI8" s="339">
        <v>46414</v>
      </c>
      <c r="ACJ8" s="339">
        <v>46415</v>
      </c>
      <c r="ACK8" s="339">
        <v>46416</v>
      </c>
      <c r="ACL8" s="339">
        <v>46417</v>
      </c>
      <c r="ACM8" s="339">
        <v>46418</v>
      </c>
      <c r="ACN8" s="339">
        <v>46419</v>
      </c>
      <c r="ACO8" s="339">
        <v>46420</v>
      </c>
      <c r="ACP8" s="339">
        <v>46421</v>
      </c>
      <c r="ACQ8" s="339">
        <v>46422</v>
      </c>
      <c r="ACR8" s="339">
        <v>46423</v>
      </c>
      <c r="ACS8" s="339">
        <v>46424</v>
      </c>
      <c r="ACT8" s="339">
        <v>46425</v>
      </c>
      <c r="ACU8" s="339">
        <v>46426</v>
      </c>
      <c r="ACV8" s="339">
        <v>46427</v>
      </c>
      <c r="ACW8" s="339">
        <v>46428</v>
      </c>
      <c r="ACX8" s="339">
        <v>46429</v>
      </c>
      <c r="ACY8" s="339">
        <v>46430</v>
      </c>
      <c r="ACZ8" s="339">
        <v>46431</v>
      </c>
      <c r="ADA8" s="339">
        <v>46432</v>
      </c>
      <c r="ADB8" s="339">
        <v>46433</v>
      </c>
      <c r="ADC8" s="339">
        <v>46434</v>
      </c>
      <c r="ADD8" s="339">
        <v>46435</v>
      </c>
      <c r="ADE8" s="339">
        <v>46436</v>
      </c>
      <c r="ADF8" s="339">
        <v>46437</v>
      </c>
      <c r="ADG8" s="339">
        <v>46438</v>
      </c>
      <c r="ADH8" s="339">
        <v>46439</v>
      </c>
      <c r="ADI8" s="339">
        <v>46440</v>
      </c>
      <c r="ADJ8" s="339">
        <v>46441</v>
      </c>
      <c r="ADK8" s="339">
        <v>46442</v>
      </c>
      <c r="ADL8" s="339">
        <v>46443</v>
      </c>
      <c r="ADM8" s="339">
        <v>46444</v>
      </c>
      <c r="ADN8" s="339">
        <v>46445</v>
      </c>
      <c r="ADO8" s="339">
        <v>46446</v>
      </c>
      <c r="ADP8" s="339">
        <v>46447</v>
      </c>
      <c r="ADQ8" s="339">
        <v>46448</v>
      </c>
      <c r="ADR8" s="339">
        <v>46449</v>
      </c>
      <c r="ADS8" s="339">
        <v>46450</v>
      </c>
      <c r="ADT8" s="339">
        <v>46451</v>
      </c>
      <c r="ADU8" s="339">
        <v>46452</v>
      </c>
      <c r="ADV8" s="339">
        <v>46453</v>
      </c>
      <c r="ADW8" s="339">
        <v>46454</v>
      </c>
      <c r="ADX8" s="339">
        <v>46455</v>
      </c>
      <c r="ADY8" s="339">
        <v>46456</v>
      </c>
      <c r="ADZ8" s="339">
        <v>46457</v>
      </c>
      <c r="AEA8" s="339">
        <v>46458</v>
      </c>
      <c r="AEB8" s="339">
        <v>46459</v>
      </c>
      <c r="AEC8" s="339">
        <v>46460</v>
      </c>
      <c r="AED8" s="339">
        <v>46461</v>
      </c>
      <c r="AEE8" s="339">
        <v>46462</v>
      </c>
      <c r="AEF8" s="339">
        <v>46463</v>
      </c>
      <c r="AEG8" s="339">
        <v>46464</v>
      </c>
      <c r="AEH8" s="339">
        <v>46465</v>
      </c>
      <c r="AEI8" s="339">
        <v>46466</v>
      </c>
      <c r="AEJ8" s="339">
        <v>46467</v>
      </c>
      <c r="AEK8" s="339">
        <v>46468</v>
      </c>
      <c r="AEL8" s="339">
        <v>46469</v>
      </c>
      <c r="AEM8" s="339">
        <v>46470</v>
      </c>
      <c r="AEN8" s="339">
        <v>46471</v>
      </c>
      <c r="AEO8" s="339">
        <v>46472</v>
      </c>
      <c r="AEP8" s="339">
        <v>46473</v>
      </c>
      <c r="AEQ8" s="339">
        <v>46474</v>
      </c>
      <c r="AER8" s="339">
        <v>46475</v>
      </c>
      <c r="AES8" s="339">
        <v>46476</v>
      </c>
      <c r="AET8" s="339">
        <v>46477</v>
      </c>
      <c r="AEU8" s="339">
        <v>46478</v>
      </c>
      <c r="AEV8" s="339">
        <v>46479</v>
      </c>
      <c r="AEW8" s="339">
        <v>46480</v>
      </c>
      <c r="AEX8" s="339">
        <v>46481</v>
      </c>
      <c r="AEY8" s="339">
        <v>46482</v>
      </c>
      <c r="AEZ8" s="339">
        <v>46483</v>
      </c>
      <c r="AFA8" s="339">
        <v>46484</v>
      </c>
      <c r="AFB8" s="339">
        <v>46485</v>
      </c>
      <c r="AFC8" s="339">
        <v>46486</v>
      </c>
      <c r="AFD8" s="339">
        <v>46487</v>
      </c>
      <c r="AFE8" s="339">
        <v>46488</v>
      </c>
      <c r="AFF8" s="339">
        <v>46489</v>
      </c>
      <c r="AFG8" s="339">
        <v>46490</v>
      </c>
      <c r="AFH8" s="339">
        <v>46491</v>
      </c>
      <c r="AFI8" s="339">
        <v>46492</v>
      </c>
      <c r="AFJ8" s="339">
        <v>46493</v>
      </c>
      <c r="AFK8" s="339">
        <v>46494</v>
      </c>
      <c r="AFL8" s="339">
        <v>46495</v>
      </c>
      <c r="AFM8" s="339">
        <v>46496</v>
      </c>
      <c r="AFN8" s="339">
        <v>46497</v>
      </c>
      <c r="AFO8" s="339">
        <v>46498</v>
      </c>
      <c r="AFP8" s="339">
        <v>46499</v>
      </c>
      <c r="AFQ8" s="339">
        <v>46500</v>
      </c>
      <c r="AFR8" s="339">
        <v>46501</v>
      </c>
      <c r="AFS8" s="339">
        <v>46502</v>
      </c>
      <c r="AFT8" s="339">
        <v>46503</v>
      </c>
      <c r="AFU8" s="339">
        <v>46504</v>
      </c>
      <c r="AFV8" s="339">
        <v>46505</v>
      </c>
      <c r="AFW8" s="339">
        <v>46506</v>
      </c>
      <c r="AFX8" s="339">
        <v>46507</v>
      </c>
      <c r="AFY8" s="339">
        <v>46508</v>
      </c>
      <c r="AFZ8" s="339">
        <v>46509</v>
      </c>
      <c r="AGA8" s="339">
        <v>46510</v>
      </c>
      <c r="AGB8" s="339">
        <v>46511</v>
      </c>
      <c r="AGC8" s="339">
        <v>46512</v>
      </c>
      <c r="AGD8" s="339">
        <v>46513</v>
      </c>
      <c r="AGE8" s="339">
        <v>46514</v>
      </c>
      <c r="AGF8" s="339">
        <v>46515</v>
      </c>
      <c r="AGG8" s="339">
        <v>46516</v>
      </c>
      <c r="AGH8" s="339">
        <v>46517</v>
      </c>
      <c r="AGI8" s="339">
        <v>46518</v>
      </c>
      <c r="AGJ8" s="339">
        <v>46519</v>
      </c>
      <c r="AGK8" s="339">
        <v>46520</v>
      </c>
      <c r="AGL8" s="339">
        <v>46521</v>
      </c>
      <c r="AGM8" s="339">
        <v>46522</v>
      </c>
      <c r="AGN8" s="339">
        <v>46523</v>
      </c>
      <c r="AGO8" s="339">
        <v>46524</v>
      </c>
      <c r="AGP8" s="339">
        <v>46525</v>
      </c>
      <c r="AGQ8" s="339">
        <v>46526</v>
      </c>
      <c r="AGR8" s="339">
        <v>46527</v>
      </c>
      <c r="AGS8" s="339">
        <v>46528</v>
      </c>
      <c r="AGT8" s="339">
        <v>46529</v>
      </c>
      <c r="AGU8" s="339">
        <v>46530</v>
      </c>
      <c r="AGV8" s="339">
        <v>46531</v>
      </c>
      <c r="AGW8" s="339">
        <v>46532</v>
      </c>
      <c r="AGX8" s="339">
        <v>46533</v>
      </c>
      <c r="AGY8" s="339">
        <v>46534</v>
      </c>
      <c r="AGZ8" s="339">
        <v>46535</v>
      </c>
      <c r="AHA8" s="339">
        <v>46536</v>
      </c>
      <c r="AHB8" s="339">
        <v>46537</v>
      </c>
      <c r="AHC8" s="339">
        <v>46538</v>
      </c>
      <c r="AHD8" s="354">
        <v>46539</v>
      </c>
      <c r="AHE8" s="354">
        <v>46540</v>
      </c>
      <c r="AHF8" s="354">
        <v>46541</v>
      </c>
      <c r="AHG8" s="354">
        <v>46542</v>
      </c>
      <c r="AHH8" s="354">
        <v>46543</v>
      </c>
      <c r="AHI8" s="354">
        <v>46544</v>
      </c>
      <c r="AHJ8" s="354">
        <v>46545</v>
      </c>
      <c r="AHK8" s="354">
        <v>46546</v>
      </c>
      <c r="AHL8" s="354">
        <v>46547</v>
      </c>
      <c r="AHM8" s="354">
        <v>46548</v>
      </c>
      <c r="AHN8" s="354">
        <v>46549</v>
      </c>
      <c r="AHO8" s="354">
        <v>46550</v>
      </c>
      <c r="AHP8" s="354">
        <v>46551</v>
      </c>
      <c r="AHQ8" s="354">
        <v>46552</v>
      </c>
      <c r="AHR8" s="354">
        <v>46553</v>
      </c>
      <c r="AHS8" s="354">
        <v>46554</v>
      </c>
      <c r="AHT8" s="354">
        <v>46555</v>
      </c>
      <c r="AHU8" s="354">
        <v>46556</v>
      </c>
      <c r="AHV8" s="354">
        <v>46557</v>
      </c>
      <c r="AHW8" s="354">
        <v>46558</v>
      </c>
      <c r="AHX8" s="354">
        <v>46559</v>
      </c>
      <c r="AHY8" s="354">
        <v>46560</v>
      </c>
      <c r="AHZ8" s="354">
        <v>46561</v>
      </c>
      <c r="AIA8" s="354">
        <v>46562</v>
      </c>
      <c r="AIB8" s="354">
        <v>46563</v>
      </c>
      <c r="AIC8" s="354">
        <v>46564</v>
      </c>
      <c r="AID8" s="354">
        <v>46565</v>
      </c>
      <c r="AIE8" s="354">
        <v>46566</v>
      </c>
      <c r="AIF8" s="354">
        <v>46567</v>
      </c>
      <c r="AIG8" s="354">
        <v>46568</v>
      </c>
      <c r="AIH8" s="339">
        <v>46569</v>
      </c>
      <c r="AII8" s="339">
        <v>46570</v>
      </c>
      <c r="AIJ8" s="339">
        <v>46571</v>
      </c>
      <c r="AIK8" s="339">
        <v>46572</v>
      </c>
      <c r="AIL8" s="339">
        <v>46573</v>
      </c>
      <c r="AIM8" s="339">
        <v>46574</v>
      </c>
      <c r="AIN8" s="339">
        <v>46575</v>
      </c>
      <c r="AIO8" s="339">
        <v>46576</v>
      </c>
      <c r="AIP8" s="339">
        <v>46577</v>
      </c>
      <c r="AIQ8" s="339">
        <v>46578</v>
      </c>
      <c r="AIR8" s="339">
        <v>46579</v>
      </c>
      <c r="AIS8" s="339">
        <v>46580</v>
      </c>
      <c r="AIT8" s="339">
        <v>46581</v>
      </c>
      <c r="AIU8" s="339">
        <v>46582</v>
      </c>
      <c r="AIV8" s="339">
        <v>46583</v>
      </c>
      <c r="AIW8" s="339">
        <v>46584</v>
      </c>
      <c r="AIX8" s="339">
        <v>46585</v>
      </c>
      <c r="AIY8" s="339">
        <v>46586</v>
      </c>
      <c r="AIZ8" s="339">
        <v>46587</v>
      </c>
      <c r="AJA8" s="339">
        <v>46588</v>
      </c>
      <c r="AJB8" s="339">
        <v>46589</v>
      </c>
      <c r="AJC8" s="339">
        <v>46590</v>
      </c>
      <c r="AJD8" s="339">
        <v>46591</v>
      </c>
      <c r="AJE8" s="339">
        <v>46592</v>
      </c>
      <c r="AJF8" s="339">
        <v>46593</v>
      </c>
      <c r="AJG8" s="339">
        <v>46594</v>
      </c>
      <c r="AJH8" s="339">
        <v>46595</v>
      </c>
      <c r="AJI8" s="339">
        <v>46596</v>
      </c>
      <c r="AJJ8" s="339">
        <v>46597</v>
      </c>
      <c r="AJK8" s="339">
        <v>46598</v>
      </c>
      <c r="AJL8" s="339">
        <v>46599</v>
      </c>
      <c r="AJM8" s="339">
        <v>46600</v>
      </c>
      <c r="AJN8" s="339">
        <v>46601</v>
      </c>
      <c r="AJO8" s="339">
        <v>46602</v>
      </c>
      <c r="AJP8" s="339">
        <v>46603</v>
      </c>
      <c r="AJQ8" s="339">
        <v>46604</v>
      </c>
      <c r="AJR8" s="339">
        <v>46605</v>
      </c>
      <c r="AJS8" s="339">
        <v>46606</v>
      </c>
      <c r="AJT8" s="339">
        <v>46607</v>
      </c>
      <c r="AJU8" s="339">
        <v>46608</v>
      </c>
      <c r="AJV8" s="339">
        <v>46609</v>
      </c>
      <c r="AJW8" s="339">
        <v>46610</v>
      </c>
      <c r="AJX8" s="339">
        <v>46611</v>
      </c>
      <c r="AJY8" s="339">
        <v>46612</v>
      </c>
      <c r="AJZ8" s="339">
        <v>46613</v>
      </c>
      <c r="AKA8" s="339">
        <v>46614</v>
      </c>
      <c r="AKB8" s="339">
        <v>46615</v>
      </c>
      <c r="AKC8" s="339">
        <v>46616</v>
      </c>
      <c r="AKD8" s="339">
        <v>46617</v>
      </c>
      <c r="AKE8" s="339">
        <v>46618</v>
      </c>
      <c r="AKF8" s="339">
        <v>46619</v>
      </c>
      <c r="AKG8" s="339">
        <v>46620</v>
      </c>
      <c r="AKH8" s="339">
        <v>46621</v>
      </c>
      <c r="AKI8" s="339">
        <v>46622</v>
      </c>
      <c r="AKJ8" s="339">
        <v>46623</v>
      </c>
      <c r="AKK8" s="339">
        <v>46624</v>
      </c>
      <c r="AKL8" s="339">
        <v>46625</v>
      </c>
      <c r="AKM8" s="339">
        <v>46626</v>
      </c>
      <c r="AKN8" s="339">
        <v>46627</v>
      </c>
      <c r="AKO8" s="339">
        <v>46628</v>
      </c>
      <c r="AKP8" s="339">
        <v>46629</v>
      </c>
      <c r="AKQ8" s="339">
        <v>46630</v>
      </c>
      <c r="AKR8" s="339">
        <v>46631</v>
      </c>
      <c r="AKS8" s="339">
        <v>46632</v>
      </c>
      <c r="AKT8" s="339">
        <v>46633</v>
      </c>
      <c r="AKU8" s="339">
        <v>46634</v>
      </c>
      <c r="AKV8" s="339">
        <v>46635</v>
      </c>
      <c r="AKW8" s="339">
        <v>46636</v>
      </c>
      <c r="AKX8" s="339">
        <v>46637</v>
      </c>
      <c r="AKY8" s="339">
        <v>46638</v>
      </c>
      <c r="AKZ8" s="339">
        <v>46639</v>
      </c>
      <c r="ALA8" s="339">
        <v>46640</v>
      </c>
      <c r="ALB8" s="339">
        <v>46641</v>
      </c>
      <c r="ALC8" s="339">
        <v>46642</v>
      </c>
      <c r="ALD8" s="339">
        <v>46643</v>
      </c>
      <c r="ALE8" s="339">
        <v>46644</v>
      </c>
      <c r="ALF8" s="339">
        <v>46645</v>
      </c>
      <c r="ALG8" s="339">
        <v>46646</v>
      </c>
      <c r="ALH8" s="339">
        <v>46647</v>
      </c>
      <c r="ALI8" s="339">
        <v>46648</v>
      </c>
      <c r="ALJ8" s="339">
        <v>46649</v>
      </c>
      <c r="ALK8" s="339">
        <v>46650</v>
      </c>
      <c r="ALL8" s="339">
        <v>46651</v>
      </c>
      <c r="ALM8" s="339">
        <v>46652</v>
      </c>
      <c r="ALN8" s="339">
        <v>46653</v>
      </c>
      <c r="ALO8" s="339">
        <v>46654</v>
      </c>
      <c r="ALP8" s="339">
        <v>46655</v>
      </c>
      <c r="ALQ8" s="339">
        <v>46656</v>
      </c>
      <c r="ALR8" s="339">
        <v>46657</v>
      </c>
      <c r="ALS8" s="339">
        <v>46658</v>
      </c>
      <c r="ALT8" s="339">
        <v>46659</v>
      </c>
      <c r="ALU8" s="339">
        <v>46660</v>
      </c>
      <c r="ALV8" s="339">
        <v>46661</v>
      </c>
      <c r="ALW8" s="339">
        <v>46662</v>
      </c>
      <c r="ALX8" s="339">
        <v>46663</v>
      </c>
      <c r="ALY8" s="339">
        <v>46664</v>
      </c>
      <c r="ALZ8" s="339">
        <v>46665</v>
      </c>
      <c r="AMA8" s="339">
        <v>46666</v>
      </c>
      <c r="AMB8" s="339">
        <v>46667</v>
      </c>
      <c r="AMC8" s="339">
        <v>46668</v>
      </c>
      <c r="AMD8" s="339">
        <v>46669</v>
      </c>
      <c r="AME8" s="339">
        <v>46670</v>
      </c>
      <c r="AMF8" s="339">
        <v>46671</v>
      </c>
      <c r="AMG8" s="339">
        <v>46672</v>
      </c>
      <c r="AMH8" s="339">
        <v>46673</v>
      </c>
      <c r="AMI8" s="339">
        <v>46674</v>
      </c>
      <c r="AMJ8" s="339">
        <v>46675</v>
      </c>
      <c r="AMK8" s="339">
        <v>46676</v>
      </c>
      <c r="AML8" s="339">
        <v>46677</v>
      </c>
      <c r="AMM8" s="339">
        <v>46678</v>
      </c>
      <c r="AMN8" s="339">
        <v>46679</v>
      </c>
      <c r="AMO8" s="339">
        <v>46680</v>
      </c>
      <c r="AMP8" s="339">
        <v>46681</v>
      </c>
      <c r="AMQ8" s="339">
        <v>46682</v>
      </c>
      <c r="AMR8" s="339">
        <v>46683</v>
      </c>
      <c r="AMS8" s="339">
        <v>46684</v>
      </c>
      <c r="AMT8" s="339">
        <v>46685</v>
      </c>
      <c r="AMU8" s="339">
        <v>46686</v>
      </c>
      <c r="AMV8" s="339">
        <v>46687</v>
      </c>
      <c r="AMW8" s="339">
        <v>46688</v>
      </c>
      <c r="AMX8" s="339">
        <v>46689</v>
      </c>
      <c r="AMY8" s="339">
        <v>46690</v>
      </c>
      <c r="AMZ8" s="339">
        <v>46691</v>
      </c>
      <c r="ANA8" s="339">
        <v>46692</v>
      </c>
      <c r="ANB8" s="339">
        <v>46693</v>
      </c>
      <c r="ANC8" s="339">
        <v>46694</v>
      </c>
      <c r="AND8" s="339">
        <v>46695</v>
      </c>
      <c r="ANE8" s="339">
        <v>46696</v>
      </c>
      <c r="ANF8" s="339">
        <v>46697</v>
      </c>
      <c r="ANG8" s="339">
        <v>46698</v>
      </c>
      <c r="ANH8" s="339">
        <v>46699</v>
      </c>
      <c r="ANI8" s="339">
        <v>46700</v>
      </c>
      <c r="ANJ8" s="339">
        <v>46701</v>
      </c>
      <c r="ANK8" s="339">
        <v>46702</v>
      </c>
      <c r="ANL8" s="339">
        <v>46703</v>
      </c>
      <c r="ANM8" s="339">
        <v>46704</v>
      </c>
      <c r="ANN8" s="339">
        <v>46705</v>
      </c>
      <c r="ANO8" s="339">
        <v>46706</v>
      </c>
      <c r="ANP8" s="339">
        <v>46707</v>
      </c>
      <c r="ANQ8" s="339">
        <v>46708</v>
      </c>
      <c r="ANR8" s="339">
        <v>46709</v>
      </c>
      <c r="ANS8" s="339">
        <v>46710</v>
      </c>
      <c r="ANT8" s="339">
        <v>46711</v>
      </c>
      <c r="ANU8" s="339">
        <v>46712</v>
      </c>
      <c r="ANV8" s="339">
        <v>46713</v>
      </c>
      <c r="ANW8" s="339">
        <v>46714</v>
      </c>
      <c r="ANX8" s="339">
        <v>46715</v>
      </c>
      <c r="ANY8" s="339">
        <v>46716</v>
      </c>
      <c r="ANZ8" s="339">
        <v>46717</v>
      </c>
      <c r="AOA8" s="339">
        <v>46718</v>
      </c>
      <c r="AOB8" s="339">
        <v>46719</v>
      </c>
      <c r="AOC8" s="339">
        <v>46720</v>
      </c>
      <c r="AOD8" s="339">
        <v>46721</v>
      </c>
      <c r="AOE8" s="339">
        <v>46722</v>
      </c>
      <c r="AOF8" s="339">
        <v>46723</v>
      </c>
      <c r="AOG8" s="339">
        <v>46724</v>
      </c>
      <c r="AOH8" s="339">
        <v>46725</v>
      </c>
      <c r="AOI8" s="339">
        <v>46726</v>
      </c>
      <c r="AOJ8" s="339">
        <v>46727</v>
      </c>
      <c r="AOK8" s="339">
        <v>46728</v>
      </c>
      <c r="AOL8" s="339">
        <v>46729</v>
      </c>
      <c r="AOM8" s="339">
        <v>46730</v>
      </c>
      <c r="AON8" s="339">
        <v>46731</v>
      </c>
      <c r="AOO8" s="339">
        <v>46732</v>
      </c>
      <c r="AOP8" s="339">
        <v>46733</v>
      </c>
      <c r="AOQ8" s="339">
        <v>46734</v>
      </c>
      <c r="AOR8" s="339">
        <v>46735</v>
      </c>
      <c r="AOS8" s="339">
        <v>46736</v>
      </c>
      <c r="AOT8" s="339">
        <v>46737</v>
      </c>
      <c r="AOU8" s="339">
        <v>46738</v>
      </c>
      <c r="AOV8" s="339">
        <v>46739</v>
      </c>
      <c r="AOW8" s="339">
        <v>46740</v>
      </c>
      <c r="AOX8" s="339">
        <v>46741</v>
      </c>
      <c r="AOY8" s="339">
        <v>46742</v>
      </c>
      <c r="AOZ8" s="339">
        <v>46743</v>
      </c>
      <c r="APA8" s="339">
        <v>46744</v>
      </c>
      <c r="APB8" s="339">
        <v>46745</v>
      </c>
      <c r="APC8" s="339">
        <v>46746</v>
      </c>
      <c r="APD8" s="339">
        <v>46747</v>
      </c>
      <c r="APE8" s="339">
        <v>46748</v>
      </c>
      <c r="APF8" s="339">
        <v>46749</v>
      </c>
      <c r="APG8" s="339">
        <v>46750</v>
      </c>
      <c r="APH8" s="339">
        <v>46751</v>
      </c>
      <c r="API8" s="351">
        <v>46752</v>
      </c>
      <c r="APJ8" s="339">
        <v>46753</v>
      </c>
      <c r="APK8" s="339">
        <v>46754</v>
      </c>
      <c r="APL8" s="339">
        <v>46755</v>
      </c>
      <c r="APM8" s="339">
        <v>46756</v>
      </c>
      <c r="APN8" s="339">
        <v>46757</v>
      </c>
      <c r="APO8" s="339">
        <v>46758</v>
      </c>
      <c r="APP8" s="339">
        <v>46759</v>
      </c>
      <c r="APQ8" s="339">
        <v>46760</v>
      </c>
      <c r="APR8" s="339">
        <v>46761</v>
      </c>
      <c r="APS8" s="339">
        <v>46762</v>
      </c>
      <c r="APT8" s="339">
        <v>46763</v>
      </c>
      <c r="APU8" s="339">
        <v>46764</v>
      </c>
      <c r="APV8" s="339">
        <v>46765</v>
      </c>
      <c r="APW8" s="339">
        <v>46766</v>
      </c>
      <c r="APX8" s="339">
        <v>46767</v>
      </c>
      <c r="APY8" s="339">
        <v>46768</v>
      </c>
      <c r="APZ8" s="339">
        <v>46769</v>
      </c>
      <c r="AQA8" s="339">
        <v>46770</v>
      </c>
      <c r="AQB8" s="339">
        <v>46771</v>
      </c>
      <c r="AQC8" s="339">
        <v>46772</v>
      </c>
      <c r="AQD8" s="339">
        <v>46773</v>
      </c>
      <c r="AQE8" s="339">
        <v>46774</v>
      </c>
      <c r="AQF8" s="339">
        <v>46775</v>
      </c>
      <c r="AQG8" s="339">
        <v>46776</v>
      </c>
      <c r="AQH8" s="339">
        <v>46777</v>
      </c>
      <c r="AQI8" s="339">
        <v>46778</v>
      </c>
      <c r="AQJ8" s="339">
        <v>46779</v>
      </c>
      <c r="AQK8" s="339">
        <v>46780</v>
      </c>
      <c r="AQL8" s="339">
        <v>46781</v>
      </c>
      <c r="AQM8" s="339">
        <v>46782</v>
      </c>
      <c r="AQN8" s="339">
        <v>46783</v>
      </c>
      <c r="AQO8" s="339">
        <v>46784</v>
      </c>
      <c r="AQP8" s="339">
        <v>46785</v>
      </c>
      <c r="AQQ8" s="339">
        <v>46786</v>
      </c>
      <c r="AQR8" s="339">
        <v>46787</v>
      </c>
      <c r="AQS8" s="339">
        <v>46788</v>
      </c>
      <c r="AQT8" s="339">
        <v>46789</v>
      </c>
      <c r="AQU8" s="339">
        <v>46790</v>
      </c>
      <c r="AQV8" s="339">
        <v>46791</v>
      </c>
      <c r="AQW8" s="339">
        <v>46792</v>
      </c>
      <c r="AQX8" s="339">
        <v>46793</v>
      </c>
      <c r="AQY8" s="339">
        <v>46794</v>
      </c>
      <c r="AQZ8" s="339">
        <v>46795</v>
      </c>
      <c r="ARA8" s="339">
        <v>46796</v>
      </c>
      <c r="ARB8" s="339">
        <v>46797</v>
      </c>
      <c r="ARC8" s="339">
        <v>46798</v>
      </c>
      <c r="ARD8" s="339">
        <v>46799</v>
      </c>
      <c r="ARE8" s="339">
        <v>46800</v>
      </c>
      <c r="ARF8" s="339">
        <v>46801</v>
      </c>
      <c r="ARG8" s="339">
        <v>46802</v>
      </c>
      <c r="ARH8" s="339">
        <v>46803</v>
      </c>
      <c r="ARI8" s="339">
        <v>46804</v>
      </c>
      <c r="ARJ8" s="339">
        <v>46805</v>
      </c>
      <c r="ARK8" s="339">
        <v>46806</v>
      </c>
      <c r="ARL8" s="339">
        <v>46807</v>
      </c>
      <c r="ARM8" s="339">
        <v>46808</v>
      </c>
      <c r="ARN8" s="339">
        <v>46809</v>
      </c>
      <c r="ARO8" s="339">
        <v>46810</v>
      </c>
      <c r="ARP8" s="339">
        <v>46811</v>
      </c>
      <c r="ARQ8" s="339">
        <v>46812</v>
      </c>
      <c r="ARR8" s="339">
        <v>46813</v>
      </c>
      <c r="ARS8" s="339">
        <v>46814</v>
      </c>
      <c r="ART8" s="339">
        <v>46815</v>
      </c>
      <c r="ARU8" s="339">
        <v>46816</v>
      </c>
      <c r="ARV8" s="339">
        <v>46817</v>
      </c>
      <c r="ARW8" s="339">
        <v>46818</v>
      </c>
      <c r="ARX8" s="339">
        <v>46819</v>
      </c>
      <c r="ARY8" s="339">
        <v>46820</v>
      </c>
      <c r="ARZ8" s="339">
        <v>46821</v>
      </c>
      <c r="ASA8" s="339">
        <v>46822</v>
      </c>
      <c r="ASB8" s="339">
        <v>46823</v>
      </c>
      <c r="ASC8" s="339">
        <v>46824</v>
      </c>
      <c r="ASD8" s="339">
        <v>46825</v>
      </c>
      <c r="ASE8" s="339">
        <v>46826</v>
      </c>
      <c r="ASF8" s="339">
        <v>46827</v>
      </c>
      <c r="ASG8" s="339">
        <v>46828</v>
      </c>
      <c r="ASH8" s="339">
        <v>46829</v>
      </c>
      <c r="ASI8" s="339">
        <v>46830</v>
      </c>
      <c r="ASJ8" s="339">
        <v>46831</v>
      </c>
      <c r="ASK8" s="339">
        <v>46832</v>
      </c>
      <c r="ASL8" s="339">
        <v>46833</v>
      </c>
      <c r="ASM8" s="339">
        <v>46834</v>
      </c>
      <c r="ASN8" s="339">
        <v>46835</v>
      </c>
      <c r="ASO8" s="339">
        <v>46836</v>
      </c>
      <c r="ASP8" s="339">
        <v>46837</v>
      </c>
      <c r="ASQ8" s="339">
        <v>46838</v>
      </c>
      <c r="ASR8" s="339">
        <v>46839</v>
      </c>
      <c r="ASS8" s="339">
        <v>46840</v>
      </c>
      <c r="AST8" s="339">
        <v>46841</v>
      </c>
      <c r="ASU8" s="339">
        <v>46842</v>
      </c>
      <c r="ASV8" s="339">
        <v>46843</v>
      </c>
      <c r="ASW8" s="339">
        <v>46844</v>
      </c>
      <c r="ASX8" s="339">
        <v>46845</v>
      </c>
      <c r="ASY8" s="339">
        <v>46846</v>
      </c>
      <c r="ASZ8" s="339">
        <v>46847</v>
      </c>
      <c r="ATA8" s="339">
        <v>46848</v>
      </c>
      <c r="ATB8" s="339">
        <v>46849</v>
      </c>
      <c r="ATC8" s="339">
        <v>46850</v>
      </c>
      <c r="ATD8" s="339">
        <v>46851</v>
      </c>
      <c r="ATE8" s="339">
        <v>46852</v>
      </c>
      <c r="ATF8" s="339">
        <v>46853</v>
      </c>
      <c r="ATG8" s="339">
        <v>46854</v>
      </c>
      <c r="ATH8" s="339">
        <v>46855</v>
      </c>
      <c r="ATI8" s="339">
        <v>46856</v>
      </c>
      <c r="ATJ8" s="339">
        <v>46857</v>
      </c>
      <c r="ATK8" s="339">
        <v>46858</v>
      </c>
      <c r="ATL8" s="339">
        <v>46859</v>
      </c>
      <c r="ATM8" s="339">
        <v>46860</v>
      </c>
      <c r="ATN8" s="339">
        <v>46861</v>
      </c>
      <c r="ATO8" s="339">
        <v>46862</v>
      </c>
      <c r="ATP8" s="339">
        <v>46863</v>
      </c>
      <c r="ATQ8" s="339">
        <v>46864</v>
      </c>
      <c r="ATR8" s="339">
        <v>46865</v>
      </c>
      <c r="ATS8" s="339">
        <v>46866</v>
      </c>
      <c r="ATT8" s="339">
        <v>46867</v>
      </c>
      <c r="ATU8" s="339">
        <v>46868</v>
      </c>
      <c r="ATV8" s="339">
        <v>46869</v>
      </c>
      <c r="ATW8" s="339">
        <v>46870</v>
      </c>
      <c r="ATX8" s="339">
        <v>46871</v>
      </c>
      <c r="ATY8" s="339">
        <v>46872</v>
      </c>
      <c r="ATZ8" s="339">
        <v>46873</v>
      </c>
      <c r="AUA8" s="339">
        <v>46874</v>
      </c>
      <c r="AUB8" s="339">
        <v>46875</v>
      </c>
      <c r="AUC8" s="339">
        <v>46876</v>
      </c>
      <c r="AUD8" s="339">
        <v>46877</v>
      </c>
      <c r="AUE8" s="339">
        <v>46878</v>
      </c>
      <c r="AUF8" s="339">
        <v>46879</v>
      </c>
      <c r="AUG8" s="339">
        <v>46880</v>
      </c>
      <c r="AUH8" s="339">
        <v>46881</v>
      </c>
      <c r="AUI8" s="339">
        <v>46882</v>
      </c>
      <c r="AUJ8" s="339">
        <v>46883</v>
      </c>
      <c r="AUK8" s="339">
        <v>46884</v>
      </c>
      <c r="AUL8" s="339">
        <v>46885</v>
      </c>
      <c r="AUM8" s="339">
        <v>46886</v>
      </c>
      <c r="AUN8" s="339">
        <v>46887</v>
      </c>
      <c r="AUO8" s="339">
        <v>46888</v>
      </c>
      <c r="AUP8" s="339">
        <v>46889</v>
      </c>
      <c r="AUQ8" s="339">
        <v>46890</v>
      </c>
      <c r="AUR8" s="339">
        <v>46891</v>
      </c>
      <c r="AUS8" s="339">
        <v>46892</v>
      </c>
      <c r="AUT8" s="339">
        <v>46893</v>
      </c>
      <c r="AUU8" s="339">
        <v>46894</v>
      </c>
      <c r="AUV8" s="339">
        <v>46895</v>
      </c>
      <c r="AUW8" s="339">
        <v>46896</v>
      </c>
      <c r="AUX8" s="339">
        <v>46897</v>
      </c>
      <c r="AUY8" s="339">
        <v>46898</v>
      </c>
      <c r="AUZ8" s="339">
        <v>46899</v>
      </c>
      <c r="AVA8" s="339">
        <v>46900</v>
      </c>
      <c r="AVB8" s="339">
        <v>46901</v>
      </c>
      <c r="AVC8" s="339">
        <v>46902</v>
      </c>
      <c r="AVD8" s="339">
        <v>46903</v>
      </c>
      <c r="AVE8" s="339">
        <v>46904</v>
      </c>
      <c r="AVF8" s="339">
        <v>46905</v>
      </c>
      <c r="AVG8" s="339">
        <v>46906</v>
      </c>
      <c r="AVH8" s="339">
        <v>46907</v>
      </c>
      <c r="AVI8" s="339">
        <v>46908</v>
      </c>
      <c r="AVJ8" s="339">
        <v>46909</v>
      </c>
      <c r="AVK8" s="339">
        <v>46910</v>
      </c>
      <c r="AVL8" s="339">
        <v>46911</v>
      </c>
      <c r="AVM8" s="339">
        <v>46912</v>
      </c>
      <c r="AVN8" s="339">
        <v>46913</v>
      </c>
      <c r="AVO8" s="339">
        <v>46914</v>
      </c>
      <c r="AVP8" s="339">
        <v>46915</v>
      </c>
      <c r="AVQ8" s="339">
        <v>46916</v>
      </c>
      <c r="AVR8" s="339">
        <v>46917</v>
      </c>
      <c r="AVS8" s="339">
        <v>46918</v>
      </c>
      <c r="AVT8" s="339">
        <v>46919</v>
      </c>
      <c r="AVU8" s="339">
        <v>46920</v>
      </c>
      <c r="AVV8" s="339">
        <v>46921</v>
      </c>
      <c r="AVW8" s="339">
        <v>46922</v>
      </c>
      <c r="AVX8" s="339">
        <v>46923</v>
      </c>
      <c r="AVY8" s="339">
        <v>46924</v>
      </c>
      <c r="AVZ8" s="339">
        <v>46925</v>
      </c>
      <c r="AWA8" s="339">
        <v>46926</v>
      </c>
      <c r="AWB8" s="339">
        <v>46927</v>
      </c>
      <c r="AWC8" s="339">
        <v>46928</v>
      </c>
      <c r="AWD8" s="339">
        <v>46929</v>
      </c>
      <c r="AWE8" s="339">
        <v>46930</v>
      </c>
      <c r="AWF8" s="339">
        <v>46931</v>
      </c>
      <c r="AWG8" s="339">
        <v>46932</v>
      </c>
      <c r="AWH8" s="339">
        <v>46933</v>
      </c>
      <c r="AWI8" s="339">
        <v>46934</v>
      </c>
      <c r="AWJ8" s="339">
        <v>46935</v>
      </c>
      <c r="AWK8" s="339">
        <v>46936</v>
      </c>
      <c r="AWL8" s="339">
        <v>46937</v>
      </c>
      <c r="AWM8" s="339">
        <v>46938</v>
      </c>
      <c r="AWN8" s="339">
        <v>46939</v>
      </c>
      <c r="AWO8" s="339">
        <v>46940</v>
      </c>
      <c r="AWP8" s="339">
        <v>46941</v>
      </c>
      <c r="AWQ8" s="339">
        <v>46942</v>
      </c>
      <c r="AWR8" s="339">
        <v>46943</v>
      </c>
      <c r="AWS8" s="339">
        <v>46944</v>
      </c>
      <c r="AWT8" s="339">
        <v>46945</v>
      </c>
      <c r="AWU8" s="339">
        <v>46946</v>
      </c>
      <c r="AWV8" s="339">
        <v>46947</v>
      </c>
      <c r="AWW8" s="339">
        <v>46948</v>
      </c>
      <c r="AWX8" s="339">
        <v>46949</v>
      </c>
      <c r="AWY8" s="339">
        <v>46950</v>
      </c>
      <c r="AWZ8" s="339">
        <v>46951</v>
      </c>
      <c r="AXA8" s="339">
        <v>46952</v>
      </c>
      <c r="AXB8" s="339">
        <v>46953</v>
      </c>
      <c r="AXC8" s="339">
        <v>46954</v>
      </c>
      <c r="AXD8" s="339">
        <v>46955</v>
      </c>
      <c r="AXE8" s="339">
        <v>46956</v>
      </c>
      <c r="AXF8" s="339">
        <v>46957</v>
      </c>
      <c r="AXG8" s="339">
        <v>46958</v>
      </c>
      <c r="AXH8" s="339">
        <v>46959</v>
      </c>
      <c r="AXI8" s="339">
        <v>46960</v>
      </c>
      <c r="AXJ8" s="339">
        <v>46961</v>
      </c>
      <c r="AXK8" s="339">
        <v>46962</v>
      </c>
      <c r="AXL8" s="339">
        <v>46963</v>
      </c>
      <c r="AXM8" s="339">
        <v>46964</v>
      </c>
      <c r="AXN8" s="339">
        <v>46965</v>
      </c>
      <c r="AXO8" s="339">
        <v>46966</v>
      </c>
      <c r="AXP8" s="339">
        <v>46967</v>
      </c>
      <c r="AXQ8" s="339">
        <v>46968</v>
      </c>
      <c r="AXR8" s="339">
        <v>46969</v>
      </c>
      <c r="AXS8" s="339">
        <v>46970</v>
      </c>
      <c r="AXT8" s="339">
        <v>46971</v>
      </c>
      <c r="AXU8" s="339">
        <v>46972</v>
      </c>
      <c r="AXV8" s="339">
        <v>46973</v>
      </c>
      <c r="AXW8" s="339">
        <v>46974</v>
      </c>
      <c r="AXX8" s="339">
        <v>46975</v>
      </c>
      <c r="AXY8" s="339">
        <v>46976</v>
      </c>
      <c r="AXZ8" s="339">
        <v>46977</v>
      </c>
      <c r="AYA8" s="339">
        <v>46978</v>
      </c>
      <c r="AYB8" s="339">
        <v>46979</v>
      </c>
      <c r="AYC8" s="339">
        <v>46980</v>
      </c>
      <c r="AYD8" s="339">
        <v>46981</v>
      </c>
      <c r="AYE8" s="339">
        <v>46982</v>
      </c>
      <c r="AYF8" s="339">
        <v>46983</v>
      </c>
      <c r="AYG8" s="339">
        <v>46984</v>
      </c>
      <c r="AYH8" s="339">
        <v>46985</v>
      </c>
      <c r="AYI8" s="339">
        <v>46986</v>
      </c>
      <c r="AYJ8" s="339">
        <v>46987</v>
      </c>
      <c r="AYK8" s="339">
        <v>46988</v>
      </c>
      <c r="AYL8" s="339">
        <v>46989</v>
      </c>
      <c r="AYM8" s="339">
        <v>46990</v>
      </c>
      <c r="AYN8" s="339">
        <v>46991</v>
      </c>
      <c r="AYO8" s="339">
        <v>46992</v>
      </c>
      <c r="AYP8" s="339">
        <v>46993</v>
      </c>
      <c r="AYQ8" s="339">
        <v>46994</v>
      </c>
      <c r="AYR8" s="339">
        <v>46995</v>
      </c>
      <c r="AYS8" s="339">
        <v>46996</v>
      </c>
      <c r="AYT8" s="339">
        <v>46997</v>
      </c>
      <c r="AYU8" s="339">
        <v>46998</v>
      </c>
      <c r="AYV8" s="339">
        <v>46999</v>
      </c>
      <c r="AYW8" s="339">
        <v>47000</v>
      </c>
      <c r="AYX8" s="339">
        <v>47001</v>
      </c>
      <c r="AYY8" s="339">
        <v>47002</v>
      </c>
      <c r="AYZ8" s="339">
        <v>47003</v>
      </c>
      <c r="AZA8" s="339">
        <v>47004</v>
      </c>
      <c r="AZB8" s="339">
        <v>47005</v>
      </c>
      <c r="AZC8" s="339">
        <v>47006</v>
      </c>
      <c r="AZD8" s="339">
        <v>47007</v>
      </c>
      <c r="AZE8" s="339">
        <v>47008</v>
      </c>
      <c r="AZF8" s="339">
        <v>47009</v>
      </c>
      <c r="AZG8" s="339">
        <v>47010</v>
      </c>
      <c r="AZH8" s="339">
        <v>47011</v>
      </c>
      <c r="AZI8" s="339">
        <v>47012</v>
      </c>
      <c r="AZJ8" s="339">
        <v>47013</v>
      </c>
      <c r="AZK8" s="339">
        <v>47014</v>
      </c>
      <c r="AZL8" s="339">
        <v>47015</v>
      </c>
      <c r="AZM8" s="339">
        <v>47016</v>
      </c>
      <c r="AZN8" s="339">
        <v>47017</v>
      </c>
      <c r="AZO8" s="339">
        <v>47018</v>
      </c>
      <c r="AZP8" s="339">
        <v>47019</v>
      </c>
      <c r="AZQ8" s="339">
        <v>47020</v>
      </c>
      <c r="AZR8" s="339">
        <v>47021</v>
      </c>
      <c r="AZS8" s="339">
        <v>47022</v>
      </c>
      <c r="AZT8" s="339">
        <v>47023</v>
      </c>
      <c r="AZU8" s="339">
        <v>47024</v>
      </c>
      <c r="AZV8" s="339">
        <v>47025</v>
      </c>
      <c r="AZW8" s="339">
        <v>47026</v>
      </c>
      <c r="AZX8" s="339">
        <v>47027</v>
      </c>
      <c r="AZY8" s="339">
        <v>47028</v>
      </c>
      <c r="AZZ8" s="339">
        <v>47029</v>
      </c>
      <c r="BAA8" s="339">
        <v>47030</v>
      </c>
      <c r="BAB8" s="339">
        <v>47031</v>
      </c>
      <c r="BAC8" s="339">
        <v>47032</v>
      </c>
      <c r="BAD8" s="339">
        <v>47033</v>
      </c>
      <c r="BAE8" s="339">
        <v>47034</v>
      </c>
      <c r="BAF8" s="339">
        <v>47035</v>
      </c>
      <c r="BAG8" s="339">
        <v>47036</v>
      </c>
      <c r="BAH8" s="339">
        <v>47037</v>
      </c>
      <c r="BAI8" s="339">
        <v>47038</v>
      </c>
      <c r="BAJ8" s="339">
        <v>47039</v>
      </c>
      <c r="BAK8" s="339">
        <v>47040</v>
      </c>
      <c r="BAL8" s="339">
        <v>47041</v>
      </c>
      <c r="BAM8" s="339">
        <v>47042</v>
      </c>
      <c r="BAN8" s="339">
        <v>47043</v>
      </c>
      <c r="BAO8" s="339">
        <v>47044</v>
      </c>
      <c r="BAP8" s="339">
        <v>47045</v>
      </c>
      <c r="BAQ8" s="339">
        <v>47046</v>
      </c>
      <c r="BAR8" s="339">
        <v>47047</v>
      </c>
      <c r="BAS8" s="339">
        <v>47048</v>
      </c>
      <c r="BAT8" s="339">
        <v>47049</v>
      </c>
      <c r="BAU8" s="339">
        <v>47050</v>
      </c>
      <c r="BAV8" s="339">
        <v>47051</v>
      </c>
      <c r="BAW8" s="339">
        <v>47052</v>
      </c>
      <c r="BAX8" s="339">
        <v>47053</v>
      </c>
      <c r="BAY8" s="339">
        <v>47054</v>
      </c>
      <c r="BAZ8" s="339">
        <v>47055</v>
      </c>
      <c r="BBA8" s="339">
        <v>47056</v>
      </c>
      <c r="BBB8" s="339">
        <v>47057</v>
      </c>
      <c r="BBC8" s="339">
        <v>47058</v>
      </c>
      <c r="BBD8" s="339">
        <v>47059</v>
      </c>
      <c r="BBE8" s="339">
        <v>47060</v>
      </c>
      <c r="BBF8" s="339">
        <v>47061</v>
      </c>
      <c r="BBG8" s="339">
        <v>47062</v>
      </c>
      <c r="BBH8" s="339">
        <v>47063</v>
      </c>
      <c r="BBI8" s="339">
        <v>47064</v>
      </c>
      <c r="BBJ8" s="339">
        <v>47065</v>
      </c>
      <c r="BBK8" s="339">
        <v>47066</v>
      </c>
      <c r="BBL8" s="339">
        <v>47067</v>
      </c>
      <c r="BBM8" s="339">
        <v>47068</v>
      </c>
      <c r="BBN8" s="339">
        <v>47069</v>
      </c>
      <c r="BBO8" s="339">
        <v>47070</v>
      </c>
      <c r="BBP8" s="339">
        <v>47071</v>
      </c>
      <c r="BBQ8" s="339">
        <v>47072</v>
      </c>
      <c r="BBR8" s="339">
        <v>47073</v>
      </c>
      <c r="BBS8" s="339">
        <v>47074</v>
      </c>
      <c r="BBT8" s="339">
        <v>47075</v>
      </c>
      <c r="BBU8" s="339">
        <v>47076</v>
      </c>
      <c r="BBV8" s="339">
        <v>47077</v>
      </c>
      <c r="BBW8" s="339">
        <v>47078</v>
      </c>
      <c r="BBX8" s="339">
        <v>47079</v>
      </c>
      <c r="BBY8" s="339">
        <v>47080</v>
      </c>
      <c r="BBZ8" s="339">
        <v>47081</v>
      </c>
      <c r="BCA8" s="339">
        <v>47082</v>
      </c>
      <c r="BCB8" s="339">
        <v>47083</v>
      </c>
      <c r="BCC8" s="339">
        <v>47084</v>
      </c>
      <c r="BCD8" s="339">
        <v>47085</v>
      </c>
      <c r="BCE8" s="339">
        <v>47086</v>
      </c>
      <c r="BCF8" s="339">
        <v>47087</v>
      </c>
      <c r="BCG8" s="339">
        <v>47088</v>
      </c>
      <c r="BCH8" s="339">
        <v>47089</v>
      </c>
      <c r="BCI8" s="339">
        <v>47090</v>
      </c>
      <c r="BCJ8" s="339">
        <v>47091</v>
      </c>
      <c r="BCK8" s="339">
        <v>47092</v>
      </c>
      <c r="BCL8" s="339">
        <v>47093</v>
      </c>
      <c r="BCM8" s="339">
        <v>47094</v>
      </c>
      <c r="BCN8" s="339">
        <v>47095</v>
      </c>
      <c r="BCO8" s="339">
        <v>47096</v>
      </c>
      <c r="BCP8" s="339">
        <v>47097</v>
      </c>
      <c r="BCQ8" s="339">
        <v>47098</v>
      </c>
      <c r="BCR8" s="339">
        <v>47099</v>
      </c>
      <c r="BCS8" s="339">
        <v>47100</v>
      </c>
      <c r="BCT8" s="339">
        <v>47101</v>
      </c>
      <c r="BCU8" s="339">
        <v>47102</v>
      </c>
      <c r="BCV8" s="339">
        <v>47103</v>
      </c>
      <c r="BCW8" s="339">
        <v>47104</v>
      </c>
      <c r="BCX8" s="339">
        <v>47105</v>
      </c>
      <c r="BCY8" s="339">
        <v>47106</v>
      </c>
      <c r="BCZ8" s="339">
        <v>47107</v>
      </c>
      <c r="BDA8" s="339">
        <v>47108</v>
      </c>
      <c r="BDB8" s="339">
        <v>47109</v>
      </c>
      <c r="BDC8" s="339">
        <v>47110</v>
      </c>
      <c r="BDD8" s="339">
        <v>47111</v>
      </c>
      <c r="BDE8" s="339">
        <v>47112</v>
      </c>
      <c r="BDF8" s="339">
        <v>47113</v>
      </c>
      <c r="BDG8" s="339">
        <v>47114</v>
      </c>
      <c r="BDH8" s="339">
        <v>47115</v>
      </c>
      <c r="BDI8" s="339">
        <v>47116</v>
      </c>
      <c r="BDJ8" s="339">
        <v>47117</v>
      </c>
      <c r="BDK8" s="351">
        <v>47118</v>
      </c>
    </row>
    <row r="9" spans="2:1467" ht="1.8" hidden="1" customHeight="1">
      <c r="B9" s="370"/>
      <c r="C9" s="331"/>
      <c r="D9" s="332"/>
      <c r="E9" s="332"/>
      <c r="F9" s="332"/>
      <c r="G9" s="359"/>
      <c r="H9" s="359"/>
      <c r="I9" s="359"/>
      <c r="J9" s="359"/>
      <c r="K9" s="359"/>
      <c r="L9" s="359"/>
      <c r="M9" s="359"/>
      <c r="N9" s="359"/>
      <c r="O9" s="359"/>
      <c r="P9" s="359"/>
      <c r="Q9" s="359"/>
      <c r="R9" s="359"/>
      <c r="S9" s="359"/>
      <c r="T9" s="359"/>
      <c r="U9" s="359"/>
      <c r="V9" s="359"/>
      <c r="W9" s="359"/>
      <c r="X9" s="359"/>
      <c r="Y9" s="359"/>
      <c r="Z9" s="359"/>
      <c r="AA9" s="359"/>
      <c r="AB9" s="359"/>
      <c r="AC9" s="359"/>
      <c r="AD9" s="359"/>
      <c r="AE9" s="359"/>
      <c r="AF9" s="359"/>
      <c r="AG9" s="359"/>
      <c r="AH9" s="359"/>
      <c r="AI9" s="359"/>
      <c r="AJ9" s="359"/>
      <c r="AK9" s="359"/>
      <c r="AL9" s="359"/>
      <c r="AM9" s="359"/>
      <c r="AN9" s="359"/>
      <c r="AO9" s="359"/>
      <c r="AP9" s="359"/>
      <c r="AQ9" s="359"/>
      <c r="AR9" s="359"/>
      <c r="AS9" s="359"/>
      <c r="AT9" s="359"/>
      <c r="AU9" s="359"/>
      <c r="AV9" s="359"/>
      <c r="AW9" s="359"/>
      <c r="AX9" s="359"/>
      <c r="AY9" s="359"/>
      <c r="AZ9" s="359"/>
      <c r="BA9" s="359"/>
      <c r="BB9" s="359"/>
      <c r="BC9" s="359"/>
      <c r="BD9" s="359"/>
      <c r="BE9" s="359"/>
      <c r="BF9" s="359"/>
      <c r="BG9" s="359"/>
      <c r="BH9" s="359"/>
      <c r="BI9" s="359"/>
      <c r="BJ9" s="359"/>
      <c r="BK9" s="359"/>
      <c r="BL9" s="359"/>
      <c r="BM9" s="359"/>
      <c r="BN9" s="359"/>
      <c r="BO9" s="359"/>
      <c r="BP9" s="359"/>
      <c r="BQ9" s="359"/>
      <c r="BR9" s="359"/>
      <c r="BS9" s="359"/>
      <c r="BT9" s="359"/>
      <c r="BU9" s="359"/>
      <c r="BV9" s="359"/>
      <c r="BW9" s="359"/>
      <c r="BX9" s="359"/>
      <c r="BY9" s="359"/>
      <c r="BZ9" s="359"/>
      <c r="CA9" s="359"/>
      <c r="CB9" s="359"/>
      <c r="CC9" s="359"/>
      <c r="CD9" s="359"/>
      <c r="CE9" s="359"/>
      <c r="CF9" s="359"/>
      <c r="CG9" s="359"/>
      <c r="CH9" s="359"/>
      <c r="CI9" s="359"/>
      <c r="CJ9" s="359"/>
      <c r="CK9" s="359"/>
      <c r="CL9" s="359"/>
      <c r="CM9" s="359"/>
      <c r="CN9" s="359"/>
      <c r="CO9" s="359"/>
      <c r="CP9" s="359"/>
      <c r="CQ9" s="359"/>
      <c r="CR9" s="330"/>
      <c r="CS9" s="360"/>
      <c r="CT9" s="360"/>
      <c r="CU9" s="360"/>
      <c r="CV9" s="360"/>
      <c r="CW9" s="360"/>
      <c r="CX9" s="360"/>
      <c r="CY9" s="360"/>
      <c r="CZ9" s="360"/>
      <c r="DA9" s="360"/>
      <c r="DB9" s="360"/>
      <c r="DC9" s="360"/>
      <c r="DD9" s="360"/>
      <c r="DE9" s="360"/>
      <c r="DF9" s="360"/>
      <c r="DG9" s="360"/>
      <c r="DH9" s="360"/>
      <c r="DI9" s="360"/>
      <c r="DJ9" s="360"/>
      <c r="DK9" s="360"/>
      <c r="DL9" s="360"/>
      <c r="DM9" s="360"/>
      <c r="DN9" s="360"/>
      <c r="DO9" s="360"/>
      <c r="DP9" s="360"/>
      <c r="DQ9" s="360"/>
      <c r="DR9" s="360"/>
      <c r="DS9" s="360"/>
      <c r="DT9" s="360"/>
      <c r="DU9" s="360"/>
      <c r="DV9" s="360"/>
      <c r="DW9" s="360"/>
      <c r="DX9" s="360"/>
      <c r="DY9" s="360"/>
      <c r="DZ9" s="360"/>
      <c r="EA9" s="360"/>
      <c r="EB9" s="360"/>
      <c r="EC9" s="360"/>
      <c r="ED9" s="360"/>
      <c r="EE9" s="360"/>
      <c r="EF9" s="360"/>
      <c r="EG9" s="360"/>
      <c r="EH9" s="360"/>
      <c r="EI9" s="360"/>
      <c r="EJ9" s="360"/>
      <c r="EK9" s="360"/>
      <c r="EL9" s="360"/>
      <c r="EM9" s="360"/>
      <c r="EN9" s="360"/>
      <c r="EO9" s="360"/>
      <c r="EP9" s="360"/>
      <c r="EQ9" s="360"/>
      <c r="ER9" s="360"/>
      <c r="ES9" s="360"/>
      <c r="ET9" s="360"/>
      <c r="EU9" s="360"/>
      <c r="EV9" s="360"/>
      <c r="EW9" s="360"/>
      <c r="EX9" s="360"/>
      <c r="EY9" s="360"/>
      <c r="EZ9" s="360"/>
      <c r="FA9" s="360"/>
      <c r="FB9" s="360"/>
      <c r="FC9" s="360"/>
      <c r="FD9" s="360"/>
      <c r="FE9" s="360"/>
      <c r="FF9" s="360"/>
      <c r="FG9" s="360"/>
      <c r="FH9" s="360"/>
      <c r="FI9" s="360"/>
      <c r="FJ9" s="360"/>
      <c r="FK9" s="360"/>
      <c r="FL9" s="360"/>
      <c r="FM9" s="360"/>
      <c r="FN9" s="360"/>
      <c r="FO9" s="360"/>
      <c r="FP9" s="360"/>
      <c r="FQ9" s="360"/>
      <c r="FR9" s="360"/>
      <c r="FS9" s="360"/>
      <c r="FT9" s="360"/>
      <c r="FU9" s="360"/>
      <c r="FV9" s="360"/>
      <c r="FW9" s="360"/>
      <c r="FX9" s="360"/>
      <c r="FY9" s="360"/>
      <c r="FZ9" s="360"/>
      <c r="GA9" s="360"/>
      <c r="GB9" s="360"/>
      <c r="GC9" s="360"/>
      <c r="GD9" s="360"/>
      <c r="GE9" s="360"/>
      <c r="GF9" s="360"/>
      <c r="GG9" s="360"/>
      <c r="GH9" s="360"/>
      <c r="GI9" s="360"/>
      <c r="GJ9" s="360"/>
      <c r="GK9" s="360"/>
      <c r="GL9" s="360"/>
      <c r="GM9" s="360"/>
      <c r="GN9" s="360"/>
      <c r="GO9" s="360"/>
      <c r="GP9" s="360"/>
      <c r="GQ9" s="360"/>
      <c r="GR9" s="360"/>
      <c r="GS9" s="360"/>
      <c r="GT9" s="360"/>
      <c r="GU9" s="360"/>
      <c r="GV9" s="360"/>
      <c r="GW9" s="360"/>
      <c r="GX9" s="360"/>
      <c r="GY9" s="360"/>
      <c r="GZ9" s="360"/>
      <c r="HA9" s="360"/>
      <c r="HB9" s="360"/>
      <c r="HC9" s="360"/>
      <c r="HD9" s="360"/>
      <c r="HE9" s="360"/>
      <c r="HF9" s="360"/>
      <c r="HG9" s="360"/>
      <c r="HH9" s="360"/>
      <c r="HI9" s="360"/>
      <c r="HJ9" s="360"/>
      <c r="HK9" s="360"/>
      <c r="HL9" s="360"/>
      <c r="HM9" s="360"/>
      <c r="HN9" s="360"/>
      <c r="HO9" s="360"/>
      <c r="HP9" s="360"/>
      <c r="HQ9" s="360"/>
      <c r="HR9" s="360"/>
      <c r="HS9" s="360"/>
      <c r="HT9" s="360"/>
      <c r="HU9" s="360"/>
      <c r="HV9" s="360"/>
      <c r="HW9" s="360"/>
      <c r="HX9" s="360"/>
      <c r="HY9" s="360"/>
      <c r="HZ9" s="360"/>
      <c r="IA9" s="360"/>
      <c r="IB9" s="360"/>
      <c r="IC9" s="360"/>
      <c r="ID9" s="360"/>
      <c r="IE9" s="360"/>
      <c r="IF9" s="360"/>
      <c r="IG9" s="360"/>
      <c r="IH9" s="360"/>
      <c r="II9" s="360"/>
      <c r="IJ9" s="360"/>
      <c r="IK9" s="360"/>
      <c r="IL9" s="360"/>
      <c r="IM9" s="360"/>
      <c r="IN9" s="360"/>
      <c r="IO9" s="360"/>
      <c r="IP9" s="357"/>
      <c r="IQ9" s="359"/>
      <c r="IR9" s="359"/>
      <c r="IS9" s="359"/>
      <c r="IT9" s="359"/>
      <c r="IU9" s="359"/>
      <c r="IV9" s="359"/>
      <c r="IW9" s="359"/>
      <c r="IX9" s="359"/>
      <c r="IY9" s="359"/>
      <c r="IZ9" s="359"/>
      <c r="JA9" s="359"/>
      <c r="JB9" s="359"/>
      <c r="JC9" s="359"/>
      <c r="JD9" s="359"/>
      <c r="JE9" s="359"/>
      <c r="JF9" s="359"/>
      <c r="JG9" s="359"/>
      <c r="JH9" s="359"/>
      <c r="JI9" s="359"/>
      <c r="JJ9" s="359"/>
      <c r="JK9" s="359"/>
      <c r="JL9" s="359"/>
      <c r="JM9" s="359"/>
      <c r="JN9" s="359"/>
      <c r="JO9" s="359"/>
      <c r="JP9" s="359"/>
      <c r="JQ9" s="359"/>
      <c r="JR9" s="359"/>
      <c r="JS9" s="359"/>
      <c r="JT9" s="359"/>
      <c r="JU9" s="359"/>
      <c r="JV9" s="359"/>
      <c r="JW9" s="359"/>
      <c r="JX9" s="359"/>
      <c r="JY9" s="359"/>
      <c r="JZ9" s="359"/>
      <c r="KA9" s="359"/>
      <c r="KB9" s="359"/>
      <c r="KC9" s="359"/>
      <c r="KD9" s="359"/>
      <c r="KE9" s="359"/>
      <c r="KF9" s="359"/>
      <c r="KG9" s="359"/>
      <c r="KH9" s="359"/>
      <c r="KI9" s="359"/>
      <c r="KJ9" s="359"/>
      <c r="KK9" s="359"/>
      <c r="KL9" s="359"/>
      <c r="KM9" s="359"/>
      <c r="KN9" s="359"/>
      <c r="KO9" s="359"/>
      <c r="KP9" s="359"/>
      <c r="KQ9" s="359"/>
      <c r="KR9" s="359"/>
      <c r="KS9" s="359"/>
      <c r="KT9" s="359"/>
      <c r="KU9" s="359"/>
      <c r="KV9" s="359"/>
      <c r="KW9" s="359"/>
      <c r="KX9" s="359"/>
      <c r="KY9" s="359"/>
      <c r="KZ9" s="359"/>
      <c r="LA9" s="359"/>
      <c r="LB9" s="359"/>
      <c r="LC9" s="359"/>
      <c r="LD9" s="359"/>
      <c r="LE9" s="359"/>
      <c r="LF9" s="359"/>
      <c r="LG9" s="359"/>
      <c r="LH9" s="359"/>
      <c r="LI9" s="359"/>
      <c r="LJ9" s="359"/>
      <c r="LK9" s="359"/>
      <c r="LL9" s="359"/>
      <c r="LM9" s="359"/>
      <c r="LN9" s="359"/>
      <c r="LO9" s="359"/>
      <c r="LP9" s="359"/>
      <c r="LQ9" s="359"/>
      <c r="LR9" s="359"/>
      <c r="LS9" s="359"/>
      <c r="LT9" s="359"/>
      <c r="LU9" s="359"/>
      <c r="LV9" s="359"/>
      <c r="LW9" s="359"/>
      <c r="LX9" s="359"/>
      <c r="LY9" s="359"/>
      <c r="LZ9" s="359"/>
      <c r="MA9" s="359"/>
      <c r="MB9" s="359"/>
      <c r="MC9" s="359"/>
      <c r="MD9" s="359"/>
      <c r="ME9" s="359"/>
      <c r="MF9" s="359"/>
      <c r="MG9" s="359"/>
      <c r="MH9" s="359"/>
      <c r="MI9" s="359"/>
      <c r="MJ9" s="359"/>
      <c r="MK9" s="359"/>
      <c r="ML9" s="359"/>
      <c r="MM9" s="359"/>
      <c r="MN9" s="359"/>
      <c r="MO9" s="359"/>
      <c r="MP9" s="359"/>
      <c r="MQ9" s="359"/>
      <c r="MR9" s="359"/>
      <c r="MS9" s="359"/>
      <c r="MT9" s="359"/>
      <c r="MU9" s="359"/>
      <c r="MV9" s="359"/>
      <c r="MW9" s="359"/>
      <c r="MX9" s="359"/>
      <c r="MY9" s="359"/>
      <c r="MZ9" s="359"/>
      <c r="NA9" s="359"/>
      <c r="NB9" s="359"/>
      <c r="NC9" s="359"/>
      <c r="ND9" s="359"/>
      <c r="NE9" s="359"/>
      <c r="NF9" s="359"/>
      <c r="NG9" s="330"/>
      <c r="NH9" s="329"/>
      <c r="NI9" s="359"/>
      <c r="NJ9" s="359"/>
      <c r="NK9" s="359"/>
      <c r="NL9" s="359"/>
      <c r="NM9" s="359"/>
      <c r="NN9" s="359"/>
      <c r="NO9" s="359"/>
      <c r="NP9" s="359"/>
      <c r="NQ9" s="359"/>
      <c r="NR9" s="359"/>
      <c r="NS9" s="359"/>
      <c r="NT9" s="359"/>
      <c r="NU9" s="359"/>
      <c r="NV9" s="359"/>
      <c r="NW9" s="359"/>
      <c r="NX9" s="359"/>
      <c r="NY9" s="359"/>
      <c r="NZ9" s="359"/>
      <c r="OA9" s="359"/>
      <c r="OB9" s="359"/>
      <c r="OC9" s="359"/>
      <c r="OD9" s="359"/>
      <c r="OE9" s="359"/>
      <c r="OF9" s="359"/>
      <c r="OG9" s="359"/>
      <c r="OH9" s="359"/>
      <c r="OI9" s="359"/>
      <c r="OJ9" s="359"/>
      <c r="OK9" s="359"/>
      <c r="OL9" s="359"/>
      <c r="OM9" s="359"/>
      <c r="ON9" s="359"/>
      <c r="OO9" s="359"/>
      <c r="OP9" s="359"/>
      <c r="OQ9" s="359"/>
      <c r="OR9" s="359"/>
      <c r="OS9" s="359"/>
      <c r="OT9" s="359"/>
      <c r="OU9" s="359"/>
      <c r="OV9" s="359"/>
      <c r="OW9" s="359"/>
      <c r="OX9" s="359"/>
      <c r="OY9" s="359"/>
      <c r="OZ9" s="359"/>
      <c r="PA9" s="359"/>
      <c r="PB9" s="359"/>
      <c r="PC9" s="359"/>
      <c r="PD9" s="359"/>
      <c r="PE9" s="359"/>
      <c r="PF9" s="359"/>
      <c r="PG9" s="359"/>
      <c r="PH9" s="359"/>
      <c r="PI9" s="359"/>
      <c r="PJ9" s="359"/>
      <c r="PK9" s="359"/>
      <c r="PL9" s="359"/>
      <c r="PM9" s="359"/>
      <c r="PN9" s="359"/>
      <c r="PO9" s="359"/>
      <c r="PP9" s="359"/>
      <c r="PQ9" s="359"/>
      <c r="PR9" s="359"/>
      <c r="PS9" s="359"/>
      <c r="PT9" s="359"/>
      <c r="PU9" s="359"/>
      <c r="PV9" s="359"/>
      <c r="PW9" s="359"/>
      <c r="PX9" s="359"/>
      <c r="PY9" s="359"/>
      <c r="PZ9" s="359"/>
      <c r="QA9" s="359"/>
      <c r="QB9" s="359"/>
      <c r="QC9" s="359"/>
      <c r="QD9" s="359"/>
      <c r="QE9" s="359"/>
      <c r="QF9" s="359"/>
      <c r="QG9" s="359"/>
      <c r="QH9" s="359"/>
      <c r="QI9" s="359"/>
      <c r="QJ9" s="359"/>
      <c r="QK9" s="359"/>
      <c r="QL9" s="359"/>
      <c r="QM9" s="359"/>
      <c r="QN9" s="359"/>
      <c r="QO9" s="359"/>
      <c r="QP9" s="359"/>
      <c r="QQ9" s="359"/>
      <c r="QR9" s="359"/>
      <c r="QS9" s="359"/>
      <c r="QT9" s="359"/>
      <c r="QU9" s="359"/>
      <c r="QV9" s="359"/>
      <c r="QW9" s="359"/>
      <c r="QX9" s="359"/>
      <c r="QY9" s="359"/>
      <c r="QZ9" s="359"/>
      <c r="RA9" s="359"/>
      <c r="RB9" s="359"/>
      <c r="RC9" s="359"/>
      <c r="RD9" s="359"/>
      <c r="RE9" s="359"/>
      <c r="RF9" s="359"/>
      <c r="RG9" s="359"/>
      <c r="RH9" s="359"/>
      <c r="RI9" s="359"/>
      <c r="RJ9" s="359"/>
      <c r="RK9" s="359"/>
      <c r="RL9" s="359"/>
      <c r="RM9" s="359"/>
      <c r="RN9" s="359"/>
      <c r="RO9" s="359"/>
      <c r="RP9" s="359"/>
      <c r="RQ9" s="359"/>
      <c r="RR9" s="359"/>
      <c r="RS9" s="359"/>
      <c r="RT9" s="359"/>
      <c r="RU9" s="359"/>
      <c r="RV9" s="359"/>
      <c r="RW9" s="359"/>
      <c r="RX9" s="359"/>
      <c r="RY9" s="359"/>
      <c r="RZ9" s="359"/>
      <c r="SA9" s="359"/>
      <c r="SB9" s="359"/>
      <c r="SC9" s="359"/>
      <c r="SD9" s="359"/>
      <c r="SE9" s="359"/>
      <c r="SF9" s="359"/>
      <c r="SG9" s="359"/>
      <c r="SH9" s="359"/>
      <c r="SI9" s="359"/>
      <c r="SJ9" s="359"/>
      <c r="SK9" s="359"/>
      <c r="SL9" s="359"/>
      <c r="SM9" s="359"/>
      <c r="SN9" s="359"/>
      <c r="SO9" s="359"/>
      <c r="SP9" s="359"/>
      <c r="SQ9" s="359"/>
      <c r="SR9" s="359"/>
      <c r="SS9" s="359"/>
      <c r="ST9" s="359"/>
      <c r="SU9" s="359"/>
      <c r="SV9" s="359"/>
      <c r="SW9" s="359"/>
      <c r="SX9" s="359"/>
      <c r="SY9" s="359"/>
      <c r="SZ9" s="359"/>
      <c r="TA9" s="359"/>
      <c r="TB9" s="359"/>
      <c r="TC9" s="359"/>
      <c r="TD9" s="359"/>
      <c r="TE9" s="359"/>
      <c r="TF9" s="359"/>
      <c r="TG9" s="359"/>
      <c r="TH9" s="359"/>
      <c r="TI9" s="359"/>
      <c r="TJ9" s="359"/>
      <c r="TK9" s="359"/>
      <c r="TL9" s="359"/>
      <c r="TM9" s="359"/>
      <c r="TN9" s="359"/>
      <c r="TO9" s="359"/>
      <c r="TP9" s="359"/>
      <c r="TQ9" s="359"/>
      <c r="TR9" s="359"/>
      <c r="TS9" s="359"/>
      <c r="TT9" s="359"/>
      <c r="TU9" s="359"/>
      <c r="TV9" s="359"/>
      <c r="TW9" s="359"/>
      <c r="TX9" s="359"/>
      <c r="TY9" s="359"/>
      <c r="TZ9" s="359"/>
      <c r="UA9" s="359"/>
      <c r="UB9" s="359"/>
      <c r="UC9" s="359"/>
      <c r="UD9" s="359"/>
      <c r="UE9" s="359"/>
      <c r="UF9" s="359"/>
      <c r="UG9" s="359"/>
      <c r="UH9" s="359"/>
      <c r="UI9" s="359"/>
      <c r="UJ9" s="359"/>
      <c r="UK9" s="359"/>
      <c r="UL9" s="359"/>
      <c r="UM9" s="359"/>
      <c r="UN9" s="359"/>
      <c r="UO9" s="359"/>
      <c r="UP9" s="359"/>
      <c r="UQ9" s="359"/>
      <c r="UR9" s="359"/>
      <c r="US9" s="359"/>
      <c r="UT9" s="359"/>
      <c r="UU9" s="359"/>
      <c r="UV9" s="359"/>
      <c r="UW9" s="359"/>
      <c r="UX9" s="359"/>
      <c r="UY9" s="359"/>
      <c r="UZ9" s="359"/>
      <c r="VA9" s="359"/>
      <c r="VB9" s="359"/>
      <c r="VC9" s="359"/>
      <c r="VD9" s="359"/>
      <c r="VE9" s="359"/>
      <c r="VF9" s="359"/>
      <c r="VG9" s="359"/>
      <c r="VH9" s="359"/>
      <c r="VI9" s="359"/>
      <c r="VJ9" s="359"/>
      <c r="VK9" s="359"/>
      <c r="VL9" s="359"/>
      <c r="VM9" s="359"/>
      <c r="VN9" s="359"/>
      <c r="VO9" s="359"/>
      <c r="VP9" s="359"/>
      <c r="VQ9" s="359"/>
      <c r="VR9" s="359"/>
      <c r="VS9" s="359"/>
      <c r="VT9" s="359"/>
      <c r="VU9" s="359"/>
      <c r="VV9" s="359"/>
      <c r="VW9" s="359"/>
      <c r="VX9" s="359"/>
      <c r="VY9" s="359"/>
      <c r="VZ9" s="359"/>
      <c r="WA9" s="359"/>
      <c r="WB9" s="359"/>
      <c r="WC9" s="359"/>
      <c r="WD9" s="359"/>
      <c r="WE9" s="359"/>
      <c r="WF9" s="359"/>
      <c r="WG9" s="359"/>
      <c r="WH9" s="359"/>
      <c r="WI9" s="359"/>
      <c r="WJ9" s="359"/>
      <c r="WK9" s="359"/>
      <c r="WL9" s="359"/>
      <c r="WM9" s="359"/>
      <c r="WN9" s="359"/>
      <c r="WO9" s="359"/>
      <c r="WP9" s="359"/>
      <c r="WQ9" s="359"/>
      <c r="WR9" s="359"/>
      <c r="WS9" s="359"/>
      <c r="WT9" s="359"/>
      <c r="WU9" s="359"/>
      <c r="WV9" s="359"/>
      <c r="WW9" s="359"/>
      <c r="WX9" s="359"/>
      <c r="WY9" s="359"/>
      <c r="WZ9" s="359"/>
      <c r="XA9" s="359"/>
      <c r="XB9" s="359"/>
      <c r="XC9" s="359"/>
      <c r="XD9" s="359"/>
      <c r="XE9" s="359"/>
      <c r="XF9" s="359"/>
      <c r="XG9" s="359"/>
      <c r="XH9" s="359"/>
      <c r="XI9" s="359"/>
      <c r="XJ9" s="359"/>
      <c r="XK9" s="359"/>
      <c r="XL9" s="359"/>
      <c r="XM9" s="359"/>
      <c r="XN9" s="359"/>
      <c r="XO9" s="359"/>
      <c r="XP9" s="359"/>
      <c r="XQ9" s="359"/>
      <c r="XR9" s="359"/>
      <c r="XS9" s="359"/>
      <c r="XT9" s="359"/>
      <c r="XU9" s="359"/>
      <c r="XV9" s="359"/>
      <c r="XW9" s="359"/>
      <c r="XX9" s="359"/>
      <c r="XY9" s="359"/>
      <c r="XZ9" s="359"/>
      <c r="YA9" s="359"/>
      <c r="YB9" s="359"/>
      <c r="YC9" s="359"/>
      <c r="YD9" s="359"/>
      <c r="YE9" s="359"/>
      <c r="YF9" s="359"/>
      <c r="YG9" s="359"/>
      <c r="YH9" s="359"/>
      <c r="YI9" s="359"/>
      <c r="YJ9" s="359"/>
      <c r="YK9" s="359"/>
      <c r="YL9" s="359"/>
      <c r="YM9" s="359"/>
      <c r="YN9" s="359"/>
      <c r="YO9" s="359"/>
      <c r="YP9" s="359"/>
      <c r="YQ9" s="359"/>
      <c r="YR9" s="359"/>
      <c r="YS9" s="359"/>
      <c r="YT9" s="359"/>
      <c r="YU9" s="359"/>
      <c r="YV9" s="359"/>
      <c r="YW9" s="359"/>
      <c r="YX9" s="359"/>
      <c r="YY9" s="359"/>
      <c r="YZ9" s="359"/>
      <c r="ZA9" s="359"/>
      <c r="ZB9" s="359"/>
      <c r="ZC9" s="359"/>
      <c r="ZD9" s="359"/>
      <c r="ZE9" s="359"/>
      <c r="ZF9" s="359"/>
      <c r="ZG9" s="359"/>
      <c r="ZH9" s="359"/>
      <c r="ZI9" s="359"/>
      <c r="ZJ9" s="359"/>
      <c r="ZK9" s="359"/>
      <c r="ZL9" s="359"/>
      <c r="ZM9" s="359"/>
      <c r="ZN9" s="359"/>
      <c r="ZO9" s="359"/>
      <c r="ZP9" s="359"/>
      <c r="ZQ9" s="359"/>
      <c r="ZR9" s="359"/>
      <c r="ZS9" s="359"/>
      <c r="ZT9" s="359"/>
      <c r="ZU9" s="359"/>
      <c r="ZV9" s="359"/>
      <c r="ZW9" s="359"/>
      <c r="ZX9" s="359"/>
      <c r="ZY9" s="359"/>
      <c r="ZZ9" s="359"/>
      <c r="AAA9" s="359"/>
      <c r="AAB9" s="359"/>
      <c r="AAC9" s="359"/>
      <c r="AAD9" s="359"/>
      <c r="AAE9" s="359"/>
      <c r="AAF9" s="359"/>
      <c r="AAG9" s="359"/>
      <c r="AAH9" s="359"/>
      <c r="AAI9" s="359"/>
      <c r="AAJ9" s="359"/>
      <c r="AAK9" s="359"/>
      <c r="AAL9" s="359"/>
      <c r="AAM9" s="359"/>
      <c r="AAN9" s="359"/>
      <c r="AAO9" s="359"/>
      <c r="AAP9" s="359"/>
      <c r="AAQ9" s="359"/>
      <c r="AAR9" s="359"/>
      <c r="AAS9" s="359"/>
      <c r="AAT9" s="359"/>
      <c r="AAU9" s="359"/>
      <c r="AAV9" s="359"/>
      <c r="AAW9" s="359"/>
      <c r="AAX9" s="359"/>
      <c r="AAY9" s="359"/>
      <c r="AAZ9" s="359"/>
      <c r="ABA9" s="359"/>
      <c r="ABB9" s="359"/>
      <c r="ABC9" s="359"/>
      <c r="ABD9" s="359"/>
      <c r="ABE9" s="359"/>
      <c r="ABF9" s="359"/>
      <c r="ABG9" s="359"/>
      <c r="ABH9" s="330"/>
      <c r="ABI9" s="329"/>
      <c r="ABJ9" s="359"/>
      <c r="ABK9" s="359"/>
      <c r="ABL9" s="359"/>
      <c r="ABM9" s="359"/>
      <c r="ABN9" s="359"/>
      <c r="ABO9" s="359"/>
      <c r="ABP9" s="359"/>
      <c r="ABQ9" s="359"/>
      <c r="ABR9" s="359"/>
      <c r="ABS9" s="359"/>
      <c r="ABT9" s="359"/>
      <c r="ABU9" s="359"/>
      <c r="ABV9" s="359"/>
      <c r="ABW9" s="359"/>
      <c r="ABX9" s="359"/>
      <c r="ABY9" s="359"/>
      <c r="ABZ9" s="359"/>
      <c r="ACA9" s="359"/>
      <c r="ACB9" s="359"/>
      <c r="ACC9" s="359"/>
      <c r="ACD9" s="359"/>
      <c r="ACE9" s="359"/>
      <c r="ACF9" s="359"/>
      <c r="ACG9" s="359"/>
      <c r="ACH9" s="359"/>
      <c r="ACI9" s="359"/>
      <c r="ACJ9" s="359"/>
      <c r="ACK9" s="359"/>
      <c r="ACL9" s="359"/>
      <c r="ACM9" s="359"/>
      <c r="ACN9" s="359"/>
      <c r="ACO9" s="359"/>
      <c r="ACP9" s="359"/>
      <c r="ACQ9" s="359"/>
      <c r="ACR9" s="359"/>
      <c r="ACS9" s="359"/>
      <c r="ACT9" s="359"/>
      <c r="ACU9" s="359"/>
      <c r="ACV9" s="359"/>
      <c r="ACW9" s="359"/>
      <c r="ACX9" s="359"/>
      <c r="ACY9" s="359"/>
      <c r="ACZ9" s="359"/>
      <c r="ADA9" s="359"/>
      <c r="ADB9" s="359"/>
      <c r="ADC9" s="359"/>
      <c r="ADD9" s="359"/>
      <c r="ADE9" s="359"/>
      <c r="ADF9" s="359"/>
      <c r="ADG9" s="359"/>
      <c r="ADH9" s="359"/>
      <c r="ADI9" s="359"/>
      <c r="ADJ9" s="359"/>
      <c r="ADK9" s="359"/>
      <c r="ADL9" s="359"/>
      <c r="ADM9" s="359"/>
      <c r="ADN9" s="359"/>
      <c r="ADO9" s="359"/>
      <c r="ADP9" s="359"/>
      <c r="ADQ9" s="359"/>
      <c r="ADR9" s="359"/>
      <c r="ADS9" s="359"/>
      <c r="ADT9" s="359"/>
      <c r="ADU9" s="359"/>
      <c r="ADV9" s="359"/>
      <c r="ADW9" s="359"/>
      <c r="ADX9" s="359"/>
      <c r="ADY9" s="359"/>
      <c r="ADZ9" s="359"/>
      <c r="AEA9" s="359"/>
      <c r="AEB9" s="359"/>
      <c r="AEC9" s="359"/>
      <c r="AED9" s="359"/>
      <c r="AEE9" s="359"/>
      <c r="AEF9" s="359"/>
      <c r="AEG9" s="359"/>
      <c r="AEH9" s="359"/>
      <c r="AEI9" s="359"/>
      <c r="AEJ9" s="359"/>
      <c r="AEK9" s="359"/>
      <c r="AEL9" s="359"/>
      <c r="AEM9" s="359"/>
      <c r="AEN9" s="359"/>
      <c r="AEO9" s="359"/>
      <c r="AEP9" s="359"/>
      <c r="AEQ9" s="359"/>
      <c r="AER9" s="359"/>
      <c r="AES9" s="359"/>
      <c r="AET9" s="359"/>
      <c r="AEU9" s="359"/>
      <c r="AEV9" s="359"/>
      <c r="AEW9" s="359"/>
      <c r="AEX9" s="359"/>
      <c r="AEY9" s="359"/>
      <c r="AEZ9" s="359"/>
      <c r="AFA9" s="359"/>
      <c r="AFB9" s="359"/>
      <c r="AFC9" s="359"/>
      <c r="AFD9" s="359"/>
      <c r="AFE9" s="359"/>
      <c r="AFF9" s="359"/>
      <c r="AFG9" s="359"/>
      <c r="AFH9" s="359"/>
      <c r="AFI9" s="359"/>
      <c r="AFJ9" s="359"/>
      <c r="AFK9" s="359"/>
      <c r="AFL9" s="359"/>
      <c r="AFM9" s="359"/>
      <c r="AFN9" s="359"/>
      <c r="AFO9" s="359"/>
      <c r="AFP9" s="359"/>
      <c r="AFQ9" s="359"/>
      <c r="AFR9" s="359"/>
      <c r="AFS9" s="359"/>
      <c r="AFT9" s="359"/>
      <c r="AFU9" s="359"/>
      <c r="AFV9" s="359"/>
      <c r="AFW9" s="359"/>
      <c r="AFX9" s="359"/>
      <c r="AFY9" s="359"/>
      <c r="AFZ9" s="359"/>
      <c r="AGA9" s="359"/>
      <c r="AGB9" s="359"/>
      <c r="AGC9" s="359"/>
      <c r="AGD9" s="359"/>
      <c r="AGE9" s="359"/>
      <c r="AGF9" s="359"/>
      <c r="AGG9" s="359"/>
      <c r="AGH9" s="359"/>
      <c r="AGI9" s="359"/>
      <c r="AGJ9" s="359"/>
      <c r="AGK9" s="359"/>
      <c r="AGL9" s="359"/>
      <c r="AGM9" s="359"/>
      <c r="AGN9" s="359"/>
      <c r="AGO9" s="359"/>
      <c r="AGP9" s="359"/>
      <c r="AGQ9" s="359"/>
      <c r="AGR9" s="359"/>
      <c r="AGS9" s="359"/>
      <c r="AGT9" s="359"/>
      <c r="AGU9" s="359"/>
      <c r="AGV9" s="359"/>
      <c r="AGW9" s="359"/>
      <c r="AGX9" s="359"/>
      <c r="AGY9" s="359"/>
      <c r="AGZ9" s="359"/>
      <c r="AHA9" s="359"/>
      <c r="AHB9" s="359"/>
      <c r="AHC9" s="359"/>
      <c r="AHD9" s="360"/>
      <c r="AHE9" s="360"/>
      <c r="AHF9" s="360"/>
      <c r="AHG9" s="360"/>
      <c r="AHH9" s="360"/>
      <c r="AHI9" s="360"/>
      <c r="AHJ9" s="360"/>
      <c r="AHK9" s="360"/>
      <c r="AHL9" s="360"/>
      <c r="AHM9" s="360"/>
      <c r="AHN9" s="360"/>
      <c r="AHO9" s="360"/>
      <c r="AHP9" s="360"/>
      <c r="AHQ9" s="360"/>
      <c r="AHR9" s="360"/>
      <c r="AHS9" s="360"/>
      <c r="AHT9" s="360"/>
      <c r="AHU9" s="360"/>
      <c r="AHV9" s="360"/>
      <c r="AHW9" s="360"/>
      <c r="AHX9" s="360"/>
      <c r="AHY9" s="360"/>
      <c r="AHZ9" s="360"/>
      <c r="AIA9" s="360"/>
      <c r="AIB9" s="360"/>
      <c r="AIC9" s="360"/>
      <c r="AID9" s="360"/>
      <c r="AIE9" s="360"/>
      <c r="AIF9" s="360"/>
      <c r="AIG9" s="360"/>
      <c r="AIH9" s="359"/>
      <c r="AII9" s="359"/>
      <c r="AIJ9" s="359"/>
      <c r="AIK9" s="359"/>
      <c r="AIL9" s="359"/>
      <c r="AIM9" s="359"/>
      <c r="AIN9" s="359"/>
      <c r="AIO9" s="359"/>
      <c r="AIP9" s="359"/>
      <c r="AIQ9" s="359"/>
      <c r="AIR9" s="359"/>
      <c r="AIS9" s="359"/>
      <c r="AIT9" s="359"/>
      <c r="AIU9" s="359"/>
      <c r="AIV9" s="359"/>
      <c r="AIW9" s="359"/>
      <c r="AIX9" s="359"/>
      <c r="AIY9" s="359"/>
      <c r="AIZ9" s="359"/>
      <c r="AJA9" s="359"/>
      <c r="AJB9" s="359"/>
      <c r="AJC9" s="359"/>
      <c r="AJD9" s="359"/>
      <c r="AJE9" s="359"/>
      <c r="AJF9" s="359"/>
      <c r="AJG9" s="359"/>
      <c r="AJH9" s="359"/>
      <c r="AJI9" s="359"/>
      <c r="AJJ9" s="359"/>
      <c r="AJK9" s="359"/>
      <c r="AJL9" s="359"/>
      <c r="AJM9" s="359"/>
      <c r="AJN9" s="359"/>
      <c r="AJO9" s="359"/>
      <c r="AJP9" s="359"/>
      <c r="AJQ9" s="359"/>
      <c r="AJR9" s="359"/>
      <c r="AJS9" s="359"/>
      <c r="AJT9" s="359"/>
      <c r="AJU9" s="359"/>
      <c r="AJV9" s="359"/>
      <c r="AJW9" s="359"/>
      <c r="AJX9" s="359"/>
      <c r="AJY9" s="359"/>
      <c r="AJZ9" s="359"/>
      <c r="AKA9" s="359"/>
      <c r="AKB9" s="359"/>
      <c r="AKC9" s="359"/>
      <c r="AKD9" s="359"/>
      <c r="AKE9" s="359"/>
      <c r="AKF9" s="359"/>
      <c r="AKG9" s="359"/>
      <c r="AKH9" s="359"/>
      <c r="AKI9" s="359"/>
      <c r="AKJ9" s="359"/>
      <c r="AKK9" s="359"/>
      <c r="AKL9" s="359"/>
      <c r="AKM9" s="359"/>
      <c r="AKN9" s="359"/>
      <c r="AKO9" s="359"/>
      <c r="AKP9" s="359"/>
      <c r="AKQ9" s="359"/>
      <c r="AKR9" s="359"/>
      <c r="AKS9" s="359"/>
      <c r="AKT9" s="359"/>
      <c r="AKU9" s="359"/>
      <c r="AKV9" s="359"/>
      <c r="AKW9" s="359"/>
      <c r="AKX9" s="359"/>
      <c r="AKY9" s="359"/>
      <c r="AKZ9" s="359"/>
      <c r="ALA9" s="359"/>
      <c r="ALB9" s="359"/>
      <c r="ALC9" s="359"/>
      <c r="ALD9" s="359"/>
      <c r="ALE9" s="359"/>
      <c r="ALF9" s="359"/>
      <c r="ALG9" s="359"/>
      <c r="ALH9" s="359"/>
      <c r="ALI9" s="359"/>
      <c r="ALJ9" s="359"/>
      <c r="ALK9" s="359"/>
      <c r="ALL9" s="359"/>
      <c r="ALM9" s="359"/>
      <c r="ALN9" s="359"/>
      <c r="ALO9" s="359"/>
      <c r="ALP9" s="359"/>
      <c r="ALQ9" s="359"/>
      <c r="ALR9" s="359"/>
      <c r="ALS9" s="359"/>
      <c r="ALT9" s="359"/>
      <c r="ALU9" s="359"/>
      <c r="ALV9" s="359"/>
      <c r="ALW9" s="359"/>
      <c r="ALX9" s="359"/>
      <c r="ALY9" s="359"/>
      <c r="ALZ9" s="359"/>
      <c r="AMA9" s="359"/>
      <c r="AMB9" s="359"/>
      <c r="AMC9" s="359"/>
      <c r="AMD9" s="359"/>
      <c r="AME9" s="359"/>
      <c r="AMF9" s="359"/>
      <c r="AMG9" s="359"/>
      <c r="AMH9" s="359"/>
      <c r="AMI9" s="359"/>
      <c r="AMJ9" s="359"/>
      <c r="AMK9" s="359"/>
      <c r="AML9" s="359"/>
      <c r="AMM9" s="359"/>
      <c r="AMN9" s="359"/>
      <c r="AMO9" s="359"/>
      <c r="AMP9" s="359"/>
      <c r="AMQ9" s="359"/>
      <c r="AMR9" s="359"/>
      <c r="AMS9" s="359"/>
      <c r="AMT9" s="359"/>
      <c r="AMU9" s="359"/>
      <c r="AMV9" s="359"/>
      <c r="AMW9" s="359"/>
      <c r="AMX9" s="359"/>
      <c r="AMY9" s="359"/>
      <c r="AMZ9" s="359"/>
      <c r="ANA9" s="359"/>
      <c r="ANB9" s="359"/>
      <c r="ANC9" s="359"/>
      <c r="AND9" s="359"/>
      <c r="ANE9" s="359"/>
      <c r="ANF9" s="359"/>
      <c r="ANG9" s="359"/>
      <c r="ANH9" s="359"/>
      <c r="ANI9" s="359"/>
      <c r="ANJ9" s="359"/>
      <c r="ANK9" s="359"/>
      <c r="ANL9" s="359"/>
      <c r="ANM9" s="359"/>
      <c r="ANN9" s="359"/>
      <c r="ANO9" s="359"/>
      <c r="ANP9" s="359"/>
      <c r="ANQ9" s="359"/>
      <c r="ANR9" s="359"/>
      <c r="ANS9" s="359"/>
      <c r="ANT9" s="359"/>
      <c r="ANU9" s="359"/>
      <c r="ANV9" s="359"/>
      <c r="ANW9" s="359"/>
      <c r="ANX9" s="359"/>
      <c r="ANY9" s="359"/>
      <c r="ANZ9" s="359"/>
      <c r="AOA9" s="359"/>
      <c r="AOB9" s="359"/>
      <c r="AOC9" s="359"/>
      <c r="AOD9" s="359"/>
      <c r="AOE9" s="359"/>
      <c r="AOF9" s="359"/>
      <c r="AOG9" s="359"/>
      <c r="AOH9" s="359"/>
      <c r="AOI9" s="359"/>
      <c r="AOJ9" s="359"/>
      <c r="AOK9" s="359"/>
      <c r="AOL9" s="359"/>
      <c r="AOM9" s="359"/>
      <c r="AON9" s="359"/>
      <c r="AOO9" s="359"/>
      <c r="AOP9" s="359"/>
      <c r="AOQ9" s="359"/>
      <c r="AOR9" s="359"/>
      <c r="AOS9" s="359"/>
      <c r="AOT9" s="359"/>
      <c r="AOU9" s="359"/>
      <c r="AOV9" s="359"/>
      <c r="AOW9" s="359"/>
      <c r="AOX9" s="359"/>
      <c r="AOY9" s="359"/>
      <c r="AOZ9" s="359"/>
      <c r="APA9" s="359"/>
      <c r="APB9" s="359"/>
      <c r="APC9" s="359"/>
      <c r="APD9" s="359"/>
      <c r="APE9" s="359"/>
      <c r="APF9" s="359"/>
      <c r="APG9" s="359"/>
      <c r="APH9" s="359"/>
      <c r="API9" s="330"/>
      <c r="APJ9" s="359"/>
      <c r="BCF9" s="359"/>
      <c r="BCG9" s="359"/>
      <c r="BCH9" s="359"/>
      <c r="BCI9" s="359"/>
      <c r="BCJ9" s="359"/>
      <c r="BCK9" s="359"/>
      <c r="BCL9" s="359"/>
      <c r="BCM9" s="359"/>
      <c r="BCN9" s="359"/>
      <c r="BCO9" s="359"/>
      <c r="BCP9" s="359"/>
      <c r="BCQ9" s="359"/>
      <c r="BCR9" s="359"/>
      <c r="BCS9" s="359"/>
      <c r="BCT9" s="359"/>
      <c r="BCU9" s="359"/>
      <c r="BCV9" s="359"/>
      <c r="BCW9" s="359"/>
      <c r="BCX9" s="359"/>
      <c r="BCY9" s="359"/>
      <c r="BCZ9" s="359"/>
      <c r="BDA9" s="359"/>
      <c r="BDB9" s="359"/>
      <c r="BDC9" s="359"/>
      <c r="BDD9" s="359"/>
      <c r="BDE9" s="359"/>
      <c r="BDF9" s="359"/>
      <c r="BDG9" s="359"/>
      <c r="BDH9" s="359"/>
      <c r="BDI9" s="359"/>
      <c r="BDJ9" s="359"/>
      <c r="BDK9" s="330"/>
    </row>
    <row r="10" spans="2:1467" ht="26.4" customHeight="1" thickTop="1">
      <c r="B10" s="367">
        <v>1</v>
      </c>
      <c r="C10" s="341" t="s">
        <v>260</v>
      </c>
      <c r="D10" s="338">
        <v>60</v>
      </c>
      <c r="E10" s="342">
        <v>45671</v>
      </c>
      <c r="F10" s="342">
        <f>E10+D10-1</f>
        <v>45730</v>
      </c>
      <c r="G10" s="336">
        <v>45658</v>
      </c>
      <c r="H10" s="336">
        <v>45659</v>
      </c>
      <c r="I10" s="336">
        <v>45660</v>
      </c>
      <c r="J10" s="336">
        <v>45661</v>
      </c>
      <c r="K10" s="336">
        <v>45662</v>
      </c>
      <c r="L10" s="336">
        <v>45663</v>
      </c>
      <c r="M10" s="336">
        <v>45664</v>
      </c>
      <c r="N10" s="336">
        <v>45665</v>
      </c>
      <c r="O10" s="336">
        <v>45666</v>
      </c>
      <c r="P10" s="336">
        <v>45667</v>
      </c>
      <c r="Q10" s="336">
        <v>45668</v>
      </c>
      <c r="R10" s="336">
        <v>45669</v>
      </c>
      <c r="S10" s="336">
        <v>45670</v>
      </c>
      <c r="T10" s="527">
        <v>45671</v>
      </c>
      <c r="U10" s="527">
        <v>45672</v>
      </c>
      <c r="V10" s="527">
        <v>45673</v>
      </c>
      <c r="W10" s="527">
        <v>45674</v>
      </c>
      <c r="X10" s="527">
        <v>45675</v>
      </c>
      <c r="Y10" s="527">
        <v>45676</v>
      </c>
      <c r="Z10" s="527">
        <v>45677</v>
      </c>
      <c r="AA10" s="527">
        <v>45678</v>
      </c>
      <c r="AB10" s="527">
        <v>45679</v>
      </c>
      <c r="AC10" s="527">
        <v>45680</v>
      </c>
      <c r="AD10" s="527">
        <v>45681</v>
      </c>
      <c r="AE10" s="527">
        <v>45682</v>
      </c>
      <c r="AF10" s="527">
        <v>45683</v>
      </c>
      <c r="AG10" s="527">
        <v>45684</v>
      </c>
      <c r="AH10" s="527">
        <v>45685</v>
      </c>
      <c r="AI10" s="527">
        <v>45686</v>
      </c>
      <c r="AJ10" s="527">
        <v>45687</v>
      </c>
      <c r="AK10" s="527">
        <v>45688</v>
      </c>
      <c r="AL10" s="527">
        <v>45689</v>
      </c>
      <c r="AM10" s="527">
        <v>45690</v>
      </c>
      <c r="AN10" s="527">
        <v>45691</v>
      </c>
      <c r="AO10" s="527">
        <v>45692</v>
      </c>
      <c r="AP10" s="527">
        <v>45693</v>
      </c>
      <c r="AQ10" s="527">
        <v>45694</v>
      </c>
      <c r="AR10" s="527">
        <v>45695</v>
      </c>
      <c r="AS10" s="527">
        <v>45696</v>
      </c>
      <c r="AT10" s="527">
        <v>45697</v>
      </c>
      <c r="AU10" s="527">
        <v>45698</v>
      </c>
      <c r="AV10" s="527">
        <v>45699</v>
      </c>
      <c r="AW10" s="527">
        <v>45700</v>
      </c>
      <c r="AX10" s="527">
        <v>45701</v>
      </c>
      <c r="AY10" s="527">
        <v>45702</v>
      </c>
      <c r="AZ10" s="527">
        <v>45703</v>
      </c>
      <c r="BA10" s="527">
        <v>45704</v>
      </c>
      <c r="BB10" s="527">
        <v>45705</v>
      </c>
      <c r="BC10" s="527">
        <v>45706</v>
      </c>
      <c r="BD10" s="527">
        <v>45707</v>
      </c>
      <c r="BE10" s="527">
        <v>45708</v>
      </c>
      <c r="BF10" s="527">
        <v>45709</v>
      </c>
      <c r="BG10" s="527">
        <v>45710</v>
      </c>
      <c r="BH10" s="527">
        <v>45711</v>
      </c>
      <c r="BI10" s="527">
        <v>45712</v>
      </c>
      <c r="BJ10" s="527">
        <v>45713</v>
      </c>
      <c r="BK10" s="527">
        <v>45714</v>
      </c>
      <c r="BL10" s="527">
        <v>45715</v>
      </c>
      <c r="BM10" s="527">
        <v>45716</v>
      </c>
      <c r="BN10" s="527">
        <v>45717</v>
      </c>
      <c r="BO10" s="527">
        <v>45718</v>
      </c>
      <c r="BP10" s="527">
        <v>45719</v>
      </c>
      <c r="BQ10" s="527">
        <v>45720</v>
      </c>
      <c r="BR10" s="527">
        <v>45721</v>
      </c>
      <c r="BS10" s="527">
        <v>45722</v>
      </c>
      <c r="BT10" s="527">
        <v>45723</v>
      </c>
      <c r="BU10" s="527">
        <v>45724</v>
      </c>
      <c r="BV10" s="527">
        <v>45725</v>
      </c>
      <c r="BW10" s="527">
        <v>45726</v>
      </c>
      <c r="BX10" s="527">
        <v>45727</v>
      </c>
      <c r="BY10" s="527">
        <v>45728</v>
      </c>
      <c r="BZ10" s="532">
        <v>45729</v>
      </c>
      <c r="CA10" s="336">
        <v>45730</v>
      </c>
      <c r="CB10" s="336">
        <v>45731</v>
      </c>
      <c r="CC10" s="336">
        <v>45732</v>
      </c>
      <c r="CD10" s="336">
        <v>45733</v>
      </c>
      <c r="CE10" s="336">
        <v>45734</v>
      </c>
      <c r="CF10" s="336">
        <v>45735</v>
      </c>
      <c r="CG10" s="336">
        <v>45736</v>
      </c>
      <c r="CH10" s="336">
        <v>45737</v>
      </c>
      <c r="CI10" s="336">
        <v>45738</v>
      </c>
      <c r="CJ10" s="336">
        <v>45739</v>
      </c>
      <c r="CK10" s="336">
        <v>45740</v>
      </c>
      <c r="CL10" s="336">
        <v>45741</v>
      </c>
      <c r="CM10" s="336">
        <v>45742</v>
      </c>
      <c r="CN10" s="336">
        <v>45743</v>
      </c>
      <c r="CO10" s="336">
        <v>45744</v>
      </c>
      <c r="CP10" s="336">
        <v>45745</v>
      </c>
      <c r="CQ10" s="336">
        <v>45746</v>
      </c>
      <c r="CR10" s="336">
        <v>45747</v>
      </c>
      <c r="CS10" s="355">
        <v>45748</v>
      </c>
      <c r="CT10" s="355">
        <v>45749</v>
      </c>
      <c r="CU10" s="355">
        <v>45750</v>
      </c>
      <c r="CV10" s="355">
        <v>45751</v>
      </c>
      <c r="CW10" s="355">
        <v>45752</v>
      </c>
      <c r="CX10" s="355">
        <v>45753</v>
      </c>
      <c r="CY10" s="355">
        <v>45754</v>
      </c>
      <c r="CZ10" s="355">
        <v>45755</v>
      </c>
      <c r="DA10" s="355">
        <v>45756</v>
      </c>
      <c r="DB10" s="355">
        <v>45757</v>
      </c>
      <c r="DC10" s="355">
        <v>45758</v>
      </c>
      <c r="DD10" s="355">
        <v>45759</v>
      </c>
      <c r="DE10" s="355">
        <v>45760</v>
      </c>
      <c r="DF10" s="355">
        <v>45761</v>
      </c>
      <c r="DG10" s="355">
        <v>45762</v>
      </c>
      <c r="DH10" s="355">
        <v>45763</v>
      </c>
      <c r="DI10" s="355">
        <v>45764</v>
      </c>
      <c r="DJ10" s="355">
        <v>45765</v>
      </c>
      <c r="DK10" s="355">
        <v>45766</v>
      </c>
      <c r="DL10" s="355">
        <v>45767</v>
      </c>
      <c r="DM10" s="355">
        <v>45768</v>
      </c>
      <c r="DN10" s="355">
        <v>45769</v>
      </c>
      <c r="DO10" s="355">
        <v>45770</v>
      </c>
      <c r="DP10" s="355">
        <v>45771</v>
      </c>
      <c r="DQ10" s="355">
        <v>45772</v>
      </c>
      <c r="DR10" s="355">
        <v>45773</v>
      </c>
      <c r="DS10" s="355">
        <v>45774</v>
      </c>
      <c r="DT10" s="355">
        <v>45775</v>
      </c>
      <c r="DU10" s="355">
        <v>45776</v>
      </c>
      <c r="DV10" s="355">
        <v>45777</v>
      </c>
      <c r="DW10" s="355">
        <v>45778</v>
      </c>
      <c r="DX10" s="355">
        <v>45779</v>
      </c>
      <c r="DY10" s="355">
        <v>45780</v>
      </c>
      <c r="DZ10" s="355">
        <v>45781</v>
      </c>
      <c r="EA10" s="355">
        <v>45782</v>
      </c>
      <c r="EB10" s="355">
        <v>45783</v>
      </c>
      <c r="EC10" s="355">
        <v>45784</v>
      </c>
      <c r="ED10" s="355">
        <v>45785</v>
      </c>
      <c r="EE10" s="355">
        <v>45786</v>
      </c>
      <c r="EF10" s="355">
        <v>45787</v>
      </c>
      <c r="EG10" s="355">
        <v>45788</v>
      </c>
      <c r="EH10" s="355">
        <v>45789</v>
      </c>
      <c r="EI10" s="355">
        <v>45790</v>
      </c>
      <c r="EJ10" s="355">
        <v>45791</v>
      </c>
      <c r="EK10" s="355">
        <v>45792</v>
      </c>
      <c r="EL10" s="355">
        <v>45793</v>
      </c>
      <c r="EM10" s="355">
        <v>45794</v>
      </c>
      <c r="EN10" s="355">
        <v>45795</v>
      </c>
      <c r="EO10" s="355">
        <v>45796</v>
      </c>
      <c r="EP10" s="355">
        <v>45797</v>
      </c>
      <c r="EQ10" s="355">
        <v>45798</v>
      </c>
      <c r="ER10" s="355">
        <v>45799</v>
      </c>
      <c r="ES10" s="355">
        <v>45800</v>
      </c>
      <c r="ET10" s="355">
        <v>45801</v>
      </c>
      <c r="EU10" s="355">
        <v>45802</v>
      </c>
      <c r="EV10" s="355">
        <v>45803</v>
      </c>
      <c r="EW10" s="355">
        <v>45804</v>
      </c>
      <c r="EX10" s="355">
        <v>45805</v>
      </c>
      <c r="EY10" s="355">
        <v>45806</v>
      </c>
      <c r="EZ10" s="355">
        <v>45807</v>
      </c>
      <c r="FA10" s="355">
        <v>45808</v>
      </c>
      <c r="FB10" s="355">
        <v>45809</v>
      </c>
      <c r="FC10" s="355">
        <v>45810</v>
      </c>
      <c r="FD10" s="355">
        <v>45811</v>
      </c>
      <c r="FE10" s="355">
        <v>45812</v>
      </c>
      <c r="FF10" s="355">
        <v>45813</v>
      </c>
      <c r="FG10" s="355">
        <v>45814</v>
      </c>
      <c r="FH10" s="355">
        <v>45815</v>
      </c>
      <c r="FI10" s="355">
        <v>45816</v>
      </c>
      <c r="FJ10" s="355">
        <v>45817</v>
      </c>
      <c r="FK10" s="355">
        <v>45818</v>
      </c>
      <c r="FL10" s="355">
        <v>45819</v>
      </c>
      <c r="FM10" s="355">
        <v>45820</v>
      </c>
      <c r="FN10" s="355">
        <v>45821</v>
      </c>
      <c r="FO10" s="355">
        <v>45822</v>
      </c>
      <c r="FP10" s="355">
        <v>45823</v>
      </c>
      <c r="FQ10" s="355">
        <v>45824</v>
      </c>
      <c r="FR10" s="355">
        <v>45825</v>
      </c>
      <c r="FS10" s="355">
        <v>45826</v>
      </c>
      <c r="FT10" s="355">
        <v>45827</v>
      </c>
      <c r="FU10" s="355">
        <v>45828</v>
      </c>
      <c r="FV10" s="355">
        <v>45829</v>
      </c>
      <c r="FW10" s="355">
        <v>45830</v>
      </c>
      <c r="FX10" s="355">
        <v>45831</v>
      </c>
      <c r="FY10" s="355">
        <v>45832</v>
      </c>
      <c r="FZ10" s="355">
        <v>45833</v>
      </c>
      <c r="GA10" s="355">
        <v>45834</v>
      </c>
      <c r="GB10" s="355">
        <v>45835</v>
      </c>
      <c r="GC10" s="355">
        <v>45836</v>
      </c>
      <c r="GD10" s="355">
        <v>45837</v>
      </c>
      <c r="GE10" s="355">
        <v>45838</v>
      </c>
      <c r="GF10" s="355">
        <v>45839</v>
      </c>
      <c r="GG10" s="355">
        <v>45840</v>
      </c>
      <c r="GH10" s="355">
        <v>45841</v>
      </c>
      <c r="GI10" s="355">
        <v>45842</v>
      </c>
      <c r="GJ10" s="355">
        <v>45843</v>
      </c>
      <c r="GK10" s="355">
        <v>45844</v>
      </c>
      <c r="GL10" s="355">
        <v>45845</v>
      </c>
      <c r="GM10" s="355">
        <v>45846</v>
      </c>
      <c r="GN10" s="355">
        <v>45847</v>
      </c>
      <c r="GO10" s="355">
        <v>45848</v>
      </c>
      <c r="GP10" s="355">
        <v>45849</v>
      </c>
      <c r="GQ10" s="355">
        <v>45850</v>
      </c>
      <c r="GR10" s="355">
        <v>45851</v>
      </c>
      <c r="GS10" s="355">
        <v>45852</v>
      </c>
      <c r="GT10" s="355">
        <v>45853</v>
      </c>
      <c r="GU10" s="355">
        <v>45854</v>
      </c>
      <c r="GV10" s="355">
        <v>45855</v>
      </c>
      <c r="GW10" s="355">
        <v>45856</v>
      </c>
      <c r="GX10" s="355">
        <v>45857</v>
      </c>
      <c r="GY10" s="355">
        <v>45858</v>
      </c>
      <c r="GZ10" s="355">
        <v>45859</v>
      </c>
      <c r="HA10" s="355">
        <v>45860</v>
      </c>
      <c r="HB10" s="355">
        <v>45861</v>
      </c>
      <c r="HC10" s="355">
        <v>45862</v>
      </c>
      <c r="HD10" s="355">
        <v>45863</v>
      </c>
      <c r="HE10" s="355">
        <v>45864</v>
      </c>
      <c r="HF10" s="355">
        <v>45865</v>
      </c>
      <c r="HG10" s="355">
        <v>45866</v>
      </c>
      <c r="HH10" s="355">
        <v>45867</v>
      </c>
      <c r="HI10" s="355">
        <v>45868</v>
      </c>
      <c r="HJ10" s="355">
        <v>45869</v>
      </c>
      <c r="HK10" s="355">
        <v>45870</v>
      </c>
      <c r="HL10" s="355">
        <v>45871</v>
      </c>
      <c r="HM10" s="355">
        <v>45872</v>
      </c>
      <c r="HN10" s="355">
        <v>45873</v>
      </c>
      <c r="HO10" s="355">
        <v>45874</v>
      </c>
      <c r="HP10" s="355">
        <v>45875</v>
      </c>
      <c r="HQ10" s="355">
        <v>45876</v>
      </c>
      <c r="HR10" s="355">
        <v>45877</v>
      </c>
      <c r="HS10" s="355">
        <v>45878</v>
      </c>
      <c r="HT10" s="355">
        <v>45879</v>
      </c>
      <c r="HU10" s="355">
        <v>45880</v>
      </c>
      <c r="HV10" s="355">
        <v>45881</v>
      </c>
      <c r="HW10" s="355">
        <v>45882</v>
      </c>
      <c r="HX10" s="355">
        <v>45883</v>
      </c>
      <c r="HY10" s="355">
        <v>45884</v>
      </c>
      <c r="HZ10" s="355">
        <v>45885</v>
      </c>
      <c r="IA10" s="355">
        <v>45886</v>
      </c>
      <c r="IB10" s="355">
        <v>45887</v>
      </c>
      <c r="IC10" s="355">
        <v>45888</v>
      </c>
      <c r="ID10" s="355">
        <v>45889</v>
      </c>
      <c r="IE10" s="355">
        <v>45890</v>
      </c>
      <c r="IF10" s="355">
        <v>45891</v>
      </c>
      <c r="IG10" s="355">
        <v>45892</v>
      </c>
      <c r="IH10" s="355">
        <v>45893</v>
      </c>
      <c r="II10" s="355">
        <v>45894</v>
      </c>
      <c r="IJ10" s="355">
        <v>45895</v>
      </c>
      <c r="IK10" s="355">
        <v>45896</v>
      </c>
      <c r="IL10" s="355">
        <v>45897</v>
      </c>
      <c r="IM10" s="355">
        <v>45898</v>
      </c>
      <c r="IN10" s="355">
        <v>45899</v>
      </c>
      <c r="IO10" s="355">
        <v>45900</v>
      </c>
      <c r="IP10" s="336">
        <v>45901</v>
      </c>
      <c r="IQ10" s="336">
        <v>45902</v>
      </c>
      <c r="IR10" s="336">
        <v>45903</v>
      </c>
      <c r="IS10" s="336">
        <v>45904</v>
      </c>
      <c r="IT10" s="336">
        <v>45905</v>
      </c>
      <c r="IU10" s="336">
        <v>45906</v>
      </c>
      <c r="IV10" s="336">
        <v>45907</v>
      </c>
      <c r="IW10" s="336">
        <v>45908</v>
      </c>
      <c r="IX10" s="336">
        <v>45909</v>
      </c>
      <c r="IY10" s="336">
        <v>45910</v>
      </c>
      <c r="IZ10" s="336">
        <v>45911</v>
      </c>
      <c r="JA10" s="336">
        <v>45912</v>
      </c>
      <c r="JB10" s="336">
        <v>45913</v>
      </c>
      <c r="JC10" s="336">
        <v>45914</v>
      </c>
      <c r="JD10" s="336">
        <v>45915</v>
      </c>
      <c r="JE10" s="336">
        <v>45916</v>
      </c>
      <c r="JF10" s="336">
        <v>45917</v>
      </c>
      <c r="JG10" s="336">
        <v>45918</v>
      </c>
      <c r="JH10" s="336">
        <v>45919</v>
      </c>
      <c r="JI10" s="336">
        <v>45920</v>
      </c>
      <c r="JJ10" s="336">
        <v>45921</v>
      </c>
      <c r="JK10" s="336">
        <v>45922</v>
      </c>
      <c r="JL10" s="336">
        <v>45923</v>
      </c>
      <c r="JM10" s="336">
        <v>45924</v>
      </c>
      <c r="JN10" s="336">
        <v>45925</v>
      </c>
      <c r="JO10" s="336">
        <v>45926</v>
      </c>
      <c r="JP10" s="336">
        <v>45927</v>
      </c>
      <c r="JQ10" s="336">
        <v>45928</v>
      </c>
      <c r="JR10" s="336">
        <v>45929</v>
      </c>
      <c r="JS10" s="336">
        <v>45930</v>
      </c>
      <c r="JT10" s="336">
        <v>45931</v>
      </c>
      <c r="JU10" s="336">
        <v>45932</v>
      </c>
      <c r="JV10" s="336">
        <v>45933</v>
      </c>
      <c r="JW10" s="336">
        <v>45934</v>
      </c>
      <c r="JX10" s="336">
        <v>45935</v>
      </c>
      <c r="JY10" s="336">
        <v>45936</v>
      </c>
      <c r="JZ10" s="336">
        <v>45937</v>
      </c>
      <c r="KA10" s="336">
        <v>45938</v>
      </c>
      <c r="KB10" s="336">
        <v>45939</v>
      </c>
      <c r="KC10" s="336">
        <v>45940</v>
      </c>
      <c r="KD10" s="336">
        <v>45941</v>
      </c>
      <c r="KE10" s="336">
        <v>45942</v>
      </c>
      <c r="KF10" s="336">
        <v>45943</v>
      </c>
      <c r="KG10" s="336">
        <v>45944</v>
      </c>
      <c r="KH10" s="336">
        <v>45945</v>
      </c>
      <c r="KI10" s="336">
        <v>45946</v>
      </c>
      <c r="KJ10" s="336">
        <v>45947</v>
      </c>
      <c r="KK10" s="336">
        <v>45948</v>
      </c>
      <c r="KL10" s="336">
        <v>45949</v>
      </c>
      <c r="KM10" s="336">
        <v>45950</v>
      </c>
      <c r="KN10" s="336">
        <v>45951</v>
      </c>
      <c r="KO10" s="336">
        <v>45952</v>
      </c>
      <c r="KP10" s="336">
        <v>45953</v>
      </c>
      <c r="KQ10" s="336">
        <v>45954</v>
      </c>
      <c r="KR10" s="336">
        <v>45955</v>
      </c>
      <c r="KS10" s="336">
        <v>45956</v>
      </c>
      <c r="KT10" s="336">
        <v>45957</v>
      </c>
      <c r="KU10" s="336">
        <v>45958</v>
      </c>
      <c r="KV10" s="336">
        <v>45959</v>
      </c>
      <c r="KW10" s="336">
        <v>45960</v>
      </c>
      <c r="KX10" s="336">
        <v>45961</v>
      </c>
      <c r="KY10" s="336">
        <v>45962</v>
      </c>
      <c r="KZ10" s="336">
        <v>45963</v>
      </c>
      <c r="LA10" s="336">
        <v>45964</v>
      </c>
      <c r="LB10" s="336">
        <v>45965</v>
      </c>
      <c r="LC10" s="336">
        <v>45966</v>
      </c>
      <c r="LD10" s="336">
        <v>45967</v>
      </c>
      <c r="LE10" s="336">
        <v>45968</v>
      </c>
      <c r="LF10" s="336">
        <v>45969</v>
      </c>
      <c r="LG10" s="336">
        <v>45970</v>
      </c>
      <c r="LH10" s="336">
        <v>45971</v>
      </c>
      <c r="LI10" s="336">
        <v>45972</v>
      </c>
      <c r="LJ10" s="336">
        <v>45973</v>
      </c>
      <c r="LK10" s="336">
        <v>45974</v>
      </c>
      <c r="LL10" s="336">
        <v>45975</v>
      </c>
      <c r="LM10" s="336">
        <v>45976</v>
      </c>
      <c r="LN10" s="336">
        <v>45977</v>
      </c>
      <c r="LO10" s="336">
        <v>45978</v>
      </c>
      <c r="LP10" s="336">
        <v>45979</v>
      </c>
      <c r="LQ10" s="336">
        <v>45980</v>
      </c>
      <c r="LR10" s="336">
        <v>45981</v>
      </c>
      <c r="LS10" s="336">
        <v>45982</v>
      </c>
      <c r="LT10" s="336">
        <v>45983</v>
      </c>
      <c r="LU10" s="336">
        <v>45984</v>
      </c>
      <c r="LV10" s="336">
        <v>45985</v>
      </c>
      <c r="LW10" s="336">
        <v>45986</v>
      </c>
      <c r="LX10" s="336">
        <v>45987</v>
      </c>
      <c r="LY10" s="336">
        <v>45988</v>
      </c>
      <c r="LZ10" s="336">
        <v>45989</v>
      </c>
      <c r="MA10" s="336">
        <v>45990</v>
      </c>
      <c r="MB10" s="336">
        <v>45991</v>
      </c>
      <c r="MC10" s="336">
        <v>45992</v>
      </c>
      <c r="MD10" s="336">
        <v>45993</v>
      </c>
      <c r="ME10" s="336">
        <v>45994</v>
      </c>
      <c r="MF10" s="336">
        <v>45995</v>
      </c>
      <c r="MG10" s="336">
        <v>45996</v>
      </c>
      <c r="MH10" s="336">
        <v>45997</v>
      </c>
      <c r="MI10" s="336">
        <v>45998</v>
      </c>
      <c r="MJ10" s="336">
        <v>45999</v>
      </c>
      <c r="MK10" s="336">
        <v>46000</v>
      </c>
      <c r="ML10" s="336">
        <v>46001</v>
      </c>
      <c r="MM10" s="336">
        <v>46002</v>
      </c>
      <c r="MN10" s="336">
        <v>46003</v>
      </c>
      <c r="MO10" s="336">
        <v>46004</v>
      </c>
      <c r="MP10" s="336">
        <v>46005</v>
      </c>
      <c r="MQ10" s="336">
        <v>46006</v>
      </c>
      <c r="MR10" s="336">
        <v>46007</v>
      </c>
      <c r="MS10" s="336">
        <v>46008</v>
      </c>
      <c r="MT10" s="336">
        <v>46009</v>
      </c>
      <c r="MU10" s="336">
        <v>46010</v>
      </c>
      <c r="MV10" s="336">
        <v>46011</v>
      </c>
      <c r="MW10" s="336">
        <v>46012</v>
      </c>
      <c r="MX10" s="336">
        <v>46013</v>
      </c>
      <c r="MY10" s="336">
        <v>46014</v>
      </c>
      <c r="MZ10" s="336">
        <v>46015</v>
      </c>
      <c r="NA10" s="336">
        <v>46016</v>
      </c>
      <c r="NB10" s="336">
        <v>46017</v>
      </c>
      <c r="NC10" s="336">
        <v>46018</v>
      </c>
      <c r="ND10" s="336">
        <v>46019</v>
      </c>
      <c r="NE10" s="336">
        <v>46020</v>
      </c>
      <c r="NF10" s="336">
        <v>46021</v>
      </c>
      <c r="NG10" s="337">
        <v>46022</v>
      </c>
      <c r="NH10" s="335">
        <v>46023</v>
      </c>
      <c r="NI10" s="336">
        <v>46024</v>
      </c>
      <c r="NJ10" s="336">
        <v>46025</v>
      </c>
      <c r="NK10" s="336">
        <v>46026</v>
      </c>
      <c r="NL10" s="336">
        <v>46027</v>
      </c>
      <c r="NM10" s="336">
        <v>46028</v>
      </c>
      <c r="NN10" s="336">
        <v>46029</v>
      </c>
      <c r="NO10" s="336">
        <v>46030</v>
      </c>
      <c r="NP10" s="336">
        <v>46031</v>
      </c>
      <c r="NQ10" s="336">
        <v>46032</v>
      </c>
      <c r="NR10" s="336">
        <v>46033</v>
      </c>
      <c r="NS10" s="336">
        <v>46034</v>
      </c>
      <c r="NT10" s="336">
        <v>46035</v>
      </c>
      <c r="NU10" s="336">
        <v>46036</v>
      </c>
      <c r="NV10" s="336">
        <v>46037</v>
      </c>
      <c r="NW10" s="336">
        <v>46038</v>
      </c>
      <c r="NX10" s="336">
        <v>46039</v>
      </c>
      <c r="NY10" s="336">
        <v>46040</v>
      </c>
      <c r="NZ10" s="336">
        <v>46041</v>
      </c>
      <c r="OA10" s="336">
        <v>46042</v>
      </c>
      <c r="OB10" s="336">
        <v>46043</v>
      </c>
      <c r="OC10" s="336">
        <v>46044</v>
      </c>
      <c r="OD10" s="336">
        <v>46045</v>
      </c>
      <c r="OE10" s="336">
        <v>46046</v>
      </c>
      <c r="OF10" s="336">
        <v>46047</v>
      </c>
      <c r="OG10" s="336">
        <v>46048</v>
      </c>
      <c r="OH10" s="336">
        <v>46049</v>
      </c>
      <c r="OI10" s="336">
        <v>46050</v>
      </c>
      <c r="OJ10" s="336">
        <v>46051</v>
      </c>
      <c r="OK10" s="336">
        <v>46052</v>
      </c>
      <c r="OL10" s="336">
        <v>46053</v>
      </c>
      <c r="OM10" s="336">
        <v>46054</v>
      </c>
      <c r="ON10" s="336">
        <v>46055</v>
      </c>
      <c r="OO10" s="336">
        <v>46056</v>
      </c>
      <c r="OP10" s="336">
        <v>46057</v>
      </c>
      <c r="OQ10" s="336">
        <v>46058</v>
      </c>
      <c r="OR10" s="336">
        <v>46059</v>
      </c>
      <c r="OS10" s="336">
        <v>46060</v>
      </c>
      <c r="OT10" s="336">
        <v>46061</v>
      </c>
      <c r="OU10" s="336">
        <v>46062</v>
      </c>
      <c r="OV10" s="336">
        <v>46063</v>
      </c>
      <c r="OW10" s="336">
        <v>46064</v>
      </c>
      <c r="OX10" s="336">
        <v>46065</v>
      </c>
      <c r="OY10" s="336">
        <v>46066</v>
      </c>
      <c r="OZ10" s="336">
        <v>46067</v>
      </c>
      <c r="PA10" s="336">
        <v>46068</v>
      </c>
      <c r="PB10" s="336">
        <v>46069</v>
      </c>
      <c r="PC10" s="336">
        <v>46070</v>
      </c>
      <c r="PD10" s="336">
        <v>46071</v>
      </c>
      <c r="PE10" s="336">
        <v>46072</v>
      </c>
      <c r="PF10" s="336">
        <v>46073</v>
      </c>
      <c r="PG10" s="336">
        <v>46074</v>
      </c>
      <c r="PH10" s="336">
        <v>46075</v>
      </c>
      <c r="PI10" s="336">
        <v>46076</v>
      </c>
      <c r="PJ10" s="336">
        <v>46077</v>
      </c>
      <c r="PK10" s="336">
        <v>46078</v>
      </c>
      <c r="PL10" s="336">
        <v>46079</v>
      </c>
      <c r="PM10" s="336">
        <v>46080</v>
      </c>
      <c r="PN10" s="336">
        <v>46081</v>
      </c>
      <c r="PO10" s="336">
        <v>46082</v>
      </c>
      <c r="PP10" s="336">
        <v>46083</v>
      </c>
      <c r="PQ10" s="336">
        <v>46084</v>
      </c>
      <c r="PR10" s="336">
        <v>46085</v>
      </c>
      <c r="PS10" s="336">
        <v>46086</v>
      </c>
      <c r="PT10" s="336">
        <v>46087</v>
      </c>
      <c r="PU10" s="336">
        <v>46088</v>
      </c>
      <c r="PV10" s="336">
        <v>46089</v>
      </c>
      <c r="PW10" s="336">
        <v>46090</v>
      </c>
      <c r="PX10" s="336">
        <v>46091</v>
      </c>
      <c r="PY10" s="336">
        <v>46092</v>
      </c>
      <c r="PZ10" s="336">
        <v>46093</v>
      </c>
      <c r="QA10" s="336">
        <v>46094</v>
      </c>
      <c r="QB10" s="336">
        <v>46095</v>
      </c>
      <c r="QC10" s="336">
        <v>46096</v>
      </c>
      <c r="QD10" s="336">
        <v>46097</v>
      </c>
      <c r="QE10" s="336">
        <v>46098</v>
      </c>
      <c r="QF10" s="336">
        <v>46099</v>
      </c>
      <c r="QG10" s="336">
        <v>46100</v>
      </c>
      <c r="QH10" s="336">
        <v>46101</v>
      </c>
      <c r="QI10" s="336">
        <v>46102</v>
      </c>
      <c r="QJ10" s="336">
        <v>46103</v>
      </c>
      <c r="QK10" s="336">
        <v>46104</v>
      </c>
      <c r="QL10" s="336">
        <v>46105</v>
      </c>
      <c r="QM10" s="336">
        <v>46106</v>
      </c>
      <c r="QN10" s="336">
        <v>46107</v>
      </c>
      <c r="QO10" s="336">
        <v>46108</v>
      </c>
      <c r="QP10" s="336">
        <v>46109</v>
      </c>
      <c r="QQ10" s="336">
        <v>46110</v>
      </c>
      <c r="QR10" s="336">
        <v>46111</v>
      </c>
      <c r="QS10" s="336">
        <v>46112</v>
      </c>
      <c r="QT10" s="336">
        <v>46113</v>
      </c>
      <c r="QU10" s="336">
        <v>46114</v>
      </c>
      <c r="QV10" s="336">
        <v>46115</v>
      </c>
      <c r="QW10" s="336">
        <v>46116</v>
      </c>
      <c r="QX10" s="336">
        <v>46117</v>
      </c>
      <c r="QY10" s="336">
        <v>46118</v>
      </c>
      <c r="QZ10" s="336">
        <v>46119</v>
      </c>
      <c r="RA10" s="336">
        <v>46120</v>
      </c>
      <c r="RB10" s="336">
        <v>46121</v>
      </c>
      <c r="RC10" s="336">
        <v>46122</v>
      </c>
      <c r="RD10" s="336">
        <v>46123</v>
      </c>
      <c r="RE10" s="336">
        <v>46124</v>
      </c>
      <c r="RF10" s="336">
        <v>46125</v>
      </c>
      <c r="RG10" s="336">
        <v>46126</v>
      </c>
      <c r="RH10" s="336">
        <v>46127</v>
      </c>
      <c r="RI10" s="336">
        <v>46128</v>
      </c>
      <c r="RJ10" s="336">
        <v>46129</v>
      </c>
      <c r="RK10" s="336">
        <v>46130</v>
      </c>
      <c r="RL10" s="336">
        <v>46131</v>
      </c>
      <c r="RM10" s="336">
        <v>46132</v>
      </c>
      <c r="RN10" s="336">
        <v>46133</v>
      </c>
      <c r="RO10" s="336">
        <v>46134</v>
      </c>
      <c r="RP10" s="336">
        <v>46135</v>
      </c>
      <c r="RQ10" s="336">
        <v>46136</v>
      </c>
      <c r="RR10" s="336">
        <v>46137</v>
      </c>
      <c r="RS10" s="336">
        <v>46138</v>
      </c>
      <c r="RT10" s="336">
        <v>46139</v>
      </c>
      <c r="RU10" s="336">
        <v>46140</v>
      </c>
      <c r="RV10" s="336">
        <v>46141</v>
      </c>
      <c r="RW10" s="336">
        <v>46142</v>
      </c>
      <c r="RX10" s="336">
        <v>46143</v>
      </c>
      <c r="RY10" s="336">
        <v>46144</v>
      </c>
      <c r="RZ10" s="336">
        <v>46145</v>
      </c>
      <c r="SA10" s="336">
        <v>46146</v>
      </c>
      <c r="SB10" s="336">
        <v>46147</v>
      </c>
      <c r="SC10" s="336">
        <v>46148</v>
      </c>
      <c r="SD10" s="336">
        <v>46149</v>
      </c>
      <c r="SE10" s="336">
        <v>46150</v>
      </c>
      <c r="SF10" s="336">
        <v>46151</v>
      </c>
      <c r="SG10" s="336">
        <v>46152</v>
      </c>
      <c r="SH10" s="336">
        <v>46153</v>
      </c>
      <c r="SI10" s="336">
        <v>46154</v>
      </c>
      <c r="SJ10" s="336">
        <v>46155</v>
      </c>
      <c r="SK10" s="336">
        <v>46156</v>
      </c>
      <c r="SL10" s="336">
        <v>46157</v>
      </c>
      <c r="SM10" s="336">
        <v>46158</v>
      </c>
      <c r="SN10" s="336">
        <v>46159</v>
      </c>
      <c r="SO10" s="336">
        <v>46160</v>
      </c>
      <c r="SP10" s="336">
        <v>46161</v>
      </c>
      <c r="SQ10" s="336">
        <v>46162</v>
      </c>
      <c r="SR10" s="336">
        <v>46163</v>
      </c>
      <c r="SS10" s="336">
        <v>46164</v>
      </c>
      <c r="ST10" s="336">
        <v>46165</v>
      </c>
      <c r="SU10" s="336">
        <v>46166</v>
      </c>
      <c r="SV10" s="336">
        <v>46167</v>
      </c>
      <c r="SW10" s="336">
        <v>46168</v>
      </c>
      <c r="SX10" s="336">
        <v>46169</v>
      </c>
      <c r="SY10" s="336">
        <v>46170</v>
      </c>
      <c r="SZ10" s="336">
        <v>46171</v>
      </c>
      <c r="TA10" s="336">
        <v>46172</v>
      </c>
      <c r="TB10" s="336">
        <v>46173</v>
      </c>
      <c r="TC10" s="336">
        <v>46174</v>
      </c>
      <c r="TD10" s="336">
        <v>46175</v>
      </c>
      <c r="TE10" s="336">
        <v>46176</v>
      </c>
      <c r="TF10" s="336">
        <v>46177</v>
      </c>
      <c r="TG10" s="336">
        <v>46178</v>
      </c>
      <c r="TH10" s="336">
        <v>46179</v>
      </c>
      <c r="TI10" s="336">
        <v>46180</v>
      </c>
      <c r="TJ10" s="336">
        <v>46181</v>
      </c>
      <c r="TK10" s="336">
        <v>46182</v>
      </c>
      <c r="TL10" s="336">
        <v>46183</v>
      </c>
      <c r="TM10" s="336">
        <v>46184</v>
      </c>
      <c r="TN10" s="336">
        <v>46185</v>
      </c>
      <c r="TO10" s="336">
        <v>46186</v>
      </c>
      <c r="TP10" s="336">
        <v>46187</v>
      </c>
      <c r="TQ10" s="336">
        <v>46188</v>
      </c>
      <c r="TR10" s="336">
        <v>46189</v>
      </c>
      <c r="TS10" s="336">
        <v>46190</v>
      </c>
      <c r="TT10" s="336">
        <v>46191</v>
      </c>
      <c r="TU10" s="336">
        <v>46192</v>
      </c>
      <c r="TV10" s="336">
        <v>46193</v>
      </c>
      <c r="TW10" s="336">
        <v>46194</v>
      </c>
      <c r="TX10" s="336">
        <v>46195</v>
      </c>
      <c r="TY10" s="336">
        <v>46196</v>
      </c>
      <c r="TZ10" s="336">
        <v>46197</v>
      </c>
      <c r="UA10" s="336">
        <v>46198</v>
      </c>
      <c r="UB10" s="336">
        <v>46199</v>
      </c>
      <c r="UC10" s="336">
        <v>46200</v>
      </c>
      <c r="UD10" s="336">
        <v>46201</v>
      </c>
      <c r="UE10" s="336">
        <v>46202</v>
      </c>
      <c r="UF10" s="336">
        <v>46203</v>
      </c>
      <c r="UG10" s="336">
        <v>46204</v>
      </c>
      <c r="UH10" s="336">
        <v>46205</v>
      </c>
      <c r="UI10" s="336">
        <v>46206</v>
      </c>
      <c r="UJ10" s="336">
        <v>46207</v>
      </c>
      <c r="UK10" s="336">
        <v>46208</v>
      </c>
      <c r="UL10" s="336">
        <v>46209</v>
      </c>
      <c r="UM10" s="336">
        <v>46210</v>
      </c>
      <c r="UN10" s="336">
        <v>46211</v>
      </c>
      <c r="UO10" s="336">
        <v>46212</v>
      </c>
      <c r="UP10" s="336">
        <v>46213</v>
      </c>
      <c r="UQ10" s="336">
        <v>46214</v>
      </c>
      <c r="UR10" s="336">
        <v>46215</v>
      </c>
      <c r="US10" s="336">
        <v>46216</v>
      </c>
      <c r="UT10" s="336">
        <v>46217</v>
      </c>
      <c r="UU10" s="336">
        <v>46218</v>
      </c>
      <c r="UV10" s="336">
        <v>46219</v>
      </c>
      <c r="UW10" s="336">
        <v>46220</v>
      </c>
      <c r="UX10" s="336">
        <v>46221</v>
      </c>
      <c r="UY10" s="336">
        <v>46222</v>
      </c>
      <c r="UZ10" s="336">
        <v>46223</v>
      </c>
      <c r="VA10" s="336">
        <v>46224</v>
      </c>
      <c r="VB10" s="336">
        <v>46225</v>
      </c>
      <c r="VC10" s="336">
        <v>46226</v>
      </c>
      <c r="VD10" s="336">
        <v>46227</v>
      </c>
      <c r="VE10" s="336">
        <v>46228</v>
      </c>
      <c r="VF10" s="336">
        <v>46229</v>
      </c>
      <c r="VG10" s="336">
        <v>46230</v>
      </c>
      <c r="VH10" s="336">
        <v>46231</v>
      </c>
      <c r="VI10" s="336">
        <v>46232</v>
      </c>
      <c r="VJ10" s="336">
        <v>46233</v>
      </c>
      <c r="VK10" s="336">
        <v>46234</v>
      </c>
      <c r="VL10" s="336">
        <v>46235</v>
      </c>
      <c r="VM10" s="336">
        <v>46236</v>
      </c>
      <c r="VN10" s="336">
        <v>46237</v>
      </c>
      <c r="VO10" s="336">
        <v>46238</v>
      </c>
      <c r="VP10" s="336">
        <v>46239</v>
      </c>
      <c r="VQ10" s="336">
        <v>46240</v>
      </c>
      <c r="VR10" s="336">
        <v>46241</v>
      </c>
      <c r="VS10" s="336">
        <v>46242</v>
      </c>
      <c r="VT10" s="336">
        <v>46243</v>
      </c>
      <c r="VU10" s="336">
        <v>46244</v>
      </c>
      <c r="VV10" s="336">
        <v>46245</v>
      </c>
      <c r="VW10" s="336">
        <v>46246</v>
      </c>
      <c r="VX10" s="336">
        <v>46247</v>
      </c>
      <c r="VY10" s="336">
        <v>46248</v>
      </c>
      <c r="VZ10" s="336">
        <v>46249</v>
      </c>
      <c r="WA10" s="336">
        <v>46250</v>
      </c>
      <c r="WB10" s="336">
        <v>46251</v>
      </c>
      <c r="WC10" s="336">
        <v>46252</v>
      </c>
      <c r="WD10" s="336">
        <v>46253</v>
      </c>
      <c r="WE10" s="336">
        <v>46254</v>
      </c>
      <c r="WF10" s="336">
        <v>46255</v>
      </c>
      <c r="WG10" s="336">
        <v>46256</v>
      </c>
      <c r="WH10" s="336">
        <v>46257</v>
      </c>
      <c r="WI10" s="336">
        <v>46258</v>
      </c>
      <c r="WJ10" s="336">
        <v>46259</v>
      </c>
      <c r="WK10" s="336">
        <v>46260</v>
      </c>
      <c r="WL10" s="336">
        <v>46261</v>
      </c>
      <c r="WM10" s="336">
        <v>46262</v>
      </c>
      <c r="WN10" s="336">
        <v>46263</v>
      </c>
      <c r="WO10" s="336">
        <v>46264</v>
      </c>
      <c r="WP10" s="336">
        <v>46265</v>
      </c>
      <c r="WQ10" s="336">
        <v>46266</v>
      </c>
      <c r="WR10" s="336">
        <v>46267</v>
      </c>
      <c r="WS10" s="336">
        <v>46268</v>
      </c>
      <c r="WT10" s="336">
        <v>46269</v>
      </c>
      <c r="WU10" s="336">
        <v>46270</v>
      </c>
      <c r="WV10" s="336">
        <v>46271</v>
      </c>
      <c r="WW10" s="336">
        <v>46272</v>
      </c>
      <c r="WX10" s="336">
        <v>46273</v>
      </c>
      <c r="WY10" s="336">
        <v>46274</v>
      </c>
      <c r="WZ10" s="336">
        <v>46275</v>
      </c>
      <c r="XA10" s="336">
        <v>46276</v>
      </c>
      <c r="XB10" s="336">
        <v>46277</v>
      </c>
      <c r="XC10" s="336">
        <v>46278</v>
      </c>
      <c r="XD10" s="336">
        <v>46279</v>
      </c>
      <c r="XE10" s="336">
        <v>46280</v>
      </c>
      <c r="XF10" s="336">
        <v>46281</v>
      </c>
      <c r="XG10" s="336">
        <v>46282</v>
      </c>
      <c r="XH10" s="336">
        <v>46283</v>
      </c>
      <c r="XI10" s="336">
        <v>46284</v>
      </c>
      <c r="XJ10" s="336">
        <v>46285</v>
      </c>
      <c r="XK10" s="336">
        <v>46286</v>
      </c>
      <c r="XL10" s="336">
        <v>46287</v>
      </c>
      <c r="XM10" s="336">
        <v>46288</v>
      </c>
      <c r="XN10" s="336">
        <v>46289</v>
      </c>
      <c r="XO10" s="336">
        <v>46290</v>
      </c>
      <c r="XP10" s="336">
        <v>46291</v>
      </c>
      <c r="XQ10" s="336">
        <v>46292</v>
      </c>
      <c r="XR10" s="336">
        <v>46293</v>
      </c>
      <c r="XS10" s="336">
        <v>46294</v>
      </c>
      <c r="XT10" s="336">
        <v>46295</v>
      </c>
      <c r="XU10" s="336">
        <v>46296</v>
      </c>
      <c r="XV10" s="336">
        <v>46297</v>
      </c>
      <c r="XW10" s="336">
        <v>46298</v>
      </c>
      <c r="XX10" s="336">
        <v>46299</v>
      </c>
      <c r="XY10" s="336">
        <v>46300</v>
      </c>
      <c r="XZ10" s="336">
        <v>46301</v>
      </c>
      <c r="YA10" s="336">
        <v>46302</v>
      </c>
      <c r="YB10" s="336">
        <v>46303</v>
      </c>
      <c r="YC10" s="336">
        <v>46304</v>
      </c>
      <c r="YD10" s="336">
        <v>46305</v>
      </c>
      <c r="YE10" s="336">
        <v>46306</v>
      </c>
      <c r="YF10" s="336">
        <v>46307</v>
      </c>
      <c r="YG10" s="336">
        <v>46308</v>
      </c>
      <c r="YH10" s="336">
        <v>46309</v>
      </c>
      <c r="YI10" s="336">
        <v>46310</v>
      </c>
      <c r="YJ10" s="336">
        <v>46311</v>
      </c>
      <c r="YK10" s="336">
        <v>46312</v>
      </c>
      <c r="YL10" s="336">
        <v>46313</v>
      </c>
      <c r="YM10" s="336">
        <v>46314</v>
      </c>
      <c r="YN10" s="336">
        <v>46315</v>
      </c>
      <c r="YO10" s="336">
        <v>46316</v>
      </c>
      <c r="YP10" s="336">
        <v>46317</v>
      </c>
      <c r="YQ10" s="336">
        <v>46318</v>
      </c>
      <c r="YR10" s="336">
        <v>46319</v>
      </c>
      <c r="YS10" s="336">
        <v>46320</v>
      </c>
      <c r="YT10" s="336">
        <v>46321</v>
      </c>
      <c r="YU10" s="336">
        <v>46322</v>
      </c>
      <c r="YV10" s="336">
        <v>46323</v>
      </c>
      <c r="YW10" s="336">
        <v>46324</v>
      </c>
      <c r="YX10" s="336">
        <v>46325</v>
      </c>
      <c r="YY10" s="336">
        <v>46326</v>
      </c>
      <c r="YZ10" s="336">
        <v>46327</v>
      </c>
      <c r="ZA10" s="336">
        <v>46328</v>
      </c>
      <c r="ZB10" s="336">
        <v>46329</v>
      </c>
      <c r="ZC10" s="336">
        <v>46330</v>
      </c>
      <c r="ZD10" s="336">
        <v>46331</v>
      </c>
      <c r="ZE10" s="336">
        <v>46332</v>
      </c>
      <c r="ZF10" s="336">
        <v>46333</v>
      </c>
      <c r="ZG10" s="336">
        <v>46334</v>
      </c>
      <c r="ZH10" s="336">
        <v>46335</v>
      </c>
      <c r="ZI10" s="336">
        <v>46336</v>
      </c>
      <c r="ZJ10" s="336">
        <v>46337</v>
      </c>
      <c r="ZK10" s="336">
        <v>46338</v>
      </c>
      <c r="ZL10" s="336">
        <v>46339</v>
      </c>
      <c r="ZM10" s="336">
        <v>46340</v>
      </c>
      <c r="ZN10" s="336">
        <v>46341</v>
      </c>
      <c r="ZO10" s="336">
        <v>46342</v>
      </c>
      <c r="ZP10" s="336">
        <v>46343</v>
      </c>
      <c r="ZQ10" s="336">
        <v>46344</v>
      </c>
      <c r="ZR10" s="336">
        <v>46345</v>
      </c>
      <c r="ZS10" s="336">
        <v>46346</v>
      </c>
      <c r="ZT10" s="336">
        <v>46347</v>
      </c>
      <c r="ZU10" s="336">
        <v>46348</v>
      </c>
      <c r="ZV10" s="336">
        <v>46349</v>
      </c>
      <c r="ZW10" s="336">
        <v>46350</v>
      </c>
      <c r="ZX10" s="336">
        <v>46351</v>
      </c>
      <c r="ZY10" s="336">
        <v>46352</v>
      </c>
      <c r="ZZ10" s="336">
        <v>46353</v>
      </c>
      <c r="AAA10" s="336">
        <v>46354</v>
      </c>
      <c r="AAB10" s="336">
        <v>46355</v>
      </c>
      <c r="AAC10" s="336">
        <v>46356</v>
      </c>
      <c r="AAD10" s="336">
        <v>46357</v>
      </c>
      <c r="AAE10" s="336">
        <v>46358</v>
      </c>
      <c r="AAF10" s="336">
        <v>46359</v>
      </c>
      <c r="AAG10" s="336">
        <v>46360</v>
      </c>
      <c r="AAH10" s="336">
        <v>46361</v>
      </c>
      <c r="AAI10" s="336">
        <v>46362</v>
      </c>
      <c r="AAJ10" s="336">
        <v>46363</v>
      </c>
      <c r="AAK10" s="336">
        <v>46364</v>
      </c>
      <c r="AAL10" s="336">
        <v>46365</v>
      </c>
      <c r="AAM10" s="336">
        <v>46366</v>
      </c>
      <c r="AAN10" s="336">
        <v>46367</v>
      </c>
      <c r="AAO10" s="336">
        <v>46368</v>
      </c>
      <c r="AAP10" s="336">
        <v>46369</v>
      </c>
      <c r="AAQ10" s="336">
        <v>46370</v>
      </c>
      <c r="AAR10" s="336">
        <v>46371</v>
      </c>
      <c r="AAS10" s="336">
        <v>46372</v>
      </c>
      <c r="AAT10" s="336">
        <v>46373</v>
      </c>
      <c r="AAU10" s="336">
        <v>46374</v>
      </c>
      <c r="AAV10" s="336">
        <v>46375</v>
      </c>
      <c r="AAW10" s="336">
        <v>46376</v>
      </c>
      <c r="AAX10" s="336">
        <v>46377</v>
      </c>
      <c r="AAY10" s="336">
        <v>46378</v>
      </c>
      <c r="AAZ10" s="336">
        <v>46379</v>
      </c>
      <c r="ABA10" s="336">
        <v>46380</v>
      </c>
      <c r="ABB10" s="336">
        <v>46381</v>
      </c>
      <c r="ABC10" s="336">
        <v>46382</v>
      </c>
      <c r="ABD10" s="336">
        <v>46383</v>
      </c>
      <c r="ABE10" s="336">
        <v>46384</v>
      </c>
      <c r="ABF10" s="336">
        <v>46385</v>
      </c>
      <c r="ABG10" s="336">
        <v>46386</v>
      </c>
      <c r="ABH10" s="337">
        <v>46387</v>
      </c>
      <c r="ABI10" s="335">
        <v>46388</v>
      </c>
      <c r="ABJ10" s="336">
        <v>46389</v>
      </c>
      <c r="ABK10" s="336">
        <v>46390</v>
      </c>
      <c r="ABL10" s="336">
        <v>46391</v>
      </c>
      <c r="ABM10" s="336">
        <v>46392</v>
      </c>
      <c r="ABN10" s="336">
        <v>46393</v>
      </c>
      <c r="ABO10" s="336">
        <v>46394</v>
      </c>
      <c r="ABP10" s="336">
        <v>46395</v>
      </c>
      <c r="ABQ10" s="336">
        <v>46396</v>
      </c>
      <c r="ABR10" s="336">
        <v>46397</v>
      </c>
      <c r="ABS10" s="336">
        <v>46398</v>
      </c>
      <c r="ABT10" s="336">
        <v>46399</v>
      </c>
      <c r="ABU10" s="336">
        <v>46400</v>
      </c>
      <c r="ABV10" s="336">
        <v>46401</v>
      </c>
      <c r="ABW10" s="336">
        <v>46402</v>
      </c>
      <c r="ABX10" s="336">
        <v>46403</v>
      </c>
      <c r="ABY10" s="336">
        <v>46404</v>
      </c>
      <c r="ABZ10" s="336">
        <v>46405</v>
      </c>
      <c r="ACA10" s="336">
        <v>46406</v>
      </c>
      <c r="ACB10" s="336">
        <v>46407</v>
      </c>
      <c r="ACC10" s="336">
        <v>46408</v>
      </c>
      <c r="ACD10" s="336">
        <v>46409</v>
      </c>
      <c r="ACE10" s="336">
        <v>46410</v>
      </c>
      <c r="ACF10" s="336">
        <v>46411</v>
      </c>
      <c r="ACG10" s="336">
        <v>46412</v>
      </c>
      <c r="ACH10" s="336">
        <v>46413</v>
      </c>
      <c r="ACI10" s="336">
        <v>46414</v>
      </c>
      <c r="ACJ10" s="336">
        <v>46415</v>
      </c>
      <c r="ACK10" s="336">
        <v>46416</v>
      </c>
      <c r="ACL10" s="336">
        <v>46417</v>
      </c>
      <c r="ACM10" s="336">
        <v>46418</v>
      </c>
      <c r="ACN10" s="336">
        <v>46419</v>
      </c>
      <c r="ACO10" s="336">
        <v>46420</v>
      </c>
      <c r="ACP10" s="336">
        <v>46421</v>
      </c>
      <c r="ACQ10" s="336">
        <v>46422</v>
      </c>
      <c r="ACR10" s="336">
        <v>46423</v>
      </c>
      <c r="ACS10" s="336">
        <v>46424</v>
      </c>
      <c r="ACT10" s="336">
        <v>46425</v>
      </c>
      <c r="ACU10" s="336">
        <v>46426</v>
      </c>
      <c r="ACV10" s="336">
        <v>46427</v>
      </c>
      <c r="ACW10" s="336">
        <v>46428</v>
      </c>
      <c r="ACX10" s="336">
        <v>46429</v>
      </c>
      <c r="ACY10" s="336">
        <v>46430</v>
      </c>
      <c r="ACZ10" s="336">
        <v>46431</v>
      </c>
      <c r="ADA10" s="336">
        <v>46432</v>
      </c>
      <c r="ADB10" s="336">
        <v>46433</v>
      </c>
      <c r="ADC10" s="336">
        <v>46434</v>
      </c>
      <c r="ADD10" s="336">
        <v>46435</v>
      </c>
      <c r="ADE10" s="336">
        <v>46436</v>
      </c>
      <c r="ADF10" s="336">
        <v>46437</v>
      </c>
      <c r="ADG10" s="336">
        <v>46438</v>
      </c>
      <c r="ADH10" s="336">
        <v>46439</v>
      </c>
      <c r="ADI10" s="336">
        <v>46440</v>
      </c>
      <c r="ADJ10" s="336">
        <v>46441</v>
      </c>
      <c r="ADK10" s="336">
        <v>46442</v>
      </c>
      <c r="ADL10" s="336">
        <v>46443</v>
      </c>
      <c r="ADM10" s="336">
        <v>46444</v>
      </c>
      <c r="ADN10" s="336">
        <v>46445</v>
      </c>
      <c r="ADO10" s="336">
        <v>46446</v>
      </c>
      <c r="ADP10" s="336">
        <v>46447</v>
      </c>
      <c r="ADQ10" s="336">
        <v>46448</v>
      </c>
      <c r="ADR10" s="336">
        <v>46449</v>
      </c>
      <c r="ADS10" s="336">
        <v>46450</v>
      </c>
      <c r="ADT10" s="336">
        <v>46451</v>
      </c>
      <c r="ADU10" s="336">
        <v>46452</v>
      </c>
      <c r="ADV10" s="336">
        <v>46453</v>
      </c>
      <c r="ADW10" s="336">
        <v>46454</v>
      </c>
      <c r="ADX10" s="336">
        <v>46455</v>
      </c>
      <c r="ADY10" s="336">
        <v>46456</v>
      </c>
      <c r="ADZ10" s="336">
        <v>46457</v>
      </c>
      <c r="AEA10" s="336">
        <v>46458</v>
      </c>
      <c r="AEB10" s="336">
        <v>46459</v>
      </c>
      <c r="AEC10" s="336">
        <v>46460</v>
      </c>
      <c r="AED10" s="336">
        <v>46461</v>
      </c>
      <c r="AEE10" s="336">
        <v>46462</v>
      </c>
      <c r="AEF10" s="336">
        <v>46463</v>
      </c>
      <c r="AEG10" s="336">
        <v>46464</v>
      </c>
      <c r="AEH10" s="336">
        <v>46465</v>
      </c>
      <c r="AEI10" s="336">
        <v>46466</v>
      </c>
      <c r="AEJ10" s="336">
        <v>46467</v>
      </c>
      <c r="AEK10" s="336">
        <v>46468</v>
      </c>
      <c r="AEL10" s="336">
        <v>46469</v>
      </c>
      <c r="AEM10" s="336">
        <v>46470</v>
      </c>
      <c r="AEN10" s="336">
        <v>46471</v>
      </c>
      <c r="AEO10" s="336">
        <v>46472</v>
      </c>
      <c r="AEP10" s="336">
        <v>46473</v>
      </c>
      <c r="AEQ10" s="336">
        <v>46474</v>
      </c>
      <c r="AER10" s="336">
        <v>46475</v>
      </c>
      <c r="AES10" s="336">
        <v>46476</v>
      </c>
      <c r="AET10" s="336">
        <v>46477</v>
      </c>
      <c r="AEU10" s="336">
        <v>46478</v>
      </c>
      <c r="AEV10" s="336">
        <v>46479</v>
      </c>
      <c r="AEW10" s="336">
        <v>46480</v>
      </c>
      <c r="AEX10" s="336">
        <v>46481</v>
      </c>
      <c r="AEY10" s="336">
        <v>46482</v>
      </c>
      <c r="AEZ10" s="336">
        <v>46483</v>
      </c>
      <c r="AFA10" s="336">
        <v>46484</v>
      </c>
      <c r="AFB10" s="336">
        <v>46485</v>
      </c>
      <c r="AFC10" s="336">
        <v>46486</v>
      </c>
      <c r="AFD10" s="336">
        <v>46487</v>
      </c>
      <c r="AFE10" s="336">
        <v>46488</v>
      </c>
      <c r="AFF10" s="336">
        <v>46489</v>
      </c>
      <c r="AFG10" s="336">
        <v>46490</v>
      </c>
      <c r="AFH10" s="336">
        <v>46491</v>
      </c>
      <c r="AFI10" s="336">
        <v>46492</v>
      </c>
      <c r="AFJ10" s="336">
        <v>46493</v>
      </c>
      <c r="AFK10" s="336">
        <v>46494</v>
      </c>
      <c r="AFL10" s="336">
        <v>46495</v>
      </c>
      <c r="AFM10" s="336">
        <v>46496</v>
      </c>
      <c r="AFN10" s="336">
        <v>46497</v>
      </c>
      <c r="AFO10" s="336">
        <v>46498</v>
      </c>
      <c r="AFP10" s="336">
        <v>46499</v>
      </c>
      <c r="AFQ10" s="336">
        <v>46500</v>
      </c>
      <c r="AFR10" s="336">
        <v>46501</v>
      </c>
      <c r="AFS10" s="336">
        <v>46502</v>
      </c>
      <c r="AFT10" s="336">
        <v>46503</v>
      </c>
      <c r="AFU10" s="336">
        <v>46504</v>
      </c>
      <c r="AFV10" s="336">
        <v>46505</v>
      </c>
      <c r="AFW10" s="336">
        <v>46506</v>
      </c>
      <c r="AFX10" s="336">
        <v>46507</v>
      </c>
      <c r="AFY10" s="336">
        <v>46508</v>
      </c>
      <c r="AFZ10" s="336">
        <v>46509</v>
      </c>
      <c r="AGA10" s="336">
        <v>46510</v>
      </c>
      <c r="AGB10" s="336">
        <v>46511</v>
      </c>
      <c r="AGC10" s="336">
        <v>46512</v>
      </c>
      <c r="AGD10" s="336">
        <v>46513</v>
      </c>
      <c r="AGE10" s="336">
        <v>46514</v>
      </c>
      <c r="AGF10" s="336">
        <v>46515</v>
      </c>
      <c r="AGG10" s="336">
        <v>46516</v>
      </c>
      <c r="AGH10" s="336">
        <v>46517</v>
      </c>
      <c r="AGI10" s="336">
        <v>46518</v>
      </c>
      <c r="AGJ10" s="336">
        <v>46519</v>
      </c>
      <c r="AGK10" s="336">
        <v>46520</v>
      </c>
      <c r="AGL10" s="336">
        <v>46521</v>
      </c>
      <c r="AGM10" s="336">
        <v>46522</v>
      </c>
      <c r="AGN10" s="336">
        <v>46523</v>
      </c>
      <c r="AGO10" s="336">
        <v>46524</v>
      </c>
      <c r="AGP10" s="336">
        <v>46525</v>
      </c>
      <c r="AGQ10" s="336">
        <v>46526</v>
      </c>
      <c r="AGR10" s="336">
        <v>46527</v>
      </c>
      <c r="AGS10" s="336">
        <v>46528</v>
      </c>
      <c r="AGT10" s="336">
        <v>46529</v>
      </c>
      <c r="AGU10" s="336">
        <v>46530</v>
      </c>
      <c r="AGV10" s="336">
        <v>46531</v>
      </c>
      <c r="AGW10" s="336">
        <v>46532</v>
      </c>
      <c r="AGX10" s="336">
        <v>46533</v>
      </c>
      <c r="AGY10" s="336">
        <v>46534</v>
      </c>
      <c r="AGZ10" s="336">
        <v>46535</v>
      </c>
      <c r="AHA10" s="336">
        <v>46536</v>
      </c>
      <c r="AHB10" s="336">
        <v>46537</v>
      </c>
      <c r="AHC10" s="336">
        <v>46538</v>
      </c>
      <c r="AHD10" s="355">
        <v>46539</v>
      </c>
      <c r="AHE10" s="355">
        <v>46540</v>
      </c>
      <c r="AHF10" s="355">
        <v>46541</v>
      </c>
      <c r="AHG10" s="355">
        <v>46542</v>
      </c>
      <c r="AHH10" s="355">
        <v>46543</v>
      </c>
      <c r="AHI10" s="355">
        <v>46544</v>
      </c>
      <c r="AHJ10" s="355">
        <v>46545</v>
      </c>
      <c r="AHK10" s="355">
        <v>46546</v>
      </c>
      <c r="AHL10" s="355">
        <v>46547</v>
      </c>
      <c r="AHM10" s="355">
        <v>46548</v>
      </c>
      <c r="AHN10" s="355">
        <v>46549</v>
      </c>
      <c r="AHO10" s="355">
        <v>46550</v>
      </c>
      <c r="AHP10" s="355">
        <v>46551</v>
      </c>
      <c r="AHQ10" s="355">
        <v>46552</v>
      </c>
      <c r="AHR10" s="355">
        <v>46553</v>
      </c>
      <c r="AHS10" s="355">
        <v>46554</v>
      </c>
      <c r="AHT10" s="355">
        <v>46555</v>
      </c>
      <c r="AHU10" s="355">
        <v>46556</v>
      </c>
      <c r="AHV10" s="355">
        <v>46557</v>
      </c>
      <c r="AHW10" s="355">
        <v>46558</v>
      </c>
      <c r="AHX10" s="355">
        <v>46559</v>
      </c>
      <c r="AHY10" s="355">
        <v>46560</v>
      </c>
      <c r="AHZ10" s="355">
        <v>46561</v>
      </c>
      <c r="AIA10" s="355">
        <v>46562</v>
      </c>
      <c r="AIB10" s="355">
        <v>46563</v>
      </c>
      <c r="AIC10" s="355">
        <v>46564</v>
      </c>
      <c r="AID10" s="355">
        <v>46565</v>
      </c>
      <c r="AIE10" s="355">
        <v>46566</v>
      </c>
      <c r="AIF10" s="355">
        <v>46567</v>
      </c>
      <c r="AIG10" s="355">
        <v>46568</v>
      </c>
      <c r="AIH10" s="336">
        <v>46569</v>
      </c>
      <c r="AII10" s="336">
        <v>46570</v>
      </c>
      <c r="AIJ10" s="336">
        <v>46571</v>
      </c>
      <c r="AIK10" s="336">
        <v>46572</v>
      </c>
      <c r="AIL10" s="336">
        <v>46573</v>
      </c>
      <c r="AIM10" s="336">
        <v>46574</v>
      </c>
      <c r="AIN10" s="336">
        <v>46575</v>
      </c>
      <c r="AIO10" s="336">
        <v>46576</v>
      </c>
      <c r="AIP10" s="336">
        <v>46577</v>
      </c>
      <c r="AIQ10" s="336">
        <v>46578</v>
      </c>
      <c r="AIR10" s="336">
        <v>46579</v>
      </c>
      <c r="AIS10" s="336">
        <v>46580</v>
      </c>
      <c r="AIT10" s="336">
        <v>46581</v>
      </c>
      <c r="AIU10" s="336">
        <v>46582</v>
      </c>
      <c r="AIV10" s="336">
        <v>46583</v>
      </c>
      <c r="AIW10" s="336">
        <v>46584</v>
      </c>
      <c r="AIX10" s="336">
        <v>46585</v>
      </c>
      <c r="AIY10" s="336">
        <v>46586</v>
      </c>
      <c r="AIZ10" s="336">
        <v>46587</v>
      </c>
      <c r="AJA10" s="336">
        <v>46588</v>
      </c>
      <c r="AJB10" s="336">
        <v>46589</v>
      </c>
      <c r="AJC10" s="336">
        <v>46590</v>
      </c>
      <c r="AJD10" s="336">
        <v>46591</v>
      </c>
      <c r="AJE10" s="336">
        <v>46592</v>
      </c>
      <c r="AJF10" s="336">
        <v>46593</v>
      </c>
      <c r="AJG10" s="336">
        <v>46594</v>
      </c>
      <c r="AJH10" s="336">
        <v>46595</v>
      </c>
      <c r="AJI10" s="336">
        <v>46596</v>
      </c>
      <c r="AJJ10" s="336">
        <v>46597</v>
      </c>
      <c r="AJK10" s="336">
        <v>46598</v>
      </c>
      <c r="AJL10" s="336">
        <v>46599</v>
      </c>
      <c r="AJM10" s="336">
        <v>46600</v>
      </c>
      <c r="AJN10" s="336">
        <v>46601</v>
      </c>
      <c r="AJO10" s="336">
        <v>46602</v>
      </c>
      <c r="AJP10" s="336">
        <v>46603</v>
      </c>
      <c r="AJQ10" s="336">
        <v>46604</v>
      </c>
      <c r="AJR10" s="336">
        <v>46605</v>
      </c>
      <c r="AJS10" s="336">
        <v>46606</v>
      </c>
      <c r="AJT10" s="336">
        <v>46607</v>
      </c>
      <c r="AJU10" s="336">
        <v>46608</v>
      </c>
      <c r="AJV10" s="336">
        <v>46609</v>
      </c>
      <c r="AJW10" s="336">
        <v>46610</v>
      </c>
      <c r="AJX10" s="336">
        <v>46611</v>
      </c>
      <c r="AJY10" s="336">
        <v>46612</v>
      </c>
      <c r="AJZ10" s="336">
        <v>46613</v>
      </c>
      <c r="AKA10" s="336">
        <v>46614</v>
      </c>
      <c r="AKB10" s="336">
        <v>46615</v>
      </c>
      <c r="AKC10" s="336">
        <v>46616</v>
      </c>
      <c r="AKD10" s="336">
        <v>46617</v>
      </c>
      <c r="AKE10" s="336">
        <v>46618</v>
      </c>
      <c r="AKF10" s="336">
        <v>46619</v>
      </c>
      <c r="AKG10" s="336">
        <v>46620</v>
      </c>
      <c r="AKH10" s="336">
        <v>46621</v>
      </c>
      <c r="AKI10" s="336">
        <v>46622</v>
      </c>
      <c r="AKJ10" s="336">
        <v>46623</v>
      </c>
      <c r="AKK10" s="336">
        <v>46624</v>
      </c>
      <c r="AKL10" s="336">
        <v>46625</v>
      </c>
      <c r="AKM10" s="336">
        <v>46626</v>
      </c>
      <c r="AKN10" s="336">
        <v>46627</v>
      </c>
      <c r="AKO10" s="336">
        <v>46628</v>
      </c>
      <c r="AKP10" s="336">
        <v>46629</v>
      </c>
      <c r="AKQ10" s="336">
        <v>46630</v>
      </c>
      <c r="AKR10" s="336">
        <v>46631</v>
      </c>
      <c r="AKS10" s="336">
        <v>46632</v>
      </c>
      <c r="AKT10" s="336">
        <v>46633</v>
      </c>
      <c r="AKU10" s="336">
        <v>46634</v>
      </c>
      <c r="AKV10" s="336">
        <v>46635</v>
      </c>
      <c r="AKW10" s="336">
        <v>46636</v>
      </c>
      <c r="AKX10" s="336">
        <v>46637</v>
      </c>
      <c r="AKY10" s="336">
        <v>46638</v>
      </c>
      <c r="AKZ10" s="336">
        <v>46639</v>
      </c>
      <c r="ALA10" s="336">
        <v>46640</v>
      </c>
      <c r="ALB10" s="336">
        <v>46641</v>
      </c>
      <c r="ALC10" s="336">
        <v>46642</v>
      </c>
      <c r="ALD10" s="336">
        <v>46643</v>
      </c>
      <c r="ALE10" s="336">
        <v>46644</v>
      </c>
      <c r="ALF10" s="336">
        <v>46645</v>
      </c>
      <c r="ALG10" s="336">
        <v>46646</v>
      </c>
      <c r="ALH10" s="336">
        <v>46647</v>
      </c>
      <c r="ALI10" s="336">
        <v>46648</v>
      </c>
      <c r="ALJ10" s="336">
        <v>46649</v>
      </c>
      <c r="ALK10" s="336">
        <v>46650</v>
      </c>
      <c r="ALL10" s="336">
        <v>46651</v>
      </c>
      <c r="ALM10" s="336">
        <v>46652</v>
      </c>
      <c r="ALN10" s="336">
        <v>46653</v>
      </c>
      <c r="ALO10" s="336">
        <v>46654</v>
      </c>
      <c r="ALP10" s="336">
        <v>46655</v>
      </c>
      <c r="ALQ10" s="336">
        <v>46656</v>
      </c>
      <c r="ALR10" s="336">
        <v>46657</v>
      </c>
      <c r="ALS10" s="336">
        <v>46658</v>
      </c>
      <c r="ALT10" s="336">
        <v>46659</v>
      </c>
      <c r="ALU10" s="336">
        <v>46660</v>
      </c>
      <c r="ALV10" s="336">
        <v>46661</v>
      </c>
      <c r="ALW10" s="336">
        <v>46662</v>
      </c>
      <c r="ALX10" s="336">
        <v>46663</v>
      </c>
      <c r="ALY10" s="336">
        <v>46664</v>
      </c>
      <c r="ALZ10" s="336">
        <v>46665</v>
      </c>
      <c r="AMA10" s="336">
        <v>46666</v>
      </c>
      <c r="AMB10" s="336">
        <v>46667</v>
      </c>
      <c r="AMC10" s="336">
        <v>46668</v>
      </c>
      <c r="AMD10" s="336">
        <v>46669</v>
      </c>
      <c r="AME10" s="336">
        <v>46670</v>
      </c>
      <c r="AMF10" s="336">
        <v>46671</v>
      </c>
      <c r="AMG10" s="336">
        <v>46672</v>
      </c>
      <c r="AMH10" s="336">
        <v>46673</v>
      </c>
      <c r="AMI10" s="336">
        <v>46674</v>
      </c>
      <c r="AMJ10" s="336">
        <v>46675</v>
      </c>
      <c r="AMK10" s="336">
        <v>46676</v>
      </c>
      <c r="AML10" s="336">
        <v>46677</v>
      </c>
      <c r="AMM10" s="336">
        <v>46678</v>
      </c>
      <c r="AMN10" s="336">
        <v>46679</v>
      </c>
      <c r="AMO10" s="336">
        <v>46680</v>
      </c>
      <c r="AMP10" s="336">
        <v>46681</v>
      </c>
      <c r="AMQ10" s="336">
        <v>46682</v>
      </c>
      <c r="AMR10" s="336">
        <v>46683</v>
      </c>
      <c r="AMS10" s="336">
        <v>46684</v>
      </c>
      <c r="AMT10" s="336">
        <v>46685</v>
      </c>
      <c r="AMU10" s="336">
        <v>46686</v>
      </c>
      <c r="AMV10" s="336">
        <v>46687</v>
      </c>
      <c r="AMW10" s="336">
        <v>46688</v>
      </c>
      <c r="AMX10" s="336">
        <v>46689</v>
      </c>
      <c r="AMY10" s="336">
        <v>46690</v>
      </c>
      <c r="AMZ10" s="336">
        <v>46691</v>
      </c>
      <c r="ANA10" s="336">
        <v>46692</v>
      </c>
      <c r="ANB10" s="336">
        <v>46693</v>
      </c>
      <c r="ANC10" s="336">
        <v>46694</v>
      </c>
      <c r="AND10" s="336">
        <v>46695</v>
      </c>
      <c r="ANE10" s="336">
        <v>46696</v>
      </c>
      <c r="ANF10" s="336">
        <v>46697</v>
      </c>
      <c r="ANG10" s="336">
        <v>46698</v>
      </c>
      <c r="ANH10" s="336">
        <v>46699</v>
      </c>
      <c r="ANI10" s="336">
        <v>46700</v>
      </c>
      <c r="ANJ10" s="336">
        <v>46701</v>
      </c>
      <c r="ANK10" s="336">
        <v>46702</v>
      </c>
      <c r="ANL10" s="336">
        <v>46703</v>
      </c>
      <c r="ANM10" s="336">
        <v>46704</v>
      </c>
      <c r="ANN10" s="336">
        <v>46705</v>
      </c>
      <c r="ANO10" s="336">
        <v>46706</v>
      </c>
      <c r="ANP10" s="336">
        <v>46707</v>
      </c>
      <c r="ANQ10" s="336">
        <v>46708</v>
      </c>
      <c r="ANR10" s="336">
        <v>46709</v>
      </c>
      <c r="ANS10" s="336">
        <v>46710</v>
      </c>
      <c r="ANT10" s="336">
        <v>46711</v>
      </c>
      <c r="ANU10" s="336">
        <v>46712</v>
      </c>
      <c r="ANV10" s="336">
        <v>46713</v>
      </c>
      <c r="ANW10" s="336">
        <v>46714</v>
      </c>
      <c r="ANX10" s="336">
        <v>46715</v>
      </c>
      <c r="ANY10" s="336">
        <v>46716</v>
      </c>
      <c r="ANZ10" s="336">
        <v>46717</v>
      </c>
      <c r="AOA10" s="336">
        <v>46718</v>
      </c>
      <c r="AOB10" s="336">
        <v>46719</v>
      </c>
      <c r="AOC10" s="336">
        <v>46720</v>
      </c>
      <c r="AOD10" s="336">
        <v>46721</v>
      </c>
      <c r="AOE10" s="336">
        <v>46722</v>
      </c>
      <c r="AOF10" s="336">
        <v>46723</v>
      </c>
      <c r="AOG10" s="336">
        <v>46724</v>
      </c>
      <c r="AOH10" s="336">
        <v>46725</v>
      </c>
      <c r="AOI10" s="336">
        <v>46726</v>
      </c>
      <c r="AOJ10" s="336">
        <v>46727</v>
      </c>
      <c r="AOK10" s="336">
        <v>46728</v>
      </c>
      <c r="AOL10" s="336">
        <v>46729</v>
      </c>
      <c r="AOM10" s="336">
        <v>46730</v>
      </c>
      <c r="AON10" s="336">
        <v>46731</v>
      </c>
      <c r="AOO10" s="336">
        <v>46732</v>
      </c>
      <c r="AOP10" s="336">
        <v>46733</v>
      </c>
      <c r="AOQ10" s="336">
        <v>46734</v>
      </c>
      <c r="AOR10" s="336">
        <v>46735</v>
      </c>
      <c r="AOS10" s="336">
        <v>46736</v>
      </c>
      <c r="AOT10" s="336">
        <v>46737</v>
      </c>
      <c r="AOU10" s="336">
        <v>46738</v>
      </c>
      <c r="AOV10" s="336">
        <v>46739</v>
      </c>
      <c r="AOW10" s="336">
        <v>46740</v>
      </c>
      <c r="AOX10" s="336">
        <v>46741</v>
      </c>
      <c r="AOY10" s="336">
        <v>46742</v>
      </c>
      <c r="AOZ10" s="336">
        <v>46743</v>
      </c>
      <c r="APA10" s="336">
        <v>46744</v>
      </c>
      <c r="APB10" s="336">
        <v>46745</v>
      </c>
      <c r="APC10" s="336">
        <v>46746</v>
      </c>
      <c r="APD10" s="336">
        <v>46747</v>
      </c>
      <c r="APE10" s="336">
        <v>46748</v>
      </c>
      <c r="APF10" s="336">
        <v>46749</v>
      </c>
      <c r="APG10" s="336">
        <v>46750</v>
      </c>
      <c r="APH10" s="336">
        <v>46751</v>
      </c>
      <c r="API10" s="337">
        <v>46752</v>
      </c>
      <c r="APJ10" s="336">
        <v>46753</v>
      </c>
      <c r="APK10" s="336">
        <v>46754</v>
      </c>
      <c r="APL10" s="336">
        <v>46755</v>
      </c>
      <c r="APM10" s="336">
        <v>46756</v>
      </c>
      <c r="APN10" s="336">
        <v>46757</v>
      </c>
      <c r="APO10" s="336">
        <v>46758</v>
      </c>
      <c r="APP10" s="336">
        <v>46759</v>
      </c>
      <c r="APQ10" s="336">
        <v>46760</v>
      </c>
      <c r="APR10" s="336">
        <v>46761</v>
      </c>
      <c r="APS10" s="336">
        <v>46762</v>
      </c>
      <c r="APT10" s="336">
        <v>46763</v>
      </c>
      <c r="APU10" s="336">
        <v>46764</v>
      </c>
      <c r="APV10" s="336">
        <v>46765</v>
      </c>
      <c r="APW10" s="336">
        <v>46766</v>
      </c>
      <c r="APX10" s="336">
        <v>46767</v>
      </c>
      <c r="APY10" s="336">
        <v>46768</v>
      </c>
      <c r="APZ10" s="336">
        <v>46769</v>
      </c>
      <c r="AQA10" s="336">
        <v>46770</v>
      </c>
      <c r="AQB10" s="336">
        <v>46771</v>
      </c>
      <c r="AQC10" s="336">
        <v>46772</v>
      </c>
      <c r="AQD10" s="336">
        <v>46773</v>
      </c>
      <c r="AQE10" s="336">
        <v>46774</v>
      </c>
      <c r="AQF10" s="336">
        <v>46775</v>
      </c>
      <c r="AQG10" s="336">
        <v>46776</v>
      </c>
      <c r="AQH10" s="336">
        <v>46777</v>
      </c>
      <c r="AQI10" s="336">
        <v>46778</v>
      </c>
      <c r="AQJ10" s="336">
        <v>46779</v>
      </c>
      <c r="AQK10" s="336">
        <v>46780</v>
      </c>
      <c r="AQL10" s="336">
        <v>46781</v>
      </c>
      <c r="AQM10" s="336">
        <v>46782</v>
      </c>
      <c r="AQN10" s="336">
        <v>46783</v>
      </c>
      <c r="AQO10" s="336">
        <v>46784</v>
      </c>
      <c r="AQP10" s="336">
        <v>46785</v>
      </c>
      <c r="AQQ10" s="336">
        <v>46786</v>
      </c>
      <c r="AQR10" s="336">
        <v>46787</v>
      </c>
      <c r="AQS10" s="336">
        <v>46788</v>
      </c>
      <c r="AQT10" s="336">
        <v>46789</v>
      </c>
      <c r="AQU10" s="336">
        <v>46790</v>
      </c>
      <c r="AQV10" s="336">
        <v>46791</v>
      </c>
      <c r="AQW10" s="336">
        <v>46792</v>
      </c>
      <c r="AQX10" s="336">
        <v>46793</v>
      </c>
      <c r="AQY10" s="336">
        <v>46794</v>
      </c>
      <c r="AQZ10" s="336">
        <v>46795</v>
      </c>
      <c r="ARA10" s="336">
        <v>46796</v>
      </c>
      <c r="ARB10" s="336">
        <v>46797</v>
      </c>
      <c r="ARC10" s="336">
        <v>46798</v>
      </c>
      <c r="ARD10" s="336">
        <v>46799</v>
      </c>
      <c r="ARE10" s="336">
        <v>46800</v>
      </c>
      <c r="ARF10" s="336">
        <v>46801</v>
      </c>
      <c r="ARG10" s="336">
        <v>46802</v>
      </c>
      <c r="ARH10" s="336">
        <v>46803</v>
      </c>
      <c r="ARI10" s="336">
        <v>46804</v>
      </c>
      <c r="ARJ10" s="336">
        <v>46805</v>
      </c>
      <c r="ARK10" s="336">
        <v>46806</v>
      </c>
      <c r="ARL10" s="336">
        <v>46807</v>
      </c>
      <c r="ARM10" s="336">
        <v>46808</v>
      </c>
      <c r="ARN10" s="336">
        <v>46809</v>
      </c>
      <c r="ARO10" s="336">
        <v>46810</v>
      </c>
      <c r="ARP10" s="336">
        <v>46811</v>
      </c>
      <c r="ARQ10" s="336">
        <v>46812</v>
      </c>
      <c r="ARR10" s="336">
        <v>46813</v>
      </c>
      <c r="ARS10" s="336">
        <v>46814</v>
      </c>
      <c r="ART10" s="336">
        <v>46815</v>
      </c>
      <c r="ARU10" s="336">
        <v>46816</v>
      </c>
      <c r="ARV10" s="336">
        <v>46817</v>
      </c>
      <c r="ARW10" s="336">
        <v>46818</v>
      </c>
      <c r="ARX10" s="336">
        <v>46819</v>
      </c>
      <c r="ARY10" s="336">
        <v>46820</v>
      </c>
      <c r="ARZ10" s="336">
        <v>46821</v>
      </c>
      <c r="ASA10" s="336">
        <v>46822</v>
      </c>
      <c r="ASB10" s="336">
        <v>46823</v>
      </c>
      <c r="ASC10" s="336">
        <v>46824</v>
      </c>
      <c r="ASD10" s="336">
        <v>46825</v>
      </c>
      <c r="ASE10" s="336">
        <v>46826</v>
      </c>
      <c r="ASF10" s="336">
        <v>46827</v>
      </c>
      <c r="ASG10" s="336">
        <v>46828</v>
      </c>
      <c r="ASH10" s="336">
        <v>46829</v>
      </c>
      <c r="ASI10" s="336">
        <v>46830</v>
      </c>
      <c r="ASJ10" s="336">
        <v>46831</v>
      </c>
      <c r="ASK10" s="336">
        <v>46832</v>
      </c>
      <c r="ASL10" s="336">
        <v>46833</v>
      </c>
      <c r="ASM10" s="336">
        <v>46834</v>
      </c>
      <c r="ASN10" s="336">
        <v>46835</v>
      </c>
      <c r="ASO10" s="336">
        <v>46836</v>
      </c>
      <c r="ASP10" s="336">
        <v>46837</v>
      </c>
      <c r="ASQ10" s="336">
        <v>46838</v>
      </c>
      <c r="ASR10" s="336">
        <v>46839</v>
      </c>
      <c r="ASS10" s="336">
        <v>46840</v>
      </c>
      <c r="AST10" s="336">
        <v>46841</v>
      </c>
      <c r="ASU10" s="336">
        <v>46842</v>
      </c>
      <c r="ASV10" s="336">
        <v>46843</v>
      </c>
      <c r="ASW10" s="336">
        <v>46844</v>
      </c>
      <c r="ASX10" s="336">
        <v>46845</v>
      </c>
      <c r="ASY10" s="336">
        <v>46846</v>
      </c>
      <c r="ASZ10" s="336">
        <v>46847</v>
      </c>
      <c r="ATA10" s="336">
        <v>46848</v>
      </c>
      <c r="ATB10" s="336">
        <v>46849</v>
      </c>
      <c r="ATC10" s="336">
        <v>46850</v>
      </c>
      <c r="ATD10" s="336">
        <v>46851</v>
      </c>
      <c r="ATE10" s="336">
        <v>46852</v>
      </c>
      <c r="ATF10" s="336">
        <v>46853</v>
      </c>
      <c r="ATG10" s="336">
        <v>46854</v>
      </c>
      <c r="ATH10" s="336">
        <v>46855</v>
      </c>
      <c r="ATI10" s="336">
        <v>46856</v>
      </c>
      <c r="ATJ10" s="336">
        <v>46857</v>
      </c>
      <c r="ATK10" s="336">
        <v>46858</v>
      </c>
      <c r="ATL10" s="336">
        <v>46859</v>
      </c>
      <c r="ATM10" s="336">
        <v>46860</v>
      </c>
      <c r="ATN10" s="336">
        <v>46861</v>
      </c>
      <c r="ATO10" s="336">
        <v>46862</v>
      </c>
      <c r="ATP10" s="336">
        <v>46863</v>
      </c>
      <c r="ATQ10" s="336">
        <v>46864</v>
      </c>
      <c r="ATR10" s="336">
        <v>46865</v>
      </c>
      <c r="ATS10" s="336">
        <v>46866</v>
      </c>
      <c r="ATT10" s="336">
        <v>46867</v>
      </c>
      <c r="ATU10" s="336">
        <v>46868</v>
      </c>
      <c r="ATV10" s="336">
        <v>46869</v>
      </c>
      <c r="ATW10" s="336">
        <v>46870</v>
      </c>
      <c r="ATX10" s="336">
        <v>46871</v>
      </c>
      <c r="ATY10" s="336">
        <v>46872</v>
      </c>
      <c r="ATZ10" s="336">
        <v>46873</v>
      </c>
      <c r="AUA10" s="336">
        <v>46874</v>
      </c>
      <c r="AUB10" s="336">
        <v>46875</v>
      </c>
      <c r="AUC10" s="336">
        <v>46876</v>
      </c>
      <c r="AUD10" s="336">
        <v>46877</v>
      </c>
      <c r="AUE10" s="336">
        <v>46878</v>
      </c>
      <c r="AUF10" s="336">
        <v>46879</v>
      </c>
      <c r="AUG10" s="336">
        <v>46880</v>
      </c>
      <c r="AUH10" s="336">
        <v>46881</v>
      </c>
      <c r="AUI10" s="336">
        <v>46882</v>
      </c>
      <c r="AUJ10" s="336">
        <v>46883</v>
      </c>
      <c r="AUK10" s="336">
        <v>46884</v>
      </c>
      <c r="AUL10" s="336">
        <v>46885</v>
      </c>
      <c r="AUM10" s="336">
        <v>46886</v>
      </c>
      <c r="AUN10" s="336">
        <v>46887</v>
      </c>
      <c r="AUO10" s="336">
        <v>46888</v>
      </c>
      <c r="AUP10" s="336">
        <v>46889</v>
      </c>
      <c r="AUQ10" s="336">
        <v>46890</v>
      </c>
      <c r="AUR10" s="336">
        <v>46891</v>
      </c>
      <c r="AUS10" s="336">
        <v>46892</v>
      </c>
      <c r="AUT10" s="336">
        <v>46893</v>
      </c>
      <c r="AUU10" s="336">
        <v>46894</v>
      </c>
      <c r="AUV10" s="336">
        <v>46895</v>
      </c>
      <c r="AUW10" s="336">
        <v>46896</v>
      </c>
      <c r="AUX10" s="336">
        <v>46897</v>
      </c>
      <c r="AUY10" s="336">
        <v>46898</v>
      </c>
      <c r="AUZ10" s="336">
        <v>46899</v>
      </c>
      <c r="AVA10" s="336">
        <v>46900</v>
      </c>
      <c r="AVB10" s="336">
        <v>46901</v>
      </c>
      <c r="AVC10" s="336">
        <v>46902</v>
      </c>
      <c r="AVD10" s="336">
        <v>46903</v>
      </c>
      <c r="AVE10" s="336">
        <v>46904</v>
      </c>
      <c r="AVF10" s="336">
        <v>46905</v>
      </c>
      <c r="AVG10" s="336">
        <v>46906</v>
      </c>
      <c r="AVH10" s="336">
        <v>46907</v>
      </c>
      <c r="AVI10" s="336">
        <v>46908</v>
      </c>
      <c r="AVJ10" s="336">
        <v>46909</v>
      </c>
      <c r="AVK10" s="336">
        <v>46910</v>
      </c>
      <c r="AVL10" s="336">
        <v>46911</v>
      </c>
      <c r="AVM10" s="336">
        <v>46912</v>
      </c>
      <c r="AVN10" s="336">
        <v>46913</v>
      </c>
      <c r="AVO10" s="336">
        <v>46914</v>
      </c>
      <c r="AVP10" s="336">
        <v>46915</v>
      </c>
      <c r="AVQ10" s="336">
        <v>46916</v>
      </c>
      <c r="AVR10" s="336">
        <v>46917</v>
      </c>
      <c r="AVS10" s="336">
        <v>46918</v>
      </c>
      <c r="AVT10" s="336">
        <v>46919</v>
      </c>
      <c r="AVU10" s="336">
        <v>46920</v>
      </c>
      <c r="AVV10" s="336">
        <v>46921</v>
      </c>
      <c r="AVW10" s="336">
        <v>46922</v>
      </c>
      <c r="AVX10" s="336">
        <v>46923</v>
      </c>
      <c r="AVY10" s="336">
        <v>46924</v>
      </c>
      <c r="AVZ10" s="336">
        <v>46925</v>
      </c>
      <c r="AWA10" s="336">
        <v>46926</v>
      </c>
      <c r="AWB10" s="336">
        <v>46927</v>
      </c>
      <c r="AWC10" s="336">
        <v>46928</v>
      </c>
      <c r="AWD10" s="336">
        <v>46929</v>
      </c>
      <c r="AWE10" s="336">
        <v>46930</v>
      </c>
      <c r="AWF10" s="336">
        <v>46931</v>
      </c>
      <c r="AWG10" s="336">
        <v>46932</v>
      </c>
      <c r="AWH10" s="336">
        <v>46933</v>
      </c>
      <c r="AWI10" s="336">
        <v>46934</v>
      </c>
      <c r="AWJ10" s="336">
        <v>46935</v>
      </c>
      <c r="AWK10" s="336">
        <v>46936</v>
      </c>
      <c r="AWL10" s="336">
        <v>46937</v>
      </c>
      <c r="AWM10" s="336">
        <v>46938</v>
      </c>
      <c r="AWN10" s="336">
        <v>46939</v>
      </c>
      <c r="AWO10" s="336">
        <v>46940</v>
      </c>
      <c r="AWP10" s="336">
        <v>46941</v>
      </c>
      <c r="AWQ10" s="336">
        <v>46942</v>
      </c>
      <c r="AWR10" s="336">
        <v>46943</v>
      </c>
      <c r="AWS10" s="336">
        <v>46944</v>
      </c>
      <c r="AWT10" s="336">
        <v>46945</v>
      </c>
      <c r="AWU10" s="336">
        <v>46946</v>
      </c>
      <c r="AWV10" s="336">
        <v>46947</v>
      </c>
      <c r="AWW10" s="336">
        <v>46948</v>
      </c>
      <c r="AWX10" s="336">
        <v>46949</v>
      </c>
      <c r="AWY10" s="336">
        <v>46950</v>
      </c>
      <c r="AWZ10" s="336">
        <v>46951</v>
      </c>
      <c r="AXA10" s="336">
        <v>46952</v>
      </c>
      <c r="AXB10" s="336">
        <v>46953</v>
      </c>
      <c r="AXC10" s="336">
        <v>46954</v>
      </c>
      <c r="AXD10" s="336">
        <v>46955</v>
      </c>
      <c r="AXE10" s="336">
        <v>46956</v>
      </c>
      <c r="AXF10" s="336">
        <v>46957</v>
      </c>
      <c r="AXG10" s="336">
        <v>46958</v>
      </c>
      <c r="AXH10" s="336">
        <v>46959</v>
      </c>
      <c r="AXI10" s="336">
        <v>46960</v>
      </c>
      <c r="AXJ10" s="336">
        <v>46961</v>
      </c>
      <c r="AXK10" s="336">
        <v>46962</v>
      </c>
      <c r="AXL10" s="336">
        <v>46963</v>
      </c>
      <c r="AXM10" s="336">
        <v>46964</v>
      </c>
      <c r="AXN10" s="336">
        <v>46965</v>
      </c>
      <c r="AXO10" s="336">
        <v>46966</v>
      </c>
      <c r="AXP10" s="336">
        <v>46967</v>
      </c>
      <c r="AXQ10" s="336">
        <v>46968</v>
      </c>
      <c r="AXR10" s="336">
        <v>46969</v>
      </c>
      <c r="AXS10" s="336">
        <v>46970</v>
      </c>
      <c r="AXT10" s="336">
        <v>46971</v>
      </c>
      <c r="AXU10" s="336">
        <v>46972</v>
      </c>
      <c r="AXV10" s="336">
        <v>46973</v>
      </c>
      <c r="AXW10" s="336">
        <v>46974</v>
      </c>
      <c r="AXX10" s="336">
        <v>46975</v>
      </c>
      <c r="AXY10" s="336">
        <v>46976</v>
      </c>
      <c r="AXZ10" s="336">
        <v>46977</v>
      </c>
      <c r="AYA10" s="336">
        <v>46978</v>
      </c>
      <c r="AYB10" s="336">
        <v>46979</v>
      </c>
      <c r="AYC10" s="336">
        <v>46980</v>
      </c>
      <c r="AYD10" s="336">
        <v>46981</v>
      </c>
      <c r="AYE10" s="336">
        <v>46982</v>
      </c>
      <c r="AYF10" s="336">
        <v>46983</v>
      </c>
      <c r="AYG10" s="336">
        <v>46984</v>
      </c>
      <c r="AYH10" s="336">
        <v>46985</v>
      </c>
      <c r="AYI10" s="336">
        <v>46986</v>
      </c>
      <c r="AYJ10" s="336">
        <v>46987</v>
      </c>
      <c r="AYK10" s="336">
        <v>46988</v>
      </c>
      <c r="AYL10" s="336">
        <v>46989</v>
      </c>
      <c r="AYM10" s="336">
        <v>46990</v>
      </c>
      <c r="AYN10" s="336">
        <v>46991</v>
      </c>
      <c r="AYO10" s="336">
        <v>46992</v>
      </c>
      <c r="AYP10" s="336">
        <v>46993</v>
      </c>
      <c r="AYQ10" s="336">
        <v>46994</v>
      </c>
      <c r="AYR10" s="336">
        <v>46995</v>
      </c>
      <c r="AYS10" s="336">
        <v>46996</v>
      </c>
      <c r="AYT10" s="336">
        <v>46997</v>
      </c>
      <c r="AYU10" s="336">
        <v>46998</v>
      </c>
      <c r="AYV10" s="336">
        <v>46999</v>
      </c>
      <c r="AYW10" s="336">
        <v>47000</v>
      </c>
      <c r="AYX10" s="336">
        <v>47001</v>
      </c>
      <c r="AYY10" s="336">
        <v>47002</v>
      </c>
      <c r="AYZ10" s="336">
        <v>47003</v>
      </c>
      <c r="AZA10" s="336">
        <v>47004</v>
      </c>
      <c r="AZB10" s="336">
        <v>47005</v>
      </c>
      <c r="AZC10" s="336">
        <v>47006</v>
      </c>
      <c r="AZD10" s="336">
        <v>47007</v>
      </c>
      <c r="AZE10" s="336">
        <v>47008</v>
      </c>
      <c r="AZF10" s="336">
        <v>47009</v>
      </c>
      <c r="AZG10" s="336">
        <v>47010</v>
      </c>
      <c r="AZH10" s="336">
        <v>47011</v>
      </c>
      <c r="AZI10" s="336">
        <v>47012</v>
      </c>
      <c r="AZJ10" s="336">
        <v>47013</v>
      </c>
      <c r="AZK10" s="336">
        <v>47014</v>
      </c>
      <c r="AZL10" s="336">
        <v>47015</v>
      </c>
      <c r="AZM10" s="336">
        <v>47016</v>
      </c>
      <c r="AZN10" s="336">
        <v>47017</v>
      </c>
      <c r="AZO10" s="336">
        <v>47018</v>
      </c>
      <c r="AZP10" s="336">
        <v>47019</v>
      </c>
      <c r="AZQ10" s="336">
        <v>47020</v>
      </c>
      <c r="AZR10" s="336">
        <v>47021</v>
      </c>
      <c r="AZS10" s="336">
        <v>47022</v>
      </c>
      <c r="AZT10" s="336">
        <v>47023</v>
      </c>
      <c r="AZU10" s="336">
        <v>47024</v>
      </c>
      <c r="AZV10" s="336">
        <v>47025</v>
      </c>
      <c r="AZW10" s="336">
        <v>47026</v>
      </c>
      <c r="AZX10" s="336">
        <v>47027</v>
      </c>
      <c r="AZY10" s="336">
        <v>47028</v>
      </c>
      <c r="AZZ10" s="336">
        <v>47029</v>
      </c>
      <c r="BAA10" s="336">
        <v>47030</v>
      </c>
      <c r="BAB10" s="336">
        <v>47031</v>
      </c>
      <c r="BAC10" s="336">
        <v>47032</v>
      </c>
      <c r="BAD10" s="336">
        <v>47033</v>
      </c>
      <c r="BAE10" s="336">
        <v>47034</v>
      </c>
      <c r="BAF10" s="336">
        <v>47035</v>
      </c>
      <c r="BAG10" s="336">
        <v>47036</v>
      </c>
      <c r="BAH10" s="336">
        <v>47037</v>
      </c>
      <c r="BAI10" s="336">
        <v>47038</v>
      </c>
      <c r="BAJ10" s="336">
        <v>47039</v>
      </c>
      <c r="BAK10" s="336">
        <v>47040</v>
      </c>
      <c r="BAL10" s="336">
        <v>47041</v>
      </c>
      <c r="BAM10" s="336">
        <v>47042</v>
      </c>
      <c r="BAN10" s="336">
        <v>47043</v>
      </c>
      <c r="BAO10" s="336">
        <v>47044</v>
      </c>
      <c r="BAP10" s="336">
        <v>47045</v>
      </c>
      <c r="BAQ10" s="336">
        <v>47046</v>
      </c>
      <c r="BAR10" s="336">
        <v>47047</v>
      </c>
      <c r="BAS10" s="336">
        <v>47048</v>
      </c>
      <c r="BAT10" s="336">
        <v>47049</v>
      </c>
      <c r="BAU10" s="336">
        <v>47050</v>
      </c>
      <c r="BAV10" s="336">
        <v>47051</v>
      </c>
      <c r="BAW10" s="336">
        <v>47052</v>
      </c>
      <c r="BAX10" s="336">
        <v>47053</v>
      </c>
      <c r="BAY10" s="336">
        <v>47054</v>
      </c>
      <c r="BAZ10" s="336">
        <v>47055</v>
      </c>
      <c r="BBA10" s="336">
        <v>47056</v>
      </c>
      <c r="BBB10" s="336">
        <v>47057</v>
      </c>
      <c r="BBC10" s="336">
        <v>47058</v>
      </c>
      <c r="BBD10" s="336">
        <v>47059</v>
      </c>
      <c r="BBE10" s="336">
        <v>47060</v>
      </c>
      <c r="BBF10" s="336">
        <v>47061</v>
      </c>
      <c r="BBG10" s="336">
        <v>47062</v>
      </c>
      <c r="BBH10" s="336">
        <v>47063</v>
      </c>
      <c r="BBI10" s="336">
        <v>47064</v>
      </c>
      <c r="BBJ10" s="336">
        <v>47065</v>
      </c>
      <c r="BBK10" s="336">
        <v>47066</v>
      </c>
      <c r="BBL10" s="336">
        <v>47067</v>
      </c>
      <c r="BBM10" s="336">
        <v>47068</v>
      </c>
      <c r="BBN10" s="336">
        <v>47069</v>
      </c>
      <c r="BBO10" s="336">
        <v>47070</v>
      </c>
      <c r="BBP10" s="336">
        <v>47071</v>
      </c>
      <c r="BBQ10" s="336">
        <v>47072</v>
      </c>
      <c r="BBR10" s="336">
        <v>47073</v>
      </c>
      <c r="BBS10" s="336">
        <v>47074</v>
      </c>
      <c r="BBT10" s="336">
        <v>47075</v>
      </c>
      <c r="BBU10" s="336">
        <v>47076</v>
      </c>
      <c r="BBV10" s="336">
        <v>47077</v>
      </c>
      <c r="BBW10" s="336">
        <v>47078</v>
      </c>
      <c r="BBX10" s="336">
        <v>47079</v>
      </c>
      <c r="BBY10" s="336">
        <v>47080</v>
      </c>
      <c r="BBZ10" s="336">
        <v>47081</v>
      </c>
      <c r="BCA10" s="336">
        <v>47082</v>
      </c>
      <c r="BCB10" s="336">
        <v>47083</v>
      </c>
      <c r="BCC10" s="336">
        <v>47084</v>
      </c>
      <c r="BCD10" s="336">
        <v>47085</v>
      </c>
      <c r="BCE10" s="336">
        <v>47086</v>
      </c>
      <c r="BCF10" s="336">
        <v>47087</v>
      </c>
      <c r="BCG10" s="336">
        <v>47088</v>
      </c>
      <c r="BCH10" s="336">
        <v>47089</v>
      </c>
      <c r="BCI10" s="336">
        <v>47090</v>
      </c>
      <c r="BCJ10" s="336">
        <v>47091</v>
      </c>
      <c r="BCK10" s="336">
        <v>47092</v>
      </c>
      <c r="BCL10" s="336">
        <v>47093</v>
      </c>
      <c r="BCM10" s="336">
        <v>47094</v>
      </c>
      <c r="BCN10" s="336">
        <v>47095</v>
      </c>
      <c r="BCO10" s="336">
        <v>47096</v>
      </c>
      <c r="BCP10" s="336">
        <v>47097</v>
      </c>
      <c r="BCQ10" s="336">
        <v>47098</v>
      </c>
      <c r="BCR10" s="336">
        <v>47099</v>
      </c>
      <c r="BCS10" s="336">
        <v>47100</v>
      </c>
      <c r="BCT10" s="336">
        <v>47101</v>
      </c>
      <c r="BCU10" s="336">
        <v>47102</v>
      </c>
      <c r="BCV10" s="336">
        <v>47103</v>
      </c>
      <c r="BCW10" s="336">
        <v>47104</v>
      </c>
      <c r="BCX10" s="336">
        <v>47105</v>
      </c>
      <c r="BCY10" s="336">
        <v>47106</v>
      </c>
      <c r="BCZ10" s="336">
        <v>47107</v>
      </c>
      <c r="BDA10" s="336">
        <v>47108</v>
      </c>
      <c r="BDB10" s="336">
        <v>47109</v>
      </c>
      <c r="BDC10" s="336">
        <v>47110</v>
      </c>
      <c r="BDD10" s="336">
        <v>47111</v>
      </c>
      <c r="BDE10" s="336">
        <v>47112</v>
      </c>
      <c r="BDF10" s="336">
        <v>47113</v>
      </c>
      <c r="BDG10" s="336">
        <v>47114</v>
      </c>
      <c r="BDH10" s="336">
        <v>47115</v>
      </c>
      <c r="BDI10" s="336">
        <v>47116</v>
      </c>
      <c r="BDJ10" s="336">
        <v>47117</v>
      </c>
      <c r="BDK10" s="337">
        <v>47118</v>
      </c>
    </row>
    <row r="11" spans="2:1467" ht="1.8" customHeight="1" thickBot="1">
      <c r="B11" s="371"/>
      <c r="C11" s="343"/>
      <c r="G11" s="359"/>
      <c r="H11" s="359"/>
      <c r="I11" s="359"/>
      <c r="J11" s="359"/>
      <c r="K11" s="359"/>
      <c r="L11" s="359"/>
      <c r="M11" s="359"/>
      <c r="N11" s="359"/>
      <c r="O11" s="359"/>
      <c r="P11" s="359"/>
      <c r="Q11" s="359"/>
      <c r="R11" s="359"/>
      <c r="S11" s="359"/>
      <c r="T11" s="359"/>
      <c r="U11" s="359"/>
      <c r="V11" s="359"/>
      <c r="W11" s="359"/>
      <c r="X11" s="359"/>
      <c r="Y11" s="359"/>
      <c r="Z11" s="359"/>
      <c r="AA11" s="359"/>
      <c r="AB11" s="359"/>
      <c r="AC11" s="359"/>
      <c r="AD11" s="359"/>
      <c r="AE11" s="359"/>
      <c r="AF11" s="359"/>
      <c r="AG11" s="359"/>
      <c r="AH11" s="359"/>
      <c r="AI11" s="359"/>
      <c r="AJ11" s="359"/>
      <c r="AK11" s="359"/>
      <c r="AL11" s="359"/>
      <c r="AM11" s="359"/>
      <c r="AN11" s="359"/>
      <c r="AO11" s="359"/>
      <c r="AP11" s="359"/>
      <c r="AQ11" s="359"/>
      <c r="AR11" s="359"/>
      <c r="AS11" s="359"/>
      <c r="AT11" s="359"/>
      <c r="AU11" s="359"/>
      <c r="AV11" s="359"/>
      <c r="AW11" s="359"/>
      <c r="AX11" s="359"/>
      <c r="AY11" s="359"/>
      <c r="AZ11" s="359"/>
      <c r="BA11" s="359"/>
      <c r="BB11" s="359"/>
      <c r="BC11" s="359"/>
      <c r="BD11" s="359"/>
      <c r="BE11" s="359"/>
      <c r="BF11" s="359"/>
      <c r="BG11" s="359"/>
      <c r="BH11" s="359"/>
      <c r="BI11" s="359"/>
      <c r="BJ11" s="359"/>
      <c r="BK11" s="359"/>
      <c r="BL11" s="359"/>
      <c r="BM11" s="359"/>
      <c r="BN11" s="359"/>
      <c r="BO11" s="359"/>
      <c r="BP11" s="359"/>
      <c r="BQ11" s="359"/>
      <c r="BR11" s="359"/>
      <c r="BS11" s="359"/>
      <c r="BT11" s="359"/>
      <c r="BU11" s="359"/>
      <c r="BV11" s="359"/>
      <c r="BW11" s="359"/>
      <c r="BX11" s="359"/>
      <c r="BY11" s="359"/>
      <c r="BZ11" s="524"/>
      <c r="CA11" s="359"/>
      <c r="CB11" s="359"/>
      <c r="CC11" s="359"/>
      <c r="CD11" s="359"/>
      <c r="CE11" s="359"/>
      <c r="CF11" s="359"/>
      <c r="CG11" s="359"/>
      <c r="CH11" s="359"/>
      <c r="CI11" s="359"/>
      <c r="CJ11" s="359"/>
      <c r="CK11" s="359"/>
      <c r="CL11" s="359"/>
      <c r="CM11" s="359"/>
      <c r="CN11" s="359"/>
      <c r="CO11" s="359"/>
      <c r="CP11" s="359"/>
      <c r="CQ11" s="359"/>
      <c r="CR11" s="359"/>
      <c r="CS11" s="360"/>
      <c r="CT11" s="360"/>
      <c r="CU11" s="360"/>
      <c r="CV11" s="360"/>
      <c r="CW11" s="360"/>
      <c r="CX11" s="360"/>
      <c r="CY11" s="360"/>
      <c r="CZ11" s="360"/>
      <c r="DA11" s="360"/>
      <c r="DB11" s="360"/>
      <c r="DC11" s="360"/>
      <c r="DD11" s="360"/>
      <c r="DE11" s="360"/>
      <c r="DF11" s="360"/>
      <c r="DG11" s="360"/>
      <c r="DH11" s="360"/>
      <c r="DI11" s="360"/>
      <c r="DJ11" s="360"/>
      <c r="DK11" s="360"/>
      <c r="DL11" s="360"/>
      <c r="DM11" s="360"/>
      <c r="DN11" s="360"/>
      <c r="DO11" s="360"/>
      <c r="DP11" s="360"/>
      <c r="DQ11" s="360"/>
      <c r="DR11" s="360"/>
      <c r="DS11" s="360"/>
      <c r="DT11" s="360"/>
      <c r="DU11" s="360"/>
      <c r="DV11" s="360"/>
      <c r="DW11" s="360"/>
      <c r="DX11" s="360"/>
      <c r="DY11" s="360"/>
      <c r="DZ11" s="360"/>
      <c r="EA11" s="360"/>
      <c r="EB11" s="360"/>
      <c r="EC11" s="360"/>
      <c r="ED11" s="360"/>
      <c r="EE11" s="360"/>
      <c r="EF11" s="360"/>
      <c r="EG11" s="360"/>
      <c r="EH11" s="360"/>
      <c r="EI11" s="360"/>
      <c r="EJ11" s="360"/>
      <c r="EK11" s="360"/>
      <c r="EL11" s="360"/>
      <c r="EM11" s="360"/>
      <c r="EN11" s="360"/>
      <c r="EO11" s="360"/>
      <c r="EP11" s="360"/>
      <c r="EQ11" s="360"/>
      <c r="ER11" s="360"/>
      <c r="ES11" s="360"/>
      <c r="ET11" s="360"/>
      <c r="EU11" s="360"/>
      <c r="EV11" s="360"/>
      <c r="EW11" s="360"/>
      <c r="EX11" s="360"/>
      <c r="EY11" s="360"/>
      <c r="EZ11" s="360"/>
      <c r="FA11" s="360"/>
      <c r="FB11" s="360"/>
      <c r="FC11" s="360"/>
      <c r="FD11" s="360"/>
      <c r="FE11" s="360"/>
      <c r="FF11" s="360"/>
      <c r="FG11" s="360"/>
      <c r="FH11" s="360"/>
      <c r="FI11" s="360"/>
      <c r="FJ11" s="360"/>
      <c r="FK11" s="360"/>
      <c r="FL11" s="360"/>
      <c r="FM11" s="360"/>
      <c r="FN11" s="360"/>
      <c r="FO11" s="360"/>
      <c r="FP11" s="360"/>
      <c r="FQ11" s="360"/>
      <c r="FR11" s="360"/>
      <c r="FS11" s="360"/>
      <c r="FT11" s="360"/>
      <c r="FU11" s="360"/>
      <c r="FV11" s="360"/>
      <c r="FW11" s="360"/>
      <c r="FX11" s="360"/>
      <c r="FY11" s="360"/>
      <c r="FZ11" s="360"/>
      <c r="GA11" s="360"/>
      <c r="GB11" s="360"/>
      <c r="GC11" s="360"/>
      <c r="GD11" s="360"/>
      <c r="GE11" s="360"/>
      <c r="GF11" s="360"/>
      <c r="GG11" s="360"/>
      <c r="GH11" s="360"/>
      <c r="GI11" s="360"/>
      <c r="GJ11" s="360"/>
      <c r="GK11" s="360"/>
      <c r="GL11" s="360"/>
      <c r="GM11" s="360"/>
      <c r="GN11" s="360"/>
      <c r="GO11" s="360"/>
      <c r="GP11" s="360"/>
      <c r="GQ11" s="360"/>
      <c r="GR11" s="360"/>
      <c r="GS11" s="360"/>
      <c r="GT11" s="360"/>
      <c r="GU11" s="360"/>
      <c r="GV11" s="360"/>
      <c r="GW11" s="360"/>
      <c r="GX11" s="360"/>
      <c r="GY11" s="360"/>
      <c r="GZ11" s="360"/>
      <c r="HA11" s="360"/>
      <c r="HB11" s="360"/>
      <c r="HC11" s="360"/>
      <c r="HD11" s="360"/>
      <c r="HE11" s="360"/>
      <c r="HF11" s="360"/>
      <c r="HG11" s="360"/>
      <c r="HH11" s="360"/>
      <c r="HI11" s="360"/>
      <c r="HJ11" s="360"/>
      <c r="HK11" s="360"/>
      <c r="HL11" s="360"/>
      <c r="HM11" s="360"/>
      <c r="HN11" s="360"/>
      <c r="HO11" s="360"/>
      <c r="HP11" s="360"/>
      <c r="HQ11" s="360"/>
      <c r="HR11" s="360"/>
      <c r="HS11" s="360"/>
      <c r="HT11" s="360"/>
      <c r="HU11" s="360"/>
      <c r="HV11" s="360"/>
      <c r="HW11" s="360"/>
      <c r="HX11" s="360"/>
      <c r="HY11" s="360"/>
      <c r="HZ11" s="360"/>
      <c r="IA11" s="360"/>
      <c r="IB11" s="360"/>
      <c r="IC11" s="360"/>
      <c r="ID11" s="360"/>
      <c r="IE11" s="360"/>
      <c r="IF11" s="360"/>
      <c r="IG11" s="360"/>
      <c r="IH11" s="360"/>
      <c r="II11" s="360"/>
      <c r="IJ11" s="360"/>
      <c r="IK11" s="360"/>
      <c r="IL11" s="360"/>
      <c r="IM11" s="360"/>
      <c r="IN11" s="360"/>
      <c r="IO11" s="360"/>
      <c r="IP11" s="359"/>
      <c r="IQ11" s="359"/>
      <c r="IR11" s="359"/>
      <c r="IS11" s="359"/>
      <c r="IT11" s="359"/>
      <c r="IU11" s="359"/>
      <c r="IV11" s="359"/>
      <c r="IW11" s="359"/>
      <c r="IX11" s="359"/>
      <c r="IY11" s="359"/>
      <c r="IZ11" s="359"/>
      <c r="JA11" s="359"/>
      <c r="JB11" s="359"/>
      <c r="JC11" s="359"/>
      <c r="JD11" s="359"/>
      <c r="JE11" s="359"/>
      <c r="JF11" s="359"/>
      <c r="JG11" s="359"/>
      <c r="JH11" s="359"/>
      <c r="JI11" s="359"/>
      <c r="JJ11" s="359"/>
      <c r="JK11" s="359"/>
      <c r="JL11" s="359"/>
      <c r="JM11" s="359"/>
      <c r="JN11" s="359"/>
      <c r="JO11" s="359"/>
      <c r="JP11" s="359"/>
      <c r="JQ11" s="359"/>
      <c r="JR11" s="359"/>
      <c r="JS11" s="359"/>
      <c r="JT11" s="359"/>
      <c r="JU11" s="359"/>
      <c r="JV11" s="359"/>
      <c r="JW11" s="359"/>
      <c r="JX11" s="359"/>
      <c r="JY11" s="359"/>
      <c r="JZ11" s="359"/>
      <c r="KA11" s="359"/>
      <c r="KB11" s="359"/>
      <c r="KC11" s="359"/>
      <c r="KD11" s="359"/>
      <c r="KE11" s="359"/>
      <c r="KF11" s="359"/>
      <c r="KG11" s="359"/>
      <c r="KH11" s="359"/>
      <c r="KI11" s="359"/>
      <c r="KJ11" s="359"/>
      <c r="KK11" s="359"/>
      <c r="KL11" s="359"/>
      <c r="KM11" s="359"/>
      <c r="KN11" s="359"/>
      <c r="KO11" s="359"/>
      <c r="KP11" s="359"/>
      <c r="KQ11" s="359"/>
      <c r="KR11" s="359"/>
      <c r="KS11" s="359"/>
      <c r="KT11" s="359"/>
      <c r="KU11" s="359"/>
      <c r="KV11" s="359"/>
      <c r="KW11" s="359"/>
      <c r="KX11" s="359"/>
      <c r="KY11" s="359"/>
      <c r="KZ11" s="359"/>
      <c r="LA11" s="359"/>
      <c r="LB11" s="359"/>
      <c r="LC11" s="359"/>
      <c r="LD11" s="359"/>
      <c r="LE11" s="359"/>
      <c r="LF11" s="359"/>
      <c r="LG11" s="359"/>
      <c r="LH11" s="359"/>
      <c r="LI11" s="359"/>
      <c r="LJ11" s="359"/>
      <c r="LK11" s="359"/>
      <c r="LL11" s="359"/>
      <c r="LM11" s="359"/>
      <c r="LN11" s="359"/>
      <c r="LO11" s="359"/>
      <c r="LP11" s="359"/>
      <c r="LQ11" s="359"/>
      <c r="LR11" s="359"/>
      <c r="LS11" s="359"/>
      <c r="LT11" s="359"/>
      <c r="LU11" s="359"/>
      <c r="LV11" s="359"/>
      <c r="LW11" s="359"/>
      <c r="LX11" s="359"/>
      <c r="LY11" s="359"/>
      <c r="LZ11" s="359"/>
      <c r="MA11" s="359"/>
      <c r="MB11" s="359"/>
      <c r="MC11" s="359"/>
      <c r="MD11" s="359"/>
      <c r="ME11" s="359"/>
      <c r="MF11" s="359"/>
      <c r="MG11" s="359"/>
      <c r="MH11" s="359"/>
      <c r="MI11" s="359"/>
      <c r="MJ11" s="359"/>
      <c r="MK11" s="359"/>
      <c r="ML11" s="359"/>
      <c r="MM11" s="359"/>
      <c r="MN11" s="359"/>
      <c r="MO11" s="359"/>
      <c r="MP11" s="359"/>
      <c r="MQ11" s="359"/>
      <c r="MR11" s="359"/>
      <c r="MS11" s="359"/>
      <c r="MT11" s="359"/>
      <c r="MU11" s="359"/>
      <c r="MV11" s="359"/>
      <c r="MW11" s="359"/>
      <c r="MX11" s="359"/>
      <c r="MY11" s="359"/>
      <c r="MZ11" s="359"/>
      <c r="NA11" s="359"/>
      <c r="NB11" s="359"/>
      <c r="NC11" s="359"/>
      <c r="ND11" s="359"/>
      <c r="NE11" s="359"/>
      <c r="NF11" s="359"/>
      <c r="NG11" s="330"/>
      <c r="NH11" s="329"/>
      <c r="NI11" s="359"/>
      <c r="NJ11" s="359"/>
      <c r="NK11" s="359"/>
      <c r="NL11" s="359"/>
      <c r="NM11" s="359"/>
      <c r="NN11" s="359"/>
      <c r="NO11" s="359"/>
      <c r="NP11" s="359"/>
      <c r="NQ11" s="359"/>
      <c r="NR11" s="359"/>
      <c r="NS11" s="359"/>
      <c r="NT11" s="359"/>
      <c r="NU11" s="359"/>
      <c r="NV11" s="359"/>
      <c r="NW11" s="359"/>
      <c r="NX11" s="359"/>
      <c r="NY11" s="359"/>
      <c r="NZ11" s="359"/>
      <c r="OA11" s="359"/>
      <c r="OB11" s="359"/>
      <c r="OC11" s="359"/>
      <c r="OD11" s="359"/>
      <c r="OE11" s="359"/>
      <c r="OF11" s="359"/>
      <c r="OG11" s="359"/>
      <c r="OH11" s="359"/>
      <c r="OI11" s="359"/>
      <c r="OJ11" s="359"/>
      <c r="OK11" s="359"/>
      <c r="OL11" s="359"/>
      <c r="OM11" s="359"/>
      <c r="ON11" s="359"/>
      <c r="OO11" s="359"/>
      <c r="OP11" s="359"/>
      <c r="OQ11" s="359"/>
      <c r="OR11" s="359"/>
      <c r="OS11" s="359"/>
      <c r="OT11" s="359"/>
      <c r="OU11" s="359"/>
      <c r="OV11" s="359"/>
      <c r="OW11" s="359"/>
      <c r="OX11" s="359"/>
      <c r="OY11" s="359"/>
      <c r="OZ11" s="359"/>
      <c r="PA11" s="359"/>
      <c r="PB11" s="359"/>
      <c r="PC11" s="359"/>
      <c r="PD11" s="359"/>
      <c r="PE11" s="359"/>
      <c r="PF11" s="359"/>
      <c r="PG11" s="359"/>
      <c r="PH11" s="359"/>
      <c r="PI11" s="359"/>
      <c r="PJ11" s="359"/>
      <c r="PK11" s="359"/>
      <c r="PL11" s="359"/>
      <c r="PM11" s="359"/>
      <c r="PN11" s="359"/>
      <c r="PO11" s="359"/>
      <c r="PP11" s="359"/>
      <c r="PQ11" s="359"/>
      <c r="PR11" s="359"/>
      <c r="PS11" s="359"/>
      <c r="PT11" s="359"/>
      <c r="PU11" s="359"/>
      <c r="PV11" s="359"/>
      <c r="PW11" s="359"/>
      <c r="PX11" s="359"/>
      <c r="PY11" s="359"/>
      <c r="PZ11" s="359"/>
      <c r="QA11" s="359"/>
      <c r="QB11" s="359"/>
      <c r="QC11" s="359"/>
      <c r="QD11" s="359"/>
      <c r="QE11" s="359"/>
      <c r="QF11" s="359"/>
      <c r="QG11" s="359"/>
      <c r="QH11" s="359"/>
      <c r="QI11" s="359"/>
      <c r="QJ11" s="359"/>
      <c r="QK11" s="359"/>
      <c r="QL11" s="359"/>
      <c r="QM11" s="359"/>
      <c r="QN11" s="359"/>
      <c r="QO11" s="359"/>
      <c r="QP11" s="359"/>
      <c r="QQ11" s="359"/>
      <c r="QR11" s="359"/>
      <c r="QS11" s="359"/>
      <c r="QT11" s="359"/>
      <c r="QU11" s="359"/>
      <c r="QV11" s="359"/>
      <c r="QW11" s="359"/>
      <c r="QX11" s="359"/>
      <c r="QY11" s="359"/>
      <c r="QZ11" s="359"/>
      <c r="RA11" s="359"/>
      <c r="RB11" s="359"/>
      <c r="RC11" s="359"/>
      <c r="RD11" s="359"/>
      <c r="RE11" s="359"/>
      <c r="RF11" s="359"/>
      <c r="RG11" s="359"/>
      <c r="RH11" s="359"/>
      <c r="RI11" s="359"/>
      <c r="RJ11" s="359"/>
      <c r="RK11" s="359"/>
      <c r="RL11" s="359"/>
      <c r="RM11" s="359"/>
      <c r="RN11" s="359"/>
      <c r="RO11" s="359"/>
      <c r="RP11" s="359"/>
      <c r="RQ11" s="359"/>
      <c r="RR11" s="359"/>
      <c r="RS11" s="359"/>
      <c r="RT11" s="359"/>
      <c r="RU11" s="359"/>
      <c r="RV11" s="359"/>
      <c r="RW11" s="359"/>
      <c r="RX11" s="359"/>
      <c r="RY11" s="359"/>
      <c r="RZ11" s="359"/>
      <c r="SA11" s="359"/>
      <c r="SB11" s="359"/>
      <c r="SC11" s="359"/>
      <c r="SD11" s="359"/>
      <c r="SE11" s="359"/>
      <c r="SF11" s="359"/>
      <c r="SG11" s="359"/>
      <c r="SH11" s="359"/>
      <c r="SI11" s="359"/>
      <c r="SJ11" s="359"/>
      <c r="SK11" s="359"/>
      <c r="SL11" s="359"/>
      <c r="SM11" s="359"/>
      <c r="SN11" s="359"/>
      <c r="SO11" s="359"/>
      <c r="SP11" s="359"/>
      <c r="SQ11" s="359"/>
      <c r="SR11" s="359"/>
      <c r="SS11" s="359"/>
      <c r="ST11" s="359"/>
      <c r="SU11" s="359"/>
      <c r="SV11" s="359"/>
      <c r="SW11" s="359"/>
      <c r="SX11" s="359"/>
      <c r="SY11" s="359"/>
      <c r="SZ11" s="359"/>
      <c r="TA11" s="359"/>
      <c r="TB11" s="359"/>
      <c r="TC11" s="359"/>
      <c r="TD11" s="359"/>
      <c r="TE11" s="359"/>
      <c r="TF11" s="359"/>
      <c r="TG11" s="359"/>
      <c r="TH11" s="359"/>
      <c r="TI11" s="359"/>
      <c r="TJ11" s="359"/>
      <c r="TK11" s="359"/>
      <c r="TL11" s="359"/>
      <c r="TM11" s="359"/>
      <c r="TN11" s="359"/>
      <c r="TO11" s="359"/>
      <c r="TP11" s="359"/>
      <c r="TQ11" s="359"/>
      <c r="TR11" s="359"/>
      <c r="TS11" s="359"/>
      <c r="TT11" s="359"/>
      <c r="TU11" s="359"/>
      <c r="TV11" s="359"/>
      <c r="TW11" s="359"/>
      <c r="TX11" s="359"/>
      <c r="TY11" s="359"/>
      <c r="TZ11" s="359"/>
      <c r="UA11" s="359"/>
      <c r="UB11" s="359"/>
      <c r="UC11" s="359"/>
      <c r="UD11" s="359"/>
      <c r="UE11" s="359"/>
      <c r="UF11" s="359"/>
      <c r="UG11" s="359"/>
      <c r="UH11" s="359"/>
      <c r="UI11" s="359"/>
      <c r="UJ11" s="359"/>
      <c r="UK11" s="359"/>
      <c r="UL11" s="359"/>
      <c r="UM11" s="359"/>
      <c r="UN11" s="359"/>
      <c r="UO11" s="359"/>
      <c r="UP11" s="359"/>
      <c r="UQ11" s="359"/>
      <c r="UR11" s="359"/>
      <c r="US11" s="359"/>
      <c r="UT11" s="359"/>
      <c r="UU11" s="359"/>
      <c r="UV11" s="359"/>
      <c r="UW11" s="359"/>
      <c r="UX11" s="359"/>
      <c r="UY11" s="359"/>
      <c r="UZ11" s="359"/>
      <c r="VA11" s="359"/>
      <c r="VB11" s="359"/>
      <c r="VC11" s="359"/>
      <c r="VD11" s="359"/>
      <c r="VE11" s="359"/>
      <c r="VF11" s="359"/>
      <c r="VG11" s="359"/>
      <c r="VH11" s="359"/>
      <c r="VI11" s="359"/>
      <c r="VJ11" s="359"/>
      <c r="VK11" s="359"/>
      <c r="VL11" s="359"/>
      <c r="VM11" s="359"/>
      <c r="VN11" s="359"/>
      <c r="VO11" s="359"/>
      <c r="VP11" s="359"/>
      <c r="VQ11" s="359"/>
      <c r="VR11" s="359"/>
      <c r="VS11" s="359"/>
      <c r="VT11" s="359"/>
      <c r="VU11" s="359"/>
      <c r="VV11" s="359"/>
      <c r="VW11" s="359"/>
      <c r="VX11" s="359"/>
      <c r="VY11" s="359"/>
      <c r="VZ11" s="359"/>
      <c r="WA11" s="359"/>
      <c r="WB11" s="359"/>
      <c r="WC11" s="359"/>
      <c r="WD11" s="359"/>
      <c r="WE11" s="359"/>
      <c r="WF11" s="359"/>
      <c r="WG11" s="359"/>
      <c r="WH11" s="359"/>
      <c r="WI11" s="359"/>
      <c r="WJ11" s="359"/>
      <c r="WK11" s="359"/>
      <c r="WL11" s="359"/>
      <c r="WM11" s="359"/>
      <c r="WN11" s="359"/>
      <c r="WO11" s="359"/>
      <c r="WP11" s="359"/>
      <c r="WQ11" s="359"/>
      <c r="WR11" s="359"/>
      <c r="WS11" s="359"/>
      <c r="WT11" s="359"/>
      <c r="WU11" s="359"/>
      <c r="WV11" s="359"/>
      <c r="WW11" s="359"/>
      <c r="WX11" s="359"/>
      <c r="WY11" s="359"/>
      <c r="WZ11" s="359"/>
      <c r="XA11" s="359"/>
      <c r="XB11" s="359"/>
      <c r="XC11" s="359"/>
      <c r="XD11" s="359"/>
      <c r="XE11" s="359"/>
      <c r="XF11" s="359"/>
      <c r="XG11" s="359"/>
      <c r="XH11" s="359"/>
      <c r="XI11" s="359"/>
      <c r="XJ11" s="359"/>
      <c r="XK11" s="359"/>
      <c r="XL11" s="359"/>
      <c r="XM11" s="359"/>
      <c r="XN11" s="359"/>
      <c r="XO11" s="359"/>
      <c r="XP11" s="359"/>
      <c r="XQ11" s="359"/>
      <c r="XR11" s="359"/>
      <c r="XS11" s="359"/>
      <c r="XT11" s="359"/>
      <c r="XU11" s="359"/>
      <c r="XV11" s="359"/>
      <c r="XW11" s="359"/>
      <c r="XX11" s="359"/>
      <c r="XY11" s="359"/>
      <c r="XZ11" s="359"/>
      <c r="YA11" s="359"/>
      <c r="YB11" s="359"/>
      <c r="YC11" s="359"/>
      <c r="YD11" s="359"/>
      <c r="YE11" s="359"/>
      <c r="YF11" s="359"/>
      <c r="YG11" s="359"/>
      <c r="YH11" s="359"/>
      <c r="YI11" s="359"/>
      <c r="YJ11" s="359"/>
      <c r="YK11" s="359"/>
      <c r="YL11" s="359"/>
      <c r="YM11" s="359"/>
      <c r="YN11" s="359"/>
      <c r="YO11" s="359"/>
      <c r="YP11" s="359"/>
      <c r="YQ11" s="359"/>
      <c r="YR11" s="359"/>
      <c r="YS11" s="359"/>
      <c r="YT11" s="359"/>
      <c r="YU11" s="359"/>
      <c r="YV11" s="359"/>
      <c r="YW11" s="359"/>
      <c r="YX11" s="359"/>
      <c r="YY11" s="359"/>
      <c r="YZ11" s="359"/>
      <c r="ZA11" s="359"/>
      <c r="ZB11" s="359"/>
      <c r="ZC11" s="359"/>
      <c r="ZD11" s="359"/>
      <c r="ZE11" s="359"/>
      <c r="ZF11" s="359"/>
      <c r="ZG11" s="359"/>
      <c r="ZH11" s="359"/>
      <c r="ZI11" s="359"/>
      <c r="ZJ11" s="359"/>
      <c r="ZK11" s="359"/>
      <c r="ZL11" s="359"/>
      <c r="ZM11" s="359"/>
      <c r="ZN11" s="359"/>
      <c r="ZO11" s="359"/>
      <c r="ZP11" s="359"/>
      <c r="ZQ11" s="359"/>
      <c r="ZR11" s="359"/>
      <c r="ZS11" s="359"/>
      <c r="ZT11" s="359"/>
      <c r="ZU11" s="359"/>
      <c r="ZV11" s="359"/>
      <c r="ZW11" s="359"/>
      <c r="ZX11" s="359"/>
      <c r="ZY11" s="359"/>
      <c r="ZZ11" s="359"/>
      <c r="AAA11" s="359"/>
      <c r="AAB11" s="359"/>
      <c r="AAC11" s="359"/>
      <c r="AAD11" s="359"/>
      <c r="AAE11" s="359"/>
      <c r="AAF11" s="359"/>
      <c r="AAG11" s="359"/>
      <c r="AAH11" s="359"/>
      <c r="AAI11" s="359"/>
      <c r="AAJ11" s="359"/>
      <c r="AAK11" s="359"/>
      <c r="AAL11" s="359"/>
      <c r="AAM11" s="359"/>
      <c r="AAN11" s="359"/>
      <c r="AAO11" s="359"/>
      <c r="AAP11" s="359"/>
      <c r="AAQ11" s="359"/>
      <c r="AAR11" s="359"/>
      <c r="AAS11" s="359"/>
      <c r="AAT11" s="359"/>
      <c r="AAU11" s="359"/>
      <c r="AAV11" s="359"/>
      <c r="AAW11" s="359"/>
      <c r="AAX11" s="359"/>
      <c r="AAY11" s="359"/>
      <c r="AAZ11" s="359"/>
      <c r="ABA11" s="359"/>
      <c r="ABB11" s="359"/>
      <c r="ABC11" s="359"/>
      <c r="ABD11" s="359"/>
      <c r="ABE11" s="359"/>
      <c r="ABF11" s="359"/>
      <c r="ABG11" s="359"/>
      <c r="ABH11" s="330"/>
      <c r="ABI11" s="329"/>
      <c r="ABJ11" s="359"/>
      <c r="ABK11" s="359"/>
      <c r="ABL11" s="359"/>
      <c r="ABM11" s="359"/>
      <c r="ABN11" s="359"/>
      <c r="ABO11" s="359"/>
      <c r="ABP11" s="359"/>
      <c r="ABQ11" s="359"/>
      <c r="ABR11" s="359"/>
      <c r="ABS11" s="359"/>
      <c r="ABT11" s="359"/>
      <c r="ABU11" s="359"/>
      <c r="ABV11" s="359"/>
      <c r="ABW11" s="359"/>
      <c r="ABX11" s="359"/>
      <c r="ABY11" s="359"/>
      <c r="ABZ11" s="359"/>
      <c r="ACA11" s="359"/>
      <c r="ACB11" s="359"/>
      <c r="ACC11" s="359"/>
      <c r="ACD11" s="359"/>
      <c r="ACE11" s="359"/>
      <c r="ACF11" s="359"/>
      <c r="ACG11" s="359"/>
      <c r="ACH11" s="359"/>
      <c r="ACI11" s="359"/>
      <c r="ACJ11" s="359"/>
      <c r="ACK11" s="359"/>
      <c r="ACL11" s="359"/>
      <c r="ACM11" s="359"/>
      <c r="ACN11" s="359"/>
      <c r="ACO11" s="359"/>
      <c r="ACP11" s="359"/>
      <c r="ACQ11" s="359"/>
      <c r="ACR11" s="359"/>
      <c r="ACS11" s="359"/>
      <c r="ACT11" s="359"/>
      <c r="ACU11" s="359"/>
      <c r="ACV11" s="359"/>
      <c r="ACW11" s="359"/>
      <c r="ACX11" s="359"/>
      <c r="ACY11" s="359"/>
      <c r="ACZ11" s="359"/>
      <c r="ADA11" s="359"/>
      <c r="ADB11" s="359"/>
      <c r="ADC11" s="359"/>
      <c r="ADD11" s="359"/>
      <c r="ADE11" s="359"/>
      <c r="ADF11" s="359"/>
      <c r="ADG11" s="359"/>
      <c r="ADH11" s="359"/>
      <c r="ADI11" s="359"/>
      <c r="ADJ11" s="359"/>
      <c r="ADK11" s="359"/>
      <c r="ADL11" s="359"/>
      <c r="ADM11" s="359"/>
      <c r="ADN11" s="359"/>
      <c r="ADO11" s="359"/>
      <c r="ADP11" s="359"/>
      <c r="ADQ11" s="359"/>
      <c r="ADR11" s="359"/>
      <c r="ADS11" s="359"/>
      <c r="ADT11" s="359"/>
      <c r="ADU11" s="359"/>
      <c r="ADV11" s="359"/>
      <c r="ADW11" s="359"/>
      <c r="ADX11" s="359"/>
      <c r="ADY11" s="359"/>
      <c r="ADZ11" s="359"/>
      <c r="AEA11" s="359"/>
      <c r="AEB11" s="359"/>
      <c r="AEC11" s="359"/>
      <c r="AED11" s="359"/>
      <c r="AEE11" s="359"/>
      <c r="AEF11" s="359"/>
      <c r="AEG11" s="359"/>
      <c r="AEH11" s="359"/>
      <c r="AEI11" s="359"/>
      <c r="AEJ11" s="359"/>
      <c r="AEK11" s="359"/>
      <c r="AEL11" s="359"/>
      <c r="AEM11" s="359"/>
      <c r="AEN11" s="359"/>
      <c r="AEO11" s="359"/>
      <c r="AEP11" s="359"/>
      <c r="AEQ11" s="359"/>
      <c r="AER11" s="359"/>
      <c r="AES11" s="359"/>
      <c r="AET11" s="359"/>
      <c r="AEU11" s="359"/>
      <c r="AEV11" s="359"/>
      <c r="AEW11" s="359"/>
      <c r="AEX11" s="359"/>
      <c r="AEY11" s="359"/>
      <c r="AEZ11" s="359"/>
      <c r="AFA11" s="359"/>
      <c r="AFB11" s="359"/>
      <c r="AFC11" s="359"/>
      <c r="AFD11" s="359"/>
      <c r="AFE11" s="359"/>
      <c r="AFF11" s="359"/>
      <c r="AFG11" s="359"/>
      <c r="AFH11" s="359"/>
      <c r="AFI11" s="359"/>
      <c r="AFJ11" s="359"/>
      <c r="AFK11" s="359"/>
      <c r="AFL11" s="359"/>
      <c r="AFM11" s="359"/>
      <c r="AFN11" s="359"/>
      <c r="AFO11" s="359"/>
      <c r="AFP11" s="359"/>
      <c r="AFQ11" s="359"/>
      <c r="AFR11" s="359"/>
      <c r="AFS11" s="359"/>
      <c r="AFT11" s="359"/>
      <c r="AFU11" s="359"/>
      <c r="AFV11" s="359"/>
      <c r="AFW11" s="359"/>
      <c r="AFX11" s="359"/>
      <c r="AFY11" s="359"/>
      <c r="AFZ11" s="359"/>
      <c r="AGA11" s="359"/>
      <c r="AGB11" s="359"/>
      <c r="AGC11" s="359"/>
      <c r="AGD11" s="359"/>
      <c r="AGE11" s="359"/>
      <c r="AGF11" s="359"/>
      <c r="AGG11" s="359"/>
      <c r="AGH11" s="359"/>
      <c r="AGI11" s="359"/>
      <c r="AGJ11" s="359"/>
      <c r="AGK11" s="359"/>
      <c r="AGL11" s="359"/>
      <c r="AGM11" s="359"/>
      <c r="AGN11" s="359"/>
      <c r="AGO11" s="359"/>
      <c r="AGP11" s="359"/>
      <c r="AGQ11" s="359"/>
      <c r="AGR11" s="359"/>
      <c r="AGS11" s="359"/>
      <c r="AGT11" s="359"/>
      <c r="AGU11" s="359"/>
      <c r="AGV11" s="359"/>
      <c r="AGW11" s="359"/>
      <c r="AGX11" s="359"/>
      <c r="AGY11" s="359"/>
      <c r="AGZ11" s="359"/>
      <c r="AHA11" s="359"/>
      <c r="AHB11" s="359"/>
      <c r="AHC11" s="359"/>
      <c r="AHD11" s="360"/>
      <c r="AHE11" s="360"/>
      <c r="AHF11" s="360"/>
      <c r="AHG11" s="360"/>
      <c r="AHH11" s="360"/>
      <c r="AHI11" s="360"/>
      <c r="AHJ11" s="360"/>
      <c r="AHK11" s="360"/>
      <c r="AHL11" s="360"/>
      <c r="AHM11" s="360"/>
      <c r="AHN11" s="360"/>
      <c r="AHO11" s="360"/>
      <c r="AHP11" s="360"/>
      <c r="AHQ11" s="360"/>
      <c r="AHR11" s="360"/>
      <c r="AHS11" s="360"/>
      <c r="AHT11" s="360"/>
      <c r="AHU11" s="360"/>
      <c r="AHV11" s="360"/>
      <c r="AHW11" s="360"/>
      <c r="AHX11" s="360"/>
      <c r="AHY11" s="360"/>
      <c r="AHZ11" s="360"/>
      <c r="AIA11" s="360"/>
      <c r="AIB11" s="360"/>
      <c r="AIC11" s="360"/>
      <c r="AID11" s="360"/>
      <c r="AIE11" s="360"/>
      <c r="AIF11" s="360"/>
      <c r="AIG11" s="360"/>
      <c r="AIH11" s="359"/>
      <c r="AII11" s="359"/>
      <c r="AIJ11" s="359"/>
      <c r="AIK11" s="359"/>
      <c r="AIL11" s="359"/>
      <c r="AIM11" s="359"/>
      <c r="AIN11" s="359"/>
      <c r="AIO11" s="359"/>
      <c r="AIP11" s="359"/>
      <c r="AIQ11" s="359"/>
      <c r="AIR11" s="359"/>
      <c r="AIS11" s="359"/>
      <c r="AIT11" s="359"/>
      <c r="AIU11" s="359"/>
      <c r="AIV11" s="359"/>
      <c r="AIW11" s="359"/>
      <c r="AIX11" s="359"/>
      <c r="AIY11" s="359"/>
      <c r="AIZ11" s="359"/>
      <c r="AJA11" s="359"/>
      <c r="AJB11" s="359"/>
      <c r="AJC11" s="359"/>
      <c r="AJD11" s="359"/>
      <c r="AJE11" s="359"/>
      <c r="AJF11" s="359"/>
      <c r="AJG11" s="359"/>
      <c r="AJH11" s="359"/>
      <c r="AJI11" s="359"/>
      <c r="AJJ11" s="359"/>
      <c r="AJK11" s="359"/>
      <c r="AJL11" s="359"/>
      <c r="AJM11" s="359"/>
      <c r="AJN11" s="359"/>
      <c r="AJO11" s="359"/>
      <c r="AJP11" s="359"/>
      <c r="AJQ11" s="359"/>
      <c r="AJR11" s="359"/>
      <c r="AJS11" s="359"/>
      <c r="AJT11" s="359"/>
      <c r="AJU11" s="359"/>
      <c r="AJV11" s="359"/>
      <c r="AJW11" s="359"/>
      <c r="AJX11" s="359"/>
      <c r="AJY11" s="359"/>
      <c r="AJZ11" s="359"/>
      <c r="AKA11" s="359"/>
      <c r="AKB11" s="359"/>
      <c r="AKC11" s="359"/>
      <c r="AKD11" s="359"/>
      <c r="AKE11" s="359"/>
      <c r="AKF11" s="359"/>
      <c r="AKG11" s="359"/>
      <c r="AKH11" s="359"/>
      <c r="AKI11" s="359"/>
      <c r="AKJ11" s="359"/>
      <c r="AKK11" s="359"/>
      <c r="AKL11" s="359"/>
      <c r="AKM11" s="359"/>
      <c r="AKN11" s="359"/>
      <c r="AKO11" s="359"/>
      <c r="AKP11" s="359"/>
      <c r="AKQ11" s="359"/>
      <c r="AKR11" s="359"/>
      <c r="AKS11" s="359"/>
      <c r="AKT11" s="359"/>
      <c r="AKU11" s="359"/>
      <c r="AKV11" s="359"/>
      <c r="AKW11" s="359"/>
      <c r="AKX11" s="359"/>
      <c r="AKY11" s="359"/>
      <c r="AKZ11" s="359"/>
      <c r="ALA11" s="359"/>
      <c r="ALB11" s="359"/>
      <c r="ALC11" s="359"/>
      <c r="ALD11" s="359"/>
      <c r="ALE11" s="359"/>
      <c r="ALF11" s="359"/>
      <c r="ALG11" s="359"/>
      <c r="ALH11" s="359"/>
      <c r="ALI11" s="359"/>
      <c r="ALJ11" s="359"/>
      <c r="ALK11" s="359"/>
      <c r="ALL11" s="359"/>
      <c r="ALM11" s="359"/>
      <c r="ALN11" s="359"/>
      <c r="ALO11" s="359"/>
      <c r="ALP11" s="359"/>
      <c r="ALQ11" s="359"/>
      <c r="ALR11" s="359"/>
      <c r="ALS11" s="359"/>
      <c r="ALT11" s="359"/>
      <c r="ALU11" s="359"/>
      <c r="ALV11" s="359"/>
      <c r="ALW11" s="359"/>
      <c r="ALX11" s="359"/>
      <c r="ALY11" s="359"/>
      <c r="ALZ11" s="359"/>
      <c r="AMA11" s="359"/>
      <c r="AMB11" s="359"/>
      <c r="AMC11" s="359"/>
      <c r="AMD11" s="359"/>
      <c r="AME11" s="359"/>
      <c r="AMF11" s="359"/>
      <c r="AMG11" s="359"/>
      <c r="AMH11" s="359"/>
      <c r="AMI11" s="359"/>
      <c r="AMJ11" s="359"/>
      <c r="AMK11" s="359"/>
      <c r="AML11" s="359"/>
      <c r="AMM11" s="359"/>
      <c r="AMN11" s="359"/>
      <c r="AMO11" s="359"/>
      <c r="AMP11" s="359"/>
      <c r="AMQ11" s="359"/>
      <c r="AMR11" s="359"/>
      <c r="AMS11" s="359"/>
      <c r="AMT11" s="359"/>
      <c r="AMU11" s="359"/>
      <c r="AMV11" s="359"/>
      <c r="AMW11" s="359"/>
      <c r="AMX11" s="359"/>
      <c r="AMY11" s="359"/>
      <c r="AMZ11" s="359"/>
      <c r="ANA11" s="359"/>
      <c r="ANB11" s="359"/>
      <c r="ANC11" s="359"/>
      <c r="AND11" s="359"/>
      <c r="ANE11" s="359"/>
      <c r="ANF11" s="359"/>
      <c r="ANG11" s="359"/>
      <c r="ANH11" s="359"/>
      <c r="ANI11" s="359"/>
      <c r="ANJ11" s="359"/>
      <c r="ANK11" s="359"/>
      <c r="ANL11" s="359"/>
      <c r="ANM11" s="359"/>
      <c r="ANN11" s="359"/>
      <c r="ANO11" s="359"/>
      <c r="ANP11" s="359"/>
      <c r="ANQ11" s="359"/>
      <c r="ANR11" s="359"/>
      <c r="ANS11" s="359"/>
      <c r="ANT11" s="359"/>
      <c r="ANU11" s="359"/>
      <c r="ANV11" s="359"/>
      <c r="ANW11" s="359"/>
      <c r="ANX11" s="359"/>
      <c r="ANY11" s="359"/>
      <c r="ANZ11" s="359"/>
      <c r="AOA11" s="359"/>
      <c r="AOB11" s="359"/>
      <c r="AOC11" s="359"/>
      <c r="AOD11" s="359"/>
      <c r="AOE11" s="359"/>
      <c r="AOF11" s="359"/>
      <c r="AOG11" s="359"/>
      <c r="AOH11" s="359"/>
      <c r="AOI11" s="359"/>
      <c r="AOJ11" s="359"/>
      <c r="AOK11" s="359"/>
      <c r="AOL11" s="359"/>
      <c r="AOM11" s="359"/>
      <c r="AON11" s="359"/>
      <c r="AOO11" s="359"/>
      <c r="AOP11" s="359"/>
      <c r="AOQ11" s="359"/>
      <c r="AOR11" s="359"/>
      <c r="AOS11" s="359"/>
      <c r="AOT11" s="359"/>
      <c r="AOU11" s="359"/>
      <c r="AOV11" s="359"/>
      <c r="AOW11" s="359"/>
      <c r="AOX11" s="359"/>
      <c r="AOY11" s="359"/>
      <c r="AOZ11" s="359"/>
      <c r="APA11" s="359"/>
      <c r="APB11" s="359"/>
      <c r="APC11" s="359"/>
      <c r="APD11" s="359"/>
      <c r="APE11" s="359"/>
      <c r="APF11" s="359"/>
      <c r="APG11" s="359"/>
      <c r="APH11" s="359"/>
      <c r="API11" s="330"/>
      <c r="APJ11" s="359"/>
      <c r="BCF11" s="359"/>
      <c r="BCG11" s="359"/>
      <c r="BCH11" s="359"/>
      <c r="BCI11" s="359"/>
      <c r="BCJ11" s="359"/>
      <c r="BCK11" s="359"/>
      <c r="BCL11" s="359"/>
      <c r="BCM11" s="359"/>
      <c r="BCN11" s="359"/>
      <c r="BCO11" s="359"/>
      <c r="BCP11" s="359"/>
      <c r="BCQ11" s="359"/>
      <c r="BCR11" s="359"/>
      <c r="BCS11" s="359"/>
      <c r="BCT11" s="359"/>
      <c r="BCU11" s="359"/>
      <c r="BCV11" s="359"/>
      <c r="BCW11" s="359"/>
      <c r="BCX11" s="359"/>
      <c r="BCY11" s="359"/>
      <c r="BCZ11" s="359"/>
      <c r="BDA11" s="359"/>
      <c r="BDB11" s="359"/>
      <c r="BDC11" s="359"/>
      <c r="BDD11" s="359"/>
      <c r="BDE11" s="359"/>
      <c r="BDF11" s="359"/>
      <c r="BDG11" s="359"/>
      <c r="BDH11" s="359"/>
      <c r="BDI11" s="359"/>
      <c r="BDJ11" s="359"/>
      <c r="BDK11" s="330"/>
    </row>
    <row r="12" spans="2:1467" ht="26.4" customHeight="1" thickTop="1">
      <c r="B12" s="367">
        <v>2</v>
      </c>
      <c r="C12" s="341" t="s">
        <v>250</v>
      </c>
      <c r="D12" s="338">
        <v>290</v>
      </c>
      <c r="E12" s="342">
        <v>45731</v>
      </c>
      <c r="F12" s="342">
        <f>E12+D12</f>
        <v>46021</v>
      </c>
      <c r="G12" s="336">
        <v>45658</v>
      </c>
      <c r="H12" s="336">
        <v>45659</v>
      </c>
      <c r="I12" s="336">
        <v>45660</v>
      </c>
      <c r="J12" s="336">
        <v>45661</v>
      </c>
      <c r="K12" s="336">
        <v>45662</v>
      </c>
      <c r="L12" s="336">
        <v>45663</v>
      </c>
      <c r="M12" s="336">
        <v>45664</v>
      </c>
      <c r="N12" s="336">
        <v>45665</v>
      </c>
      <c r="O12" s="336">
        <v>45666</v>
      </c>
      <c r="P12" s="336">
        <v>45667</v>
      </c>
      <c r="Q12" s="336">
        <v>45668</v>
      </c>
      <c r="R12" s="336">
        <v>45669</v>
      </c>
      <c r="S12" s="336">
        <v>45670</v>
      </c>
      <c r="T12" s="336">
        <v>45671</v>
      </c>
      <c r="U12" s="336">
        <v>45672</v>
      </c>
      <c r="V12" s="336">
        <v>45673</v>
      </c>
      <c r="W12" s="336">
        <v>45674</v>
      </c>
      <c r="X12" s="336">
        <v>45675</v>
      </c>
      <c r="Y12" s="336">
        <v>45676</v>
      </c>
      <c r="Z12" s="336">
        <v>45677</v>
      </c>
      <c r="AA12" s="336">
        <v>45678</v>
      </c>
      <c r="AB12" s="336">
        <v>45679</v>
      </c>
      <c r="AC12" s="336">
        <v>45680</v>
      </c>
      <c r="AD12" s="336">
        <v>45681</v>
      </c>
      <c r="AE12" s="336">
        <v>45682</v>
      </c>
      <c r="AF12" s="336">
        <v>45683</v>
      </c>
      <c r="AG12" s="336">
        <v>45684</v>
      </c>
      <c r="AH12" s="336">
        <v>45685</v>
      </c>
      <c r="AI12" s="336">
        <v>45686</v>
      </c>
      <c r="AJ12" s="336">
        <v>45687</v>
      </c>
      <c r="AK12" s="336">
        <v>45688</v>
      </c>
      <c r="AL12" s="336">
        <v>45689</v>
      </c>
      <c r="AM12" s="336">
        <v>45690</v>
      </c>
      <c r="AN12" s="336">
        <v>45691</v>
      </c>
      <c r="AO12" s="336">
        <v>45692</v>
      </c>
      <c r="AP12" s="336">
        <v>45693</v>
      </c>
      <c r="AQ12" s="336">
        <v>45694</v>
      </c>
      <c r="AR12" s="336">
        <v>45695</v>
      </c>
      <c r="AS12" s="336">
        <v>45696</v>
      </c>
      <c r="AT12" s="336">
        <v>45697</v>
      </c>
      <c r="AU12" s="336">
        <v>45698</v>
      </c>
      <c r="AV12" s="336">
        <v>45699</v>
      </c>
      <c r="AW12" s="336">
        <v>45700</v>
      </c>
      <c r="AX12" s="336">
        <v>45701</v>
      </c>
      <c r="AY12" s="336">
        <v>45702</v>
      </c>
      <c r="AZ12" s="336">
        <v>45703</v>
      </c>
      <c r="BA12" s="336">
        <v>45704</v>
      </c>
      <c r="BB12" s="336">
        <v>45705</v>
      </c>
      <c r="BC12" s="336">
        <v>45706</v>
      </c>
      <c r="BD12" s="336">
        <v>45707</v>
      </c>
      <c r="BE12" s="336">
        <v>45708</v>
      </c>
      <c r="BF12" s="336">
        <v>45709</v>
      </c>
      <c r="BG12" s="336">
        <v>45710</v>
      </c>
      <c r="BH12" s="336">
        <v>45711</v>
      </c>
      <c r="BI12" s="336">
        <v>45712</v>
      </c>
      <c r="BJ12" s="336">
        <v>45713</v>
      </c>
      <c r="BK12" s="336">
        <v>45714</v>
      </c>
      <c r="BL12" s="336">
        <v>45715</v>
      </c>
      <c r="BM12" s="336">
        <v>45716</v>
      </c>
      <c r="BN12" s="336">
        <v>45717</v>
      </c>
      <c r="BO12" s="336">
        <v>45718</v>
      </c>
      <c r="BP12" s="336">
        <v>45719</v>
      </c>
      <c r="BQ12" s="336">
        <v>45720</v>
      </c>
      <c r="BR12" s="336">
        <v>45721</v>
      </c>
      <c r="BS12" s="336">
        <v>45722</v>
      </c>
      <c r="BT12" s="336">
        <v>45723</v>
      </c>
      <c r="BU12" s="336">
        <v>45724</v>
      </c>
      <c r="BV12" s="336">
        <v>45725</v>
      </c>
      <c r="BW12" s="336">
        <v>45726</v>
      </c>
      <c r="BX12" s="336">
        <v>45727</v>
      </c>
      <c r="BY12" s="336">
        <v>45728</v>
      </c>
      <c r="BZ12" s="336">
        <v>45729</v>
      </c>
      <c r="CA12" s="358">
        <v>45730</v>
      </c>
      <c r="CB12" s="527">
        <v>45731</v>
      </c>
      <c r="CC12" s="527">
        <v>45732</v>
      </c>
      <c r="CD12" s="527">
        <v>45733</v>
      </c>
      <c r="CE12" s="527">
        <v>45734</v>
      </c>
      <c r="CF12" s="527">
        <v>45735</v>
      </c>
      <c r="CG12" s="527">
        <v>45736</v>
      </c>
      <c r="CH12" s="527">
        <v>45737</v>
      </c>
      <c r="CI12" s="527">
        <v>45738</v>
      </c>
      <c r="CJ12" s="527">
        <v>45739</v>
      </c>
      <c r="CK12" s="527">
        <v>45740</v>
      </c>
      <c r="CL12" s="527">
        <v>45741</v>
      </c>
      <c r="CM12" s="527">
        <v>45742</v>
      </c>
      <c r="CN12" s="527">
        <v>45743</v>
      </c>
      <c r="CO12" s="527">
        <v>45744</v>
      </c>
      <c r="CP12" s="527">
        <v>45745</v>
      </c>
      <c r="CQ12" s="527">
        <v>45746</v>
      </c>
      <c r="CR12" s="532">
        <v>45747</v>
      </c>
      <c r="CS12" s="355">
        <v>45748</v>
      </c>
      <c r="CT12" s="355">
        <v>45749</v>
      </c>
      <c r="CU12" s="355">
        <v>45750</v>
      </c>
      <c r="CV12" s="355">
        <v>45751</v>
      </c>
      <c r="CW12" s="355">
        <v>45752</v>
      </c>
      <c r="CX12" s="355">
        <v>45753</v>
      </c>
      <c r="CY12" s="355">
        <v>45754</v>
      </c>
      <c r="CZ12" s="355">
        <v>45755</v>
      </c>
      <c r="DA12" s="355">
        <v>45756</v>
      </c>
      <c r="DB12" s="355">
        <v>45757</v>
      </c>
      <c r="DC12" s="355">
        <v>45758</v>
      </c>
      <c r="DD12" s="355">
        <v>45759</v>
      </c>
      <c r="DE12" s="355">
        <v>45760</v>
      </c>
      <c r="DF12" s="355">
        <v>45761</v>
      </c>
      <c r="DG12" s="355">
        <v>45762</v>
      </c>
      <c r="DH12" s="355">
        <v>45763</v>
      </c>
      <c r="DI12" s="355">
        <v>45764</v>
      </c>
      <c r="DJ12" s="355">
        <v>45765</v>
      </c>
      <c r="DK12" s="355">
        <v>45766</v>
      </c>
      <c r="DL12" s="355">
        <v>45767</v>
      </c>
      <c r="DM12" s="355">
        <v>45768</v>
      </c>
      <c r="DN12" s="355">
        <v>45769</v>
      </c>
      <c r="DO12" s="355">
        <v>45770</v>
      </c>
      <c r="DP12" s="355">
        <v>45771</v>
      </c>
      <c r="DQ12" s="355">
        <v>45772</v>
      </c>
      <c r="DR12" s="355">
        <v>45773</v>
      </c>
      <c r="DS12" s="355">
        <v>45774</v>
      </c>
      <c r="DT12" s="355">
        <v>45775</v>
      </c>
      <c r="DU12" s="355">
        <v>45776</v>
      </c>
      <c r="DV12" s="355">
        <v>45777</v>
      </c>
      <c r="DW12" s="355">
        <v>45778</v>
      </c>
      <c r="DX12" s="355">
        <v>45779</v>
      </c>
      <c r="DY12" s="355">
        <v>45780</v>
      </c>
      <c r="DZ12" s="355">
        <v>45781</v>
      </c>
      <c r="EA12" s="355">
        <v>45782</v>
      </c>
      <c r="EB12" s="355">
        <v>45783</v>
      </c>
      <c r="EC12" s="355">
        <v>45784</v>
      </c>
      <c r="ED12" s="355">
        <v>45785</v>
      </c>
      <c r="EE12" s="355">
        <v>45786</v>
      </c>
      <c r="EF12" s="355">
        <v>45787</v>
      </c>
      <c r="EG12" s="355">
        <v>45788</v>
      </c>
      <c r="EH12" s="355">
        <v>45789</v>
      </c>
      <c r="EI12" s="355">
        <v>45790</v>
      </c>
      <c r="EJ12" s="355">
        <v>45791</v>
      </c>
      <c r="EK12" s="355">
        <v>45792</v>
      </c>
      <c r="EL12" s="355">
        <v>45793</v>
      </c>
      <c r="EM12" s="355">
        <v>45794</v>
      </c>
      <c r="EN12" s="355">
        <v>45795</v>
      </c>
      <c r="EO12" s="355">
        <v>45796</v>
      </c>
      <c r="EP12" s="355">
        <v>45797</v>
      </c>
      <c r="EQ12" s="355">
        <v>45798</v>
      </c>
      <c r="ER12" s="355">
        <v>45799</v>
      </c>
      <c r="ES12" s="355">
        <v>45800</v>
      </c>
      <c r="ET12" s="355">
        <v>45801</v>
      </c>
      <c r="EU12" s="355">
        <v>45802</v>
      </c>
      <c r="EV12" s="355">
        <v>45803</v>
      </c>
      <c r="EW12" s="355">
        <v>45804</v>
      </c>
      <c r="EX12" s="355">
        <v>45805</v>
      </c>
      <c r="EY12" s="355">
        <v>45806</v>
      </c>
      <c r="EZ12" s="355">
        <v>45807</v>
      </c>
      <c r="FA12" s="355">
        <v>45808</v>
      </c>
      <c r="FB12" s="355">
        <v>45809</v>
      </c>
      <c r="FC12" s="355">
        <v>45810</v>
      </c>
      <c r="FD12" s="355">
        <v>45811</v>
      </c>
      <c r="FE12" s="355">
        <v>45812</v>
      </c>
      <c r="FF12" s="355">
        <v>45813</v>
      </c>
      <c r="FG12" s="355">
        <v>45814</v>
      </c>
      <c r="FH12" s="355">
        <v>45815</v>
      </c>
      <c r="FI12" s="355">
        <v>45816</v>
      </c>
      <c r="FJ12" s="355">
        <v>45817</v>
      </c>
      <c r="FK12" s="355">
        <v>45818</v>
      </c>
      <c r="FL12" s="355">
        <v>45819</v>
      </c>
      <c r="FM12" s="355">
        <v>45820</v>
      </c>
      <c r="FN12" s="355">
        <v>45821</v>
      </c>
      <c r="FO12" s="355">
        <v>45822</v>
      </c>
      <c r="FP12" s="355">
        <v>45823</v>
      </c>
      <c r="FQ12" s="355">
        <v>45824</v>
      </c>
      <c r="FR12" s="355">
        <v>45825</v>
      </c>
      <c r="FS12" s="355">
        <v>45826</v>
      </c>
      <c r="FT12" s="355">
        <v>45827</v>
      </c>
      <c r="FU12" s="355">
        <v>45828</v>
      </c>
      <c r="FV12" s="355">
        <v>45829</v>
      </c>
      <c r="FW12" s="355">
        <v>45830</v>
      </c>
      <c r="FX12" s="355">
        <v>45831</v>
      </c>
      <c r="FY12" s="355">
        <v>45832</v>
      </c>
      <c r="FZ12" s="355">
        <v>45833</v>
      </c>
      <c r="GA12" s="355">
        <v>45834</v>
      </c>
      <c r="GB12" s="355">
        <v>45835</v>
      </c>
      <c r="GC12" s="355">
        <v>45836</v>
      </c>
      <c r="GD12" s="355">
        <v>45837</v>
      </c>
      <c r="GE12" s="355">
        <v>45838</v>
      </c>
      <c r="GF12" s="355">
        <v>45839</v>
      </c>
      <c r="GG12" s="355">
        <v>45840</v>
      </c>
      <c r="GH12" s="355">
        <v>45841</v>
      </c>
      <c r="GI12" s="355">
        <v>45842</v>
      </c>
      <c r="GJ12" s="355">
        <v>45843</v>
      </c>
      <c r="GK12" s="355">
        <v>45844</v>
      </c>
      <c r="GL12" s="355">
        <v>45845</v>
      </c>
      <c r="GM12" s="355">
        <v>45846</v>
      </c>
      <c r="GN12" s="355">
        <v>45847</v>
      </c>
      <c r="GO12" s="355">
        <v>45848</v>
      </c>
      <c r="GP12" s="355">
        <v>45849</v>
      </c>
      <c r="GQ12" s="355">
        <v>45850</v>
      </c>
      <c r="GR12" s="355">
        <v>45851</v>
      </c>
      <c r="GS12" s="355">
        <v>45852</v>
      </c>
      <c r="GT12" s="355">
        <v>45853</v>
      </c>
      <c r="GU12" s="355">
        <v>45854</v>
      </c>
      <c r="GV12" s="355">
        <v>45855</v>
      </c>
      <c r="GW12" s="355">
        <v>45856</v>
      </c>
      <c r="GX12" s="355">
        <v>45857</v>
      </c>
      <c r="GY12" s="355">
        <v>45858</v>
      </c>
      <c r="GZ12" s="355">
        <v>45859</v>
      </c>
      <c r="HA12" s="355">
        <v>45860</v>
      </c>
      <c r="HB12" s="355">
        <v>45861</v>
      </c>
      <c r="HC12" s="355">
        <v>45862</v>
      </c>
      <c r="HD12" s="355">
        <v>45863</v>
      </c>
      <c r="HE12" s="355">
        <v>45864</v>
      </c>
      <c r="HF12" s="355">
        <v>45865</v>
      </c>
      <c r="HG12" s="355">
        <v>45866</v>
      </c>
      <c r="HH12" s="355">
        <v>45867</v>
      </c>
      <c r="HI12" s="355">
        <v>45868</v>
      </c>
      <c r="HJ12" s="355">
        <v>45869</v>
      </c>
      <c r="HK12" s="355">
        <v>45870</v>
      </c>
      <c r="HL12" s="355">
        <v>45871</v>
      </c>
      <c r="HM12" s="355">
        <v>45872</v>
      </c>
      <c r="HN12" s="355">
        <v>45873</v>
      </c>
      <c r="HO12" s="355">
        <v>45874</v>
      </c>
      <c r="HP12" s="355">
        <v>45875</v>
      </c>
      <c r="HQ12" s="355">
        <v>45876</v>
      </c>
      <c r="HR12" s="355">
        <v>45877</v>
      </c>
      <c r="HS12" s="355">
        <v>45878</v>
      </c>
      <c r="HT12" s="355">
        <v>45879</v>
      </c>
      <c r="HU12" s="355">
        <v>45880</v>
      </c>
      <c r="HV12" s="355">
        <v>45881</v>
      </c>
      <c r="HW12" s="355">
        <v>45882</v>
      </c>
      <c r="HX12" s="355">
        <v>45883</v>
      </c>
      <c r="HY12" s="355">
        <v>45884</v>
      </c>
      <c r="HZ12" s="355">
        <v>45885</v>
      </c>
      <c r="IA12" s="355">
        <v>45886</v>
      </c>
      <c r="IB12" s="355">
        <v>45887</v>
      </c>
      <c r="IC12" s="355">
        <v>45888</v>
      </c>
      <c r="ID12" s="355">
        <v>45889</v>
      </c>
      <c r="IE12" s="355">
        <v>45890</v>
      </c>
      <c r="IF12" s="355">
        <v>45891</v>
      </c>
      <c r="IG12" s="355">
        <v>45892</v>
      </c>
      <c r="IH12" s="355">
        <v>45893</v>
      </c>
      <c r="II12" s="355">
        <v>45894</v>
      </c>
      <c r="IJ12" s="355">
        <v>45895</v>
      </c>
      <c r="IK12" s="355">
        <v>45896</v>
      </c>
      <c r="IL12" s="355">
        <v>45897</v>
      </c>
      <c r="IM12" s="355">
        <v>45898</v>
      </c>
      <c r="IN12" s="355">
        <v>45899</v>
      </c>
      <c r="IO12" s="355">
        <v>45900</v>
      </c>
      <c r="IP12" s="336">
        <v>45901</v>
      </c>
      <c r="IQ12" s="336">
        <v>45902</v>
      </c>
      <c r="IR12" s="336">
        <v>45903</v>
      </c>
      <c r="IS12" s="336">
        <v>45904</v>
      </c>
      <c r="IT12" s="336">
        <v>45905</v>
      </c>
      <c r="IU12" s="336">
        <v>45906</v>
      </c>
      <c r="IV12" s="336">
        <v>45907</v>
      </c>
      <c r="IW12" s="336">
        <v>45908</v>
      </c>
      <c r="IX12" s="336">
        <v>45909</v>
      </c>
      <c r="IY12" s="336">
        <v>45910</v>
      </c>
      <c r="IZ12" s="336">
        <v>45911</v>
      </c>
      <c r="JA12" s="336">
        <v>45912</v>
      </c>
      <c r="JB12" s="336">
        <v>45913</v>
      </c>
      <c r="JC12" s="336">
        <v>45914</v>
      </c>
      <c r="JD12" s="336">
        <v>45915</v>
      </c>
      <c r="JE12" s="336">
        <v>45916</v>
      </c>
      <c r="JF12" s="336">
        <v>45917</v>
      </c>
      <c r="JG12" s="336">
        <v>45918</v>
      </c>
      <c r="JH12" s="336">
        <v>45919</v>
      </c>
      <c r="JI12" s="336">
        <v>45920</v>
      </c>
      <c r="JJ12" s="336">
        <v>45921</v>
      </c>
      <c r="JK12" s="336">
        <v>45922</v>
      </c>
      <c r="JL12" s="336">
        <v>45923</v>
      </c>
      <c r="JM12" s="336">
        <v>45924</v>
      </c>
      <c r="JN12" s="336">
        <v>45925</v>
      </c>
      <c r="JO12" s="336">
        <v>45926</v>
      </c>
      <c r="JP12" s="336">
        <v>45927</v>
      </c>
      <c r="JQ12" s="336">
        <v>45928</v>
      </c>
      <c r="JR12" s="336">
        <v>45929</v>
      </c>
      <c r="JS12" s="336">
        <v>45930</v>
      </c>
      <c r="JT12" s="336">
        <v>45931</v>
      </c>
      <c r="JU12" s="336">
        <v>45932</v>
      </c>
      <c r="JV12" s="336">
        <v>45933</v>
      </c>
      <c r="JW12" s="336">
        <v>45934</v>
      </c>
      <c r="JX12" s="336">
        <v>45935</v>
      </c>
      <c r="JY12" s="336">
        <v>45936</v>
      </c>
      <c r="JZ12" s="336">
        <v>45937</v>
      </c>
      <c r="KA12" s="336">
        <v>45938</v>
      </c>
      <c r="KB12" s="336">
        <v>45939</v>
      </c>
      <c r="KC12" s="336">
        <v>45940</v>
      </c>
      <c r="KD12" s="336">
        <v>45941</v>
      </c>
      <c r="KE12" s="336">
        <v>45942</v>
      </c>
      <c r="KF12" s="336">
        <v>45943</v>
      </c>
      <c r="KG12" s="336">
        <v>45944</v>
      </c>
      <c r="KH12" s="336">
        <v>45945</v>
      </c>
      <c r="KI12" s="336">
        <v>45946</v>
      </c>
      <c r="KJ12" s="336">
        <v>45947</v>
      </c>
      <c r="KK12" s="336">
        <v>45948</v>
      </c>
      <c r="KL12" s="336">
        <v>45949</v>
      </c>
      <c r="KM12" s="336">
        <v>45950</v>
      </c>
      <c r="KN12" s="336">
        <v>45951</v>
      </c>
      <c r="KO12" s="336">
        <v>45952</v>
      </c>
      <c r="KP12" s="336">
        <v>45953</v>
      </c>
      <c r="KQ12" s="336">
        <v>45954</v>
      </c>
      <c r="KR12" s="336">
        <v>45955</v>
      </c>
      <c r="KS12" s="336">
        <v>45956</v>
      </c>
      <c r="KT12" s="336">
        <v>45957</v>
      </c>
      <c r="KU12" s="336">
        <v>45958</v>
      </c>
      <c r="KV12" s="336">
        <v>45959</v>
      </c>
      <c r="KW12" s="336">
        <v>45960</v>
      </c>
      <c r="KX12" s="336">
        <v>45961</v>
      </c>
      <c r="KY12" s="336">
        <v>45962</v>
      </c>
      <c r="KZ12" s="336">
        <v>45963</v>
      </c>
      <c r="LA12" s="336">
        <v>45964</v>
      </c>
      <c r="LB12" s="336">
        <v>45965</v>
      </c>
      <c r="LC12" s="336">
        <v>45966</v>
      </c>
      <c r="LD12" s="336">
        <v>45967</v>
      </c>
      <c r="LE12" s="336">
        <v>45968</v>
      </c>
      <c r="LF12" s="336">
        <v>45969</v>
      </c>
      <c r="LG12" s="336">
        <v>45970</v>
      </c>
      <c r="LH12" s="336">
        <v>45971</v>
      </c>
      <c r="LI12" s="336">
        <v>45972</v>
      </c>
      <c r="LJ12" s="336">
        <v>45973</v>
      </c>
      <c r="LK12" s="336">
        <v>45974</v>
      </c>
      <c r="LL12" s="336">
        <v>45975</v>
      </c>
      <c r="LM12" s="336">
        <v>45976</v>
      </c>
      <c r="LN12" s="336">
        <v>45977</v>
      </c>
      <c r="LO12" s="336">
        <v>45978</v>
      </c>
      <c r="LP12" s="336">
        <v>45979</v>
      </c>
      <c r="LQ12" s="336">
        <v>45980</v>
      </c>
      <c r="LR12" s="336">
        <v>45981</v>
      </c>
      <c r="LS12" s="336">
        <v>45982</v>
      </c>
      <c r="LT12" s="336">
        <v>45983</v>
      </c>
      <c r="LU12" s="336">
        <v>45984</v>
      </c>
      <c r="LV12" s="336">
        <v>45985</v>
      </c>
      <c r="LW12" s="336">
        <v>45986</v>
      </c>
      <c r="LX12" s="336">
        <v>45987</v>
      </c>
      <c r="LY12" s="336">
        <v>45988</v>
      </c>
      <c r="LZ12" s="336">
        <v>45989</v>
      </c>
      <c r="MA12" s="336">
        <v>45990</v>
      </c>
      <c r="MB12" s="336">
        <v>45991</v>
      </c>
      <c r="MC12" s="336">
        <v>45992</v>
      </c>
      <c r="MD12" s="336">
        <v>45993</v>
      </c>
      <c r="ME12" s="336">
        <v>45994</v>
      </c>
      <c r="MF12" s="336">
        <v>45995</v>
      </c>
      <c r="MG12" s="336">
        <v>45996</v>
      </c>
      <c r="MH12" s="336">
        <v>45997</v>
      </c>
      <c r="MI12" s="336">
        <v>45998</v>
      </c>
      <c r="MJ12" s="336">
        <v>45999</v>
      </c>
      <c r="MK12" s="336">
        <v>46000</v>
      </c>
      <c r="ML12" s="336">
        <v>46001</v>
      </c>
      <c r="MM12" s="336">
        <v>46002</v>
      </c>
      <c r="MN12" s="336">
        <v>46003</v>
      </c>
      <c r="MO12" s="336">
        <v>46004</v>
      </c>
      <c r="MP12" s="336">
        <v>46005</v>
      </c>
      <c r="MQ12" s="336">
        <v>46006</v>
      </c>
      <c r="MR12" s="336">
        <v>46007</v>
      </c>
      <c r="MS12" s="336">
        <v>46008</v>
      </c>
      <c r="MT12" s="336">
        <v>46009</v>
      </c>
      <c r="MU12" s="336">
        <v>46010</v>
      </c>
      <c r="MV12" s="336">
        <v>46011</v>
      </c>
      <c r="MW12" s="336">
        <v>46012</v>
      </c>
      <c r="MX12" s="336">
        <v>46013</v>
      </c>
      <c r="MY12" s="336">
        <v>46014</v>
      </c>
      <c r="MZ12" s="336">
        <v>46015</v>
      </c>
      <c r="NA12" s="336">
        <v>46016</v>
      </c>
      <c r="NB12" s="336">
        <v>46017</v>
      </c>
      <c r="NC12" s="336">
        <v>46018</v>
      </c>
      <c r="ND12" s="336">
        <v>46019</v>
      </c>
      <c r="NE12" s="336">
        <v>46020</v>
      </c>
      <c r="NF12" s="336">
        <v>46021</v>
      </c>
      <c r="NG12" s="337">
        <v>46022</v>
      </c>
      <c r="NH12" s="335">
        <v>46023</v>
      </c>
      <c r="NI12" s="336">
        <v>46024</v>
      </c>
      <c r="NJ12" s="336">
        <v>46025</v>
      </c>
      <c r="NK12" s="336">
        <v>46026</v>
      </c>
      <c r="NL12" s="336">
        <v>46027</v>
      </c>
      <c r="NM12" s="336">
        <v>46028</v>
      </c>
      <c r="NN12" s="336">
        <v>46029</v>
      </c>
      <c r="NO12" s="336">
        <v>46030</v>
      </c>
      <c r="NP12" s="336">
        <v>46031</v>
      </c>
      <c r="NQ12" s="336">
        <v>46032</v>
      </c>
      <c r="NR12" s="336">
        <v>46033</v>
      </c>
      <c r="NS12" s="336">
        <v>46034</v>
      </c>
      <c r="NT12" s="336">
        <v>46035</v>
      </c>
      <c r="NU12" s="336">
        <v>46036</v>
      </c>
      <c r="NV12" s="336">
        <v>46037</v>
      </c>
      <c r="NW12" s="336">
        <v>46038</v>
      </c>
      <c r="NX12" s="336">
        <v>46039</v>
      </c>
      <c r="NY12" s="336">
        <v>46040</v>
      </c>
      <c r="NZ12" s="336">
        <v>46041</v>
      </c>
      <c r="OA12" s="336">
        <v>46042</v>
      </c>
      <c r="OB12" s="336">
        <v>46043</v>
      </c>
      <c r="OC12" s="336">
        <v>46044</v>
      </c>
      <c r="OD12" s="336">
        <v>46045</v>
      </c>
      <c r="OE12" s="336">
        <v>46046</v>
      </c>
      <c r="OF12" s="336">
        <v>46047</v>
      </c>
      <c r="OG12" s="336">
        <v>46048</v>
      </c>
      <c r="OH12" s="336">
        <v>46049</v>
      </c>
      <c r="OI12" s="336">
        <v>46050</v>
      </c>
      <c r="OJ12" s="336">
        <v>46051</v>
      </c>
      <c r="OK12" s="336">
        <v>46052</v>
      </c>
      <c r="OL12" s="336">
        <v>46053</v>
      </c>
      <c r="OM12" s="336">
        <v>46054</v>
      </c>
      <c r="ON12" s="336">
        <v>46055</v>
      </c>
      <c r="OO12" s="336">
        <v>46056</v>
      </c>
      <c r="OP12" s="336">
        <v>46057</v>
      </c>
      <c r="OQ12" s="336">
        <v>46058</v>
      </c>
      <c r="OR12" s="336">
        <v>46059</v>
      </c>
      <c r="OS12" s="336">
        <v>46060</v>
      </c>
      <c r="OT12" s="336">
        <v>46061</v>
      </c>
      <c r="OU12" s="336">
        <v>46062</v>
      </c>
      <c r="OV12" s="336">
        <v>46063</v>
      </c>
      <c r="OW12" s="336">
        <v>46064</v>
      </c>
      <c r="OX12" s="336">
        <v>46065</v>
      </c>
      <c r="OY12" s="336">
        <v>46066</v>
      </c>
      <c r="OZ12" s="336">
        <v>46067</v>
      </c>
      <c r="PA12" s="336">
        <v>46068</v>
      </c>
      <c r="PB12" s="336">
        <v>46069</v>
      </c>
      <c r="PC12" s="336">
        <v>46070</v>
      </c>
      <c r="PD12" s="336">
        <v>46071</v>
      </c>
      <c r="PE12" s="336">
        <v>46072</v>
      </c>
      <c r="PF12" s="336">
        <v>46073</v>
      </c>
      <c r="PG12" s="336">
        <v>46074</v>
      </c>
      <c r="PH12" s="336">
        <v>46075</v>
      </c>
      <c r="PI12" s="336">
        <v>46076</v>
      </c>
      <c r="PJ12" s="336">
        <v>46077</v>
      </c>
      <c r="PK12" s="336">
        <v>46078</v>
      </c>
      <c r="PL12" s="336">
        <v>46079</v>
      </c>
      <c r="PM12" s="336">
        <v>46080</v>
      </c>
      <c r="PN12" s="336">
        <v>46081</v>
      </c>
      <c r="PO12" s="336">
        <v>46082</v>
      </c>
      <c r="PP12" s="336">
        <v>46083</v>
      </c>
      <c r="PQ12" s="336">
        <v>46084</v>
      </c>
      <c r="PR12" s="336">
        <v>46085</v>
      </c>
      <c r="PS12" s="336">
        <v>46086</v>
      </c>
      <c r="PT12" s="336">
        <v>46087</v>
      </c>
      <c r="PU12" s="336">
        <v>46088</v>
      </c>
      <c r="PV12" s="336">
        <v>46089</v>
      </c>
      <c r="PW12" s="336">
        <v>46090</v>
      </c>
      <c r="PX12" s="336">
        <v>46091</v>
      </c>
      <c r="PY12" s="336">
        <v>46092</v>
      </c>
      <c r="PZ12" s="336">
        <v>46093</v>
      </c>
      <c r="QA12" s="336">
        <v>46094</v>
      </c>
      <c r="QB12" s="336">
        <v>46095</v>
      </c>
      <c r="QC12" s="336">
        <v>46096</v>
      </c>
      <c r="QD12" s="336">
        <v>46097</v>
      </c>
      <c r="QE12" s="336">
        <v>46098</v>
      </c>
      <c r="QF12" s="336">
        <v>46099</v>
      </c>
      <c r="QG12" s="336">
        <v>46100</v>
      </c>
      <c r="QH12" s="336">
        <v>46101</v>
      </c>
      <c r="QI12" s="336">
        <v>46102</v>
      </c>
      <c r="QJ12" s="336">
        <v>46103</v>
      </c>
      <c r="QK12" s="336">
        <v>46104</v>
      </c>
      <c r="QL12" s="336">
        <v>46105</v>
      </c>
      <c r="QM12" s="336">
        <v>46106</v>
      </c>
      <c r="QN12" s="336">
        <v>46107</v>
      </c>
      <c r="QO12" s="336">
        <v>46108</v>
      </c>
      <c r="QP12" s="336">
        <v>46109</v>
      </c>
      <c r="QQ12" s="336">
        <v>46110</v>
      </c>
      <c r="QR12" s="336">
        <v>46111</v>
      </c>
      <c r="QS12" s="336">
        <v>46112</v>
      </c>
      <c r="QT12" s="336">
        <v>46113</v>
      </c>
      <c r="QU12" s="336">
        <v>46114</v>
      </c>
      <c r="QV12" s="336">
        <v>46115</v>
      </c>
      <c r="QW12" s="336">
        <v>46116</v>
      </c>
      <c r="QX12" s="336">
        <v>46117</v>
      </c>
      <c r="QY12" s="336">
        <v>46118</v>
      </c>
      <c r="QZ12" s="336">
        <v>46119</v>
      </c>
      <c r="RA12" s="336">
        <v>46120</v>
      </c>
      <c r="RB12" s="336">
        <v>46121</v>
      </c>
      <c r="RC12" s="336">
        <v>46122</v>
      </c>
      <c r="RD12" s="336">
        <v>46123</v>
      </c>
      <c r="RE12" s="336">
        <v>46124</v>
      </c>
      <c r="RF12" s="336">
        <v>46125</v>
      </c>
      <c r="RG12" s="336">
        <v>46126</v>
      </c>
      <c r="RH12" s="336">
        <v>46127</v>
      </c>
      <c r="RI12" s="336">
        <v>46128</v>
      </c>
      <c r="RJ12" s="336">
        <v>46129</v>
      </c>
      <c r="RK12" s="336">
        <v>46130</v>
      </c>
      <c r="RL12" s="336">
        <v>46131</v>
      </c>
      <c r="RM12" s="336">
        <v>46132</v>
      </c>
      <c r="RN12" s="336">
        <v>46133</v>
      </c>
      <c r="RO12" s="336">
        <v>46134</v>
      </c>
      <c r="RP12" s="336">
        <v>46135</v>
      </c>
      <c r="RQ12" s="336">
        <v>46136</v>
      </c>
      <c r="RR12" s="336">
        <v>46137</v>
      </c>
      <c r="RS12" s="336">
        <v>46138</v>
      </c>
      <c r="RT12" s="336">
        <v>46139</v>
      </c>
      <c r="RU12" s="336">
        <v>46140</v>
      </c>
      <c r="RV12" s="336">
        <v>46141</v>
      </c>
      <c r="RW12" s="336">
        <v>46142</v>
      </c>
      <c r="RX12" s="336">
        <v>46143</v>
      </c>
      <c r="RY12" s="336">
        <v>46144</v>
      </c>
      <c r="RZ12" s="336">
        <v>46145</v>
      </c>
      <c r="SA12" s="336">
        <v>46146</v>
      </c>
      <c r="SB12" s="336">
        <v>46147</v>
      </c>
      <c r="SC12" s="336">
        <v>46148</v>
      </c>
      <c r="SD12" s="336">
        <v>46149</v>
      </c>
      <c r="SE12" s="336">
        <v>46150</v>
      </c>
      <c r="SF12" s="336">
        <v>46151</v>
      </c>
      <c r="SG12" s="336">
        <v>46152</v>
      </c>
      <c r="SH12" s="336">
        <v>46153</v>
      </c>
      <c r="SI12" s="336">
        <v>46154</v>
      </c>
      <c r="SJ12" s="336">
        <v>46155</v>
      </c>
      <c r="SK12" s="336">
        <v>46156</v>
      </c>
      <c r="SL12" s="336">
        <v>46157</v>
      </c>
      <c r="SM12" s="336">
        <v>46158</v>
      </c>
      <c r="SN12" s="336">
        <v>46159</v>
      </c>
      <c r="SO12" s="336">
        <v>46160</v>
      </c>
      <c r="SP12" s="336">
        <v>46161</v>
      </c>
      <c r="SQ12" s="336">
        <v>46162</v>
      </c>
      <c r="SR12" s="336">
        <v>46163</v>
      </c>
      <c r="SS12" s="336">
        <v>46164</v>
      </c>
      <c r="ST12" s="336">
        <v>46165</v>
      </c>
      <c r="SU12" s="336">
        <v>46166</v>
      </c>
      <c r="SV12" s="336">
        <v>46167</v>
      </c>
      <c r="SW12" s="336">
        <v>46168</v>
      </c>
      <c r="SX12" s="336">
        <v>46169</v>
      </c>
      <c r="SY12" s="336">
        <v>46170</v>
      </c>
      <c r="SZ12" s="336">
        <v>46171</v>
      </c>
      <c r="TA12" s="336">
        <v>46172</v>
      </c>
      <c r="TB12" s="336">
        <v>46173</v>
      </c>
      <c r="TC12" s="336">
        <v>46174</v>
      </c>
      <c r="TD12" s="336">
        <v>46175</v>
      </c>
      <c r="TE12" s="336">
        <v>46176</v>
      </c>
      <c r="TF12" s="336">
        <v>46177</v>
      </c>
      <c r="TG12" s="336">
        <v>46178</v>
      </c>
      <c r="TH12" s="336">
        <v>46179</v>
      </c>
      <c r="TI12" s="336">
        <v>46180</v>
      </c>
      <c r="TJ12" s="336">
        <v>46181</v>
      </c>
      <c r="TK12" s="336">
        <v>46182</v>
      </c>
      <c r="TL12" s="336">
        <v>46183</v>
      </c>
      <c r="TM12" s="336">
        <v>46184</v>
      </c>
      <c r="TN12" s="336">
        <v>46185</v>
      </c>
      <c r="TO12" s="336">
        <v>46186</v>
      </c>
      <c r="TP12" s="336">
        <v>46187</v>
      </c>
      <c r="TQ12" s="336">
        <v>46188</v>
      </c>
      <c r="TR12" s="336">
        <v>46189</v>
      </c>
      <c r="TS12" s="336">
        <v>46190</v>
      </c>
      <c r="TT12" s="336">
        <v>46191</v>
      </c>
      <c r="TU12" s="336">
        <v>46192</v>
      </c>
      <c r="TV12" s="336">
        <v>46193</v>
      </c>
      <c r="TW12" s="336">
        <v>46194</v>
      </c>
      <c r="TX12" s="336">
        <v>46195</v>
      </c>
      <c r="TY12" s="336">
        <v>46196</v>
      </c>
      <c r="TZ12" s="336">
        <v>46197</v>
      </c>
      <c r="UA12" s="336">
        <v>46198</v>
      </c>
      <c r="UB12" s="336">
        <v>46199</v>
      </c>
      <c r="UC12" s="336">
        <v>46200</v>
      </c>
      <c r="UD12" s="336">
        <v>46201</v>
      </c>
      <c r="UE12" s="336">
        <v>46202</v>
      </c>
      <c r="UF12" s="336">
        <v>46203</v>
      </c>
      <c r="UG12" s="336">
        <v>46204</v>
      </c>
      <c r="UH12" s="336">
        <v>46205</v>
      </c>
      <c r="UI12" s="336">
        <v>46206</v>
      </c>
      <c r="UJ12" s="336">
        <v>46207</v>
      </c>
      <c r="UK12" s="336">
        <v>46208</v>
      </c>
      <c r="UL12" s="336">
        <v>46209</v>
      </c>
      <c r="UM12" s="336">
        <v>46210</v>
      </c>
      <c r="UN12" s="336">
        <v>46211</v>
      </c>
      <c r="UO12" s="336">
        <v>46212</v>
      </c>
      <c r="UP12" s="336">
        <v>46213</v>
      </c>
      <c r="UQ12" s="336">
        <v>46214</v>
      </c>
      <c r="UR12" s="336">
        <v>46215</v>
      </c>
      <c r="US12" s="336">
        <v>46216</v>
      </c>
      <c r="UT12" s="336">
        <v>46217</v>
      </c>
      <c r="UU12" s="336">
        <v>46218</v>
      </c>
      <c r="UV12" s="336">
        <v>46219</v>
      </c>
      <c r="UW12" s="336">
        <v>46220</v>
      </c>
      <c r="UX12" s="336">
        <v>46221</v>
      </c>
      <c r="UY12" s="336">
        <v>46222</v>
      </c>
      <c r="UZ12" s="336">
        <v>46223</v>
      </c>
      <c r="VA12" s="336">
        <v>46224</v>
      </c>
      <c r="VB12" s="336">
        <v>46225</v>
      </c>
      <c r="VC12" s="336">
        <v>46226</v>
      </c>
      <c r="VD12" s="336">
        <v>46227</v>
      </c>
      <c r="VE12" s="336">
        <v>46228</v>
      </c>
      <c r="VF12" s="336">
        <v>46229</v>
      </c>
      <c r="VG12" s="336">
        <v>46230</v>
      </c>
      <c r="VH12" s="336">
        <v>46231</v>
      </c>
      <c r="VI12" s="336">
        <v>46232</v>
      </c>
      <c r="VJ12" s="336">
        <v>46233</v>
      </c>
      <c r="VK12" s="336">
        <v>46234</v>
      </c>
      <c r="VL12" s="336">
        <v>46235</v>
      </c>
      <c r="VM12" s="336">
        <v>46236</v>
      </c>
      <c r="VN12" s="336">
        <v>46237</v>
      </c>
      <c r="VO12" s="336">
        <v>46238</v>
      </c>
      <c r="VP12" s="336">
        <v>46239</v>
      </c>
      <c r="VQ12" s="336">
        <v>46240</v>
      </c>
      <c r="VR12" s="336">
        <v>46241</v>
      </c>
      <c r="VS12" s="336">
        <v>46242</v>
      </c>
      <c r="VT12" s="336">
        <v>46243</v>
      </c>
      <c r="VU12" s="336">
        <v>46244</v>
      </c>
      <c r="VV12" s="336">
        <v>46245</v>
      </c>
      <c r="VW12" s="336">
        <v>46246</v>
      </c>
      <c r="VX12" s="336">
        <v>46247</v>
      </c>
      <c r="VY12" s="336">
        <v>46248</v>
      </c>
      <c r="VZ12" s="336">
        <v>46249</v>
      </c>
      <c r="WA12" s="336">
        <v>46250</v>
      </c>
      <c r="WB12" s="336">
        <v>46251</v>
      </c>
      <c r="WC12" s="336">
        <v>46252</v>
      </c>
      <c r="WD12" s="336">
        <v>46253</v>
      </c>
      <c r="WE12" s="336">
        <v>46254</v>
      </c>
      <c r="WF12" s="336">
        <v>46255</v>
      </c>
      <c r="WG12" s="336">
        <v>46256</v>
      </c>
      <c r="WH12" s="336">
        <v>46257</v>
      </c>
      <c r="WI12" s="336">
        <v>46258</v>
      </c>
      <c r="WJ12" s="336">
        <v>46259</v>
      </c>
      <c r="WK12" s="336">
        <v>46260</v>
      </c>
      <c r="WL12" s="336">
        <v>46261</v>
      </c>
      <c r="WM12" s="336">
        <v>46262</v>
      </c>
      <c r="WN12" s="336">
        <v>46263</v>
      </c>
      <c r="WO12" s="336">
        <v>46264</v>
      </c>
      <c r="WP12" s="336">
        <v>46265</v>
      </c>
      <c r="WQ12" s="336">
        <v>46266</v>
      </c>
      <c r="WR12" s="336">
        <v>46267</v>
      </c>
      <c r="WS12" s="336">
        <v>46268</v>
      </c>
      <c r="WT12" s="336">
        <v>46269</v>
      </c>
      <c r="WU12" s="336">
        <v>46270</v>
      </c>
      <c r="WV12" s="336">
        <v>46271</v>
      </c>
      <c r="WW12" s="336">
        <v>46272</v>
      </c>
      <c r="WX12" s="336">
        <v>46273</v>
      </c>
      <c r="WY12" s="336">
        <v>46274</v>
      </c>
      <c r="WZ12" s="336">
        <v>46275</v>
      </c>
      <c r="XA12" s="336">
        <v>46276</v>
      </c>
      <c r="XB12" s="336">
        <v>46277</v>
      </c>
      <c r="XC12" s="336">
        <v>46278</v>
      </c>
      <c r="XD12" s="336">
        <v>46279</v>
      </c>
      <c r="XE12" s="336">
        <v>46280</v>
      </c>
      <c r="XF12" s="336">
        <v>46281</v>
      </c>
      <c r="XG12" s="336">
        <v>46282</v>
      </c>
      <c r="XH12" s="336">
        <v>46283</v>
      </c>
      <c r="XI12" s="336">
        <v>46284</v>
      </c>
      <c r="XJ12" s="336">
        <v>46285</v>
      </c>
      <c r="XK12" s="336">
        <v>46286</v>
      </c>
      <c r="XL12" s="336">
        <v>46287</v>
      </c>
      <c r="XM12" s="336">
        <v>46288</v>
      </c>
      <c r="XN12" s="336">
        <v>46289</v>
      </c>
      <c r="XO12" s="336">
        <v>46290</v>
      </c>
      <c r="XP12" s="336">
        <v>46291</v>
      </c>
      <c r="XQ12" s="336">
        <v>46292</v>
      </c>
      <c r="XR12" s="336">
        <v>46293</v>
      </c>
      <c r="XS12" s="336">
        <v>46294</v>
      </c>
      <c r="XT12" s="336">
        <v>46295</v>
      </c>
      <c r="XU12" s="336">
        <v>46296</v>
      </c>
      <c r="XV12" s="336">
        <v>46297</v>
      </c>
      <c r="XW12" s="336">
        <v>46298</v>
      </c>
      <c r="XX12" s="336">
        <v>46299</v>
      </c>
      <c r="XY12" s="336">
        <v>46300</v>
      </c>
      <c r="XZ12" s="336">
        <v>46301</v>
      </c>
      <c r="YA12" s="336">
        <v>46302</v>
      </c>
      <c r="YB12" s="336">
        <v>46303</v>
      </c>
      <c r="YC12" s="336">
        <v>46304</v>
      </c>
      <c r="YD12" s="336">
        <v>46305</v>
      </c>
      <c r="YE12" s="336">
        <v>46306</v>
      </c>
      <c r="YF12" s="336">
        <v>46307</v>
      </c>
      <c r="YG12" s="336">
        <v>46308</v>
      </c>
      <c r="YH12" s="336">
        <v>46309</v>
      </c>
      <c r="YI12" s="336">
        <v>46310</v>
      </c>
      <c r="YJ12" s="336">
        <v>46311</v>
      </c>
      <c r="YK12" s="336">
        <v>46312</v>
      </c>
      <c r="YL12" s="336">
        <v>46313</v>
      </c>
      <c r="YM12" s="336">
        <v>46314</v>
      </c>
      <c r="YN12" s="336">
        <v>46315</v>
      </c>
      <c r="YO12" s="336">
        <v>46316</v>
      </c>
      <c r="YP12" s="336">
        <v>46317</v>
      </c>
      <c r="YQ12" s="336">
        <v>46318</v>
      </c>
      <c r="YR12" s="336">
        <v>46319</v>
      </c>
      <c r="YS12" s="336">
        <v>46320</v>
      </c>
      <c r="YT12" s="336">
        <v>46321</v>
      </c>
      <c r="YU12" s="336">
        <v>46322</v>
      </c>
      <c r="YV12" s="336">
        <v>46323</v>
      </c>
      <c r="YW12" s="336">
        <v>46324</v>
      </c>
      <c r="YX12" s="336">
        <v>46325</v>
      </c>
      <c r="YY12" s="336">
        <v>46326</v>
      </c>
      <c r="YZ12" s="336">
        <v>46327</v>
      </c>
      <c r="ZA12" s="336">
        <v>46328</v>
      </c>
      <c r="ZB12" s="336">
        <v>46329</v>
      </c>
      <c r="ZC12" s="336">
        <v>46330</v>
      </c>
      <c r="ZD12" s="336">
        <v>46331</v>
      </c>
      <c r="ZE12" s="336">
        <v>46332</v>
      </c>
      <c r="ZF12" s="336">
        <v>46333</v>
      </c>
      <c r="ZG12" s="336">
        <v>46334</v>
      </c>
      <c r="ZH12" s="336">
        <v>46335</v>
      </c>
      <c r="ZI12" s="336">
        <v>46336</v>
      </c>
      <c r="ZJ12" s="336">
        <v>46337</v>
      </c>
      <c r="ZK12" s="336">
        <v>46338</v>
      </c>
      <c r="ZL12" s="336">
        <v>46339</v>
      </c>
      <c r="ZM12" s="336">
        <v>46340</v>
      </c>
      <c r="ZN12" s="336">
        <v>46341</v>
      </c>
      <c r="ZO12" s="336">
        <v>46342</v>
      </c>
      <c r="ZP12" s="336">
        <v>46343</v>
      </c>
      <c r="ZQ12" s="336">
        <v>46344</v>
      </c>
      <c r="ZR12" s="336">
        <v>46345</v>
      </c>
      <c r="ZS12" s="336">
        <v>46346</v>
      </c>
      <c r="ZT12" s="336">
        <v>46347</v>
      </c>
      <c r="ZU12" s="336">
        <v>46348</v>
      </c>
      <c r="ZV12" s="336">
        <v>46349</v>
      </c>
      <c r="ZW12" s="336">
        <v>46350</v>
      </c>
      <c r="ZX12" s="336">
        <v>46351</v>
      </c>
      <c r="ZY12" s="336">
        <v>46352</v>
      </c>
      <c r="ZZ12" s="336">
        <v>46353</v>
      </c>
      <c r="AAA12" s="336">
        <v>46354</v>
      </c>
      <c r="AAB12" s="336">
        <v>46355</v>
      </c>
      <c r="AAC12" s="336">
        <v>46356</v>
      </c>
      <c r="AAD12" s="336">
        <v>46357</v>
      </c>
      <c r="AAE12" s="336">
        <v>46358</v>
      </c>
      <c r="AAF12" s="336">
        <v>46359</v>
      </c>
      <c r="AAG12" s="336">
        <v>46360</v>
      </c>
      <c r="AAH12" s="336">
        <v>46361</v>
      </c>
      <c r="AAI12" s="336">
        <v>46362</v>
      </c>
      <c r="AAJ12" s="336">
        <v>46363</v>
      </c>
      <c r="AAK12" s="336">
        <v>46364</v>
      </c>
      <c r="AAL12" s="336">
        <v>46365</v>
      </c>
      <c r="AAM12" s="336">
        <v>46366</v>
      </c>
      <c r="AAN12" s="336">
        <v>46367</v>
      </c>
      <c r="AAO12" s="336">
        <v>46368</v>
      </c>
      <c r="AAP12" s="336">
        <v>46369</v>
      </c>
      <c r="AAQ12" s="336">
        <v>46370</v>
      </c>
      <c r="AAR12" s="336">
        <v>46371</v>
      </c>
      <c r="AAS12" s="336">
        <v>46372</v>
      </c>
      <c r="AAT12" s="336">
        <v>46373</v>
      </c>
      <c r="AAU12" s="336">
        <v>46374</v>
      </c>
      <c r="AAV12" s="336">
        <v>46375</v>
      </c>
      <c r="AAW12" s="336">
        <v>46376</v>
      </c>
      <c r="AAX12" s="336">
        <v>46377</v>
      </c>
      <c r="AAY12" s="336">
        <v>46378</v>
      </c>
      <c r="AAZ12" s="336">
        <v>46379</v>
      </c>
      <c r="ABA12" s="336">
        <v>46380</v>
      </c>
      <c r="ABB12" s="336">
        <v>46381</v>
      </c>
      <c r="ABC12" s="336">
        <v>46382</v>
      </c>
      <c r="ABD12" s="336">
        <v>46383</v>
      </c>
      <c r="ABE12" s="336">
        <v>46384</v>
      </c>
      <c r="ABF12" s="336">
        <v>46385</v>
      </c>
      <c r="ABG12" s="336">
        <v>46386</v>
      </c>
      <c r="ABH12" s="337">
        <v>46387</v>
      </c>
      <c r="ABI12" s="335">
        <v>46388</v>
      </c>
      <c r="ABJ12" s="336">
        <v>46389</v>
      </c>
      <c r="ABK12" s="336">
        <v>46390</v>
      </c>
      <c r="ABL12" s="336">
        <v>46391</v>
      </c>
      <c r="ABM12" s="336">
        <v>46392</v>
      </c>
      <c r="ABN12" s="336">
        <v>46393</v>
      </c>
      <c r="ABO12" s="336">
        <v>46394</v>
      </c>
      <c r="ABP12" s="336">
        <v>46395</v>
      </c>
      <c r="ABQ12" s="336">
        <v>46396</v>
      </c>
      <c r="ABR12" s="336">
        <v>46397</v>
      </c>
      <c r="ABS12" s="336">
        <v>46398</v>
      </c>
      <c r="ABT12" s="336">
        <v>46399</v>
      </c>
      <c r="ABU12" s="336">
        <v>46400</v>
      </c>
      <c r="ABV12" s="336">
        <v>46401</v>
      </c>
      <c r="ABW12" s="336">
        <v>46402</v>
      </c>
      <c r="ABX12" s="336">
        <v>46403</v>
      </c>
      <c r="ABY12" s="336">
        <v>46404</v>
      </c>
      <c r="ABZ12" s="336">
        <v>46405</v>
      </c>
      <c r="ACA12" s="336">
        <v>46406</v>
      </c>
      <c r="ACB12" s="336">
        <v>46407</v>
      </c>
      <c r="ACC12" s="336">
        <v>46408</v>
      </c>
      <c r="ACD12" s="336">
        <v>46409</v>
      </c>
      <c r="ACE12" s="336">
        <v>46410</v>
      </c>
      <c r="ACF12" s="336">
        <v>46411</v>
      </c>
      <c r="ACG12" s="336">
        <v>46412</v>
      </c>
      <c r="ACH12" s="336">
        <v>46413</v>
      </c>
      <c r="ACI12" s="336">
        <v>46414</v>
      </c>
      <c r="ACJ12" s="336">
        <v>46415</v>
      </c>
      <c r="ACK12" s="336">
        <v>46416</v>
      </c>
      <c r="ACL12" s="336">
        <v>46417</v>
      </c>
      <c r="ACM12" s="336">
        <v>46418</v>
      </c>
      <c r="ACN12" s="336">
        <v>46419</v>
      </c>
      <c r="ACO12" s="336">
        <v>46420</v>
      </c>
      <c r="ACP12" s="336">
        <v>46421</v>
      </c>
      <c r="ACQ12" s="336">
        <v>46422</v>
      </c>
      <c r="ACR12" s="336">
        <v>46423</v>
      </c>
      <c r="ACS12" s="336">
        <v>46424</v>
      </c>
      <c r="ACT12" s="336">
        <v>46425</v>
      </c>
      <c r="ACU12" s="336">
        <v>46426</v>
      </c>
      <c r="ACV12" s="336">
        <v>46427</v>
      </c>
      <c r="ACW12" s="336">
        <v>46428</v>
      </c>
      <c r="ACX12" s="336">
        <v>46429</v>
      </c>
      <c r="ACY12" s="336">
        <v>46430</v>
      </c>
      <c r="ACZ12" s="336">
        <v>46431</v>
      </c>
      <c r="ADA12" s="336">
        <v>46432</v>
      </c>
      <c r="ADB12" s="336">
        <v>46433</v>
      </c>
      <c r="ADC12" s="336">
        <v>46434</v>
      </c>
      <c r="ADD12" s="336">
        <v>46435</v>
      </c>
      <c r="ADE12" s="336">
        <v>46436</v>
      </c>
      <c r="ADF12" s="336">
        <v>46437</v>
      </c>
      <c r="ADG12" s="336">
        <v>46438</v>
      </c>
      <c r="ADH12" s="336">
        <v>46439</v>
      </c>
      <c r="ADI12" s="336">
        <v>46440</v>
      </c>
      <c r="ADJ12" s="336">
        <v>46441</v>
      </c>
      <c r="ADK12" s="336">
        <v>46442</v>
      </c>
      <c r="ADL12" s="336">
        <v>46443</v>
      </c>
      <c r="ADM12" s="336">
        <v>46444</v>
      </c>
      <c r="ADN12" s="336">
        <v>46445</v>
      </c>
      <c r="ADO12" s="336">
        <v>46446</v>
      </c>
      <c r="ADP12" s="336">
        <v>46447</v>
      </c>
      <c r="ADQ12" s="336">
        <v>46448</v>
      </c>
      <c r="ADR12" s="336">
        <v>46449</v>
      </c>
      <c r="ADS12" s="336">
        <v>46450</v>
      </c>
      <c r="ADT12" s="336">
        <v>46451</v>
      </c>
      <c r="ADU12" s="336">
        <v>46452</v>
      </c>
      <c r="ADV12" s="336">
        <v>46453</v>
      </c>
      <c r="ADW12" s="336">
        <v>46454</v>
      </c>
      <c r="ADX12" s="336">
        <v>46455</v>
      </c>
      <c r="ADY12" s="336">
        <v>46456</v>
      </c>
      <c r="ADZ12" s="336">
        <v>46457</v>
      </c>
      <c r="AEA12" s="336">
        <v>46458</v>
      </c>
      <c r="AEB12" s="336">
        <v>46459</v>
      </c>
      <c r="AEC12" s="336">
        <v>46460</v>
      </c>
      <c r="AED12" s="336">
        <v>46461</v>
      </c>
      <c r="AEE12" s="336">
        <v>46462</v>
      </c>
      <c r="AEF12" s="336">
        <v>46463</v>
      </c>
      <c r="AEG12" s="336">
        <v>46464</v>
      </c>
      <c r="AEH12" s="336">
        <v>46465</v>
      </c>
      <c r="AEI12" s="336">
        <v>46466</v>
      </c>
      <c r="AEJ12" s="336">
        <v>46467</v>
      </c>
      <c r="AEK12" s="336">
        <v>46468</v>
      </c>
      <c r="AEL12" s="336">
        <v>46469</v>
      </c>
      <c r="AEM12" s="336">
        <v>46470</v>
      </c>
      <c r="AEN12" s="336">
        <v>46471</v>
      </c>
      <c r="AEO12" s="336">
        <v>46472</v>
      </c>
      <c r="AEP12" s="336">
        <v>46473</v>
      </c>
      <c r="AEQ12" s="336">
        <v>46474</v>
      </c>
      <c r="AER12" s="336">
        <v>46475</v>
      </c>
      <c r="AES12" s="336">
        <v>46476</v>
      </c>
      <c r="AET12" s="336">
        <v>46477</v>
      </c>
      <c r="AEU12" s="336">
        <v>46478</v>
      </c>
      <c r="AEV12" s="336">
        <v>46479</v>
      </c>
      <c r="AEW12" s="336">
        <v>46480</v>
      </c>
      <c r="AEX12" s="336">
        <v>46481</v>
      </c>
      <c r="AEY12" s="336">
        <v>46482</v>
      </c>
      <c r="AEZ12" s="336">
        <v>46483</v>
      </c>
      <c r="AFA12" s="336">
        <v>46484</v>
      </c>
      <c r="AFB12" s="336">
        <v>46485</v>
      </c>
      <c r="AFC12" s="336">
        <v>46486</v>
      </c>
      <c r="AFD12" s="336">
        <v>46487</v>
      </c>
      <c r="AFE12" s="336">
        <v>46488</v>
      </c>
      <c r="AFF12" s="336">
        <v>46489</v>
      </c>
      <c r="AFG12" s="336">
        <v>46490</v>
      </c>
      <c r="AFH12" s="336">
        <v>46491</v>
      </c>
      <c r="AFI12" s="336">
        <v>46492</v>
      </c>
      <c r="AFJ12" s="336">
        <v>46493</v>
      </c>
      <c r="AFK12" s="336">
        <v>46494</v>
      </c>
      <c r="AFL12" s="336">
        <v>46495</v>
      </c>
      <c r="AFM12" s="336">
        <v>46496</v>
      </c>
      <c r="AFN12" s="336">
        <v>46497</v>
      </c>
      <c r="AFO12" s="336">
        <v>46498</v>
      </c>
      <c r="AFP12" s="336">
        <v>46499</v>
      </c>
      <c r="AFQ12" s="336">
        <v>46500</v>
      </c>
      <c r="AFR12" s="336">
        <v>46501</v>
      </c>
      <c r="AFS12" s="336">
        <v>46502</v>
      </c>
      <c r="AFT12" s="336">
        <v>46503</v>
      </c>
      <c r="AFU12" s="336">
        <v>46504</v>
      </c>
      <c r="AFV12" s="336">
        <v>46505</v>
      </c>
      <c r="AFW12" s="336">
        <v>46506</v>
      </c>
      <c r="AFX12" s="336">
        <v>46507</v>
      </c>
      <c r="AFY12" s="336">
        <v>46508</v>
      </c>
      <c r="AFZ12" s="336">
        <v>46509</v>
      </c>
      <c r="AGA12" s="336">
        <v>46510</v>
      </c>
      <c r="AGB12" s="336">
        <v>46511</v>
      </c>
      <c r="AGC12" s="336">
        <v>46512</v>
      </c>
      <c r="AGD12" s="336">
        <v>46513</v>
      </c>
      <c r="AGE12" s="336">
        <v>46514</v>
      </c>
      <c r="AGF12" s="336">
        <v>46515</v>
      </c>
      <c r="AGG12" s="336">
        <v>46516</v>
      </c>
      <c r="AGH12" s="336">
        <v>46517</v>
      </c>
      <c r="AGI12" s="336">
        <v>46518</v>
      </c>
      <c r="AGJ12" s="336">
        <v>46519</v>
      </c>
      <c r="AGK12" s="336">
        <v>46520</v>
      </c>
      <c r="AGL12" s="336">
        <v>46521</v>
      </c>
      <c r="AGM12" s="336">
        <v>46522</v>
      </c>
      <c r="AGN12" s="336">
        <v>46523</v>
      </c>
      <c r="AGO12" s="336">
        <v>46524</v>
      </c>
      <c r="AGP12" s="336">
        <v>46525</v>
      </c>
      <c r="AGQ12" s="336">
        <v>46526</v>
      </c>
      <c r="AGR12" s="336">
        <v>46527</v>
      </c>
      <c r="AGS12" s="336">
        <v>46528</v>
      </c>
      <c r="AGT12" s="336">
        <v>46529</v>
      </c>
      <c r="AGU12" s="336">
        <v>46530</v>
      </c>
      <c r="AGV12" s="336">
        <v>46531</v>
      </c>
      <c r="AGW12" s="336">
        <v>46532</v>
      </c>
      <c r="AGX12" s="336">
        <v>46533</v>
      </c>
      <c r="AGY12" s="336">
        <v>46534</v>
      </c>
      <c r="AGZ12" s="336">
        <v>46535</v>
      </c>
      <c r="AHA12" s="336">
        <v>46536</v>
      </c>
      <c r="AHB12" s="336">
        <v>46537</v>
      </c>
      <c r="AHC12" s="336">
        <v>46538</v>
      </c>
      <c r="AHD12" s="355">
        <v>46539</v>
      </c>
      <c r="AHE12" s="355">
        <v>46540</v>
      </c>
      <c r="AHF12" s="355">
        <v>46541</v>
      </c>
      <c r="AHG12" s="355">
        <v>46542</v>
      </c>
      <c r="AHH12" s="355">
        <v>46543</v>
      </c>
      <c r="AHI12" s="355">
        <v>46544</v>
      </c>
      <c r="AHJ12" s="355">
        <v>46545</v>
      </c>
      <c r="AHK12" s="355">
        <v>46546</v>
      </c>
      <c r="AHL12" s="355">
        <v>46547</v>
      </c>
      <c r="AHM12" s="355">
        <v>46548</v>
      </c>
      <c r="AHN12" s="355">
        <v>46549</v>
      </c>
      <c r="AHO12" s="355">
        <v>46550</v>
      </c>
      <c r="AHP12" s="355">
        <v>46551</v>
      </c>
      <c r="AHQ12" s="355">
        <v>46552</v>
      </c>
      <c r="AHR12" s="355">
        <v>46553</v>
      </c>
      <c r="AHS12" s="355">
        <v>46554</v>
      </c>
      <c r="AHT12" s="355">
        <v>46555</v>
      </c>
      <c r="AHU12" s="355">
        <v>46556</v>
      </c>
      <c r="AHV12" s="355">
        <v>46557</v>
      </c>
      <c r="AHW12" s="355">
        <v>46558</v>
      </c>
      <c r="AHX12" s="355">
        <v>46559</v>
      </c>
      <c r="AHY12" s="355">
        <v>46560</v>
      </c>
      <c r="AHZ12" s="355">
        <v>46561</v>
      </c>
      <c r="AIA12" s="355">
        <v>46562</v>
      </c>
      <c r="AIB12" s="355">
        <v>46563</v>
      </c>
      <c r="AIC12" s="355">
        <v>46564</v>
      </c>
      <c r="AID12" s="355">
        <v>46565</v>
      </c>
      <c r="AIE12" s="355">
        <v>46566</v>
      </c>
      <c r="AIF12" s="355">
        <v>46567</v>
      </c>
      <c r="AIG12" s="355">
        <v>46568</v>
      </c>
      <c r="AIH12" s="336">
        <v>46569</v>
      </c>
      <c r="AII12" s="336">
        <v>46570</v>
      </c>
      <c r="AIJ12" s="336">
        <v>46571</v>
      </c>
      <c r="AIK12" s="336">
        <v>46572</v>
      </c>
      <c r="AIL12" s="336">
        <v>46573</v>
      </c>
      <c r="AIM12" s="336">
        <v>46574</v>
      </c>
      <c r="AIN12" s="336">
        <v>46575</v>
      </c>
      <c r="AIO12" s="336">
        <v>46576</v>
      </c>
      <c r="AIP12" s="336">
        <v>46577</v>
      </c>
      <c r="AIQ12" s="336">
        <v>46578</v>
      </c>
      <c r="AIR12" s="336">
        <v>46579</v>
      </c>
      <c r="AIS12" s="336">
        <v>46580</v>
      </c>
      <c r="AIT12" s="336">
        <v>46581</v>
      </c>
      <c r="AIU12" s="336">
        <v>46582</v>
      </c>
      <c r="AIV12" s="336">
        <v>46583</v>
      </c>
      <c r="AIW12" s="336">
        <v>46584</v>
      </c>
      <c r="AIX12" s="336">
        <v>46585</v>
      </c>
      <c r="AIY12" s="336">
        <v>46586</v>
      </c>
      <c r="AIZ12" s="336">
        <v>46587</v>
      </c>
      <c r="AJA12" s="336">
        <v>46588</v>
      </c>
      <c r="AJB12" s="336">
        <v>46589</v>
      </c>
      <c r="AJC12" s="336">
        <v>46590</v>
      </c>
      <c r="AJD12" s="336">
        <v>46591</v>
      </c>
      <c r="AJE12" s="336">
        <v>46592</v>
      </c>
      <c r="AJF12" s="336">
        <v>46593</v>
      </c>
      <c r="AJG12" s="336">
        <v>46594</v>
      </c>
      <c r="AJH12" s="336">
        <v>46595</v>
      </c>
      <c r="AJI12" s="336">
        <v>46596</v>
      </c>
      <c r="AJJ12" s="336">
        <v>46597</v>
      </c>
      <c r="AJK12" s="336">
        <v>46598</v>
      </c>
      <c r="AJL12" s="336">
        <v>46599</v>
      </c>
      <c r="AJM12" s="336">
        <v>46600</v>
      </c>
      <c r="AJN12" s="336">
        <v>46601</v>
      </c>
      <c r="AJO12" s="336">
        <v>46602</v>
      </c>
      <c r="AJP12" s="336">
        <v>46603</v>
      </c>
      <c r="AJQ12" s="336">
        <v>46604</v>
      </c>
      <c r="AJR12" s="336">
        <v>46605</v>
      </c>
      <c r="AJS12" s="336">
        <v>46606</v>
      </c>
      <c r="AJT12" s="336">
        <v>46607</v>
      </c>
      <c r="AJU12" s="336">
        <v>46608</v>
      </c>
      <c r="AJV12" s="336">
        <v>46609</v>
      </c>
      <c r="AJW12" s="336">
        <v>46610</v>
      </c>
      <c r="AJX12" s="336">
        <v>46611</v>
      </c>
      <c r="AJY12" s="336">
        <v>46612</v>
      </c>
      <c r="AJZ12" s="336">
        <v>46613</v>
      </c>
      <c r="AKA12" s="336">
        <v>46614</v>
      </c>
      <c r="AKB12" s="336">
        <v>46615</v>
      </c>
      <c r="AKC12" s="336">
        <v>46616</v>
      </c>
      <c r="AKD12" s="336">
        <v>46617</v>
      </c>
      <c r="AKE12" s="336">
        <v>46618</v>
      </c>
      <c r="AKF12" s="336">
        <v>46619</v>
      </c>
      <c r="AKG12" s="336">
        <v>46620</v>
      </c>
      <c r="AKH12" s="336">
        <v>46621</v>
      </c>
      <c r="AKI12" s="336">
        <v>46622</v>
      </c>
      <c r="AKJ12" s="336">
        <v>46623</v>
      </c>
      <c r="AKK12" s="336">
        <v>46624</v>
      </c>
      <c r="AKL12" s="336">
        <v>46625</v>
      </c>
      <c r="AKM12" s="336">
        <v>46626</v>
      </c>
      <c r="AKN12" s="336">
        <v>46627</v>
      </c>
      <c r="AKO12" s="336">
        <v>46628</v>
      </c>
      <c r="AKP12" s="336">
        <v>46629</v>
      </c>
      <c r="AKQ12" s="336">
        <v>46630</v>
      </c>
      <c r="AKR12" s="336">
        <v>46631</v>
      </c>
      <c r="AKS12" s="336">
        <v>46632</v>
      </c>
      <c r="AKT12" s="336">
        <v>46633</v>
      </c>
      <c r="AKU12" s="336">
        <v>46634</v>
      </c>
      <c r="AKV12" s="336">
        <v>46635</v>
      </c>
      <c r="AKW12" s="336">
        <v>46636</v>
      </c>
      <c r="AKX12" s="336">
        <v>46637</v>
      </c>
      <c r="AKY12" s="336">
        <v>46638</v>
      </c>
      <c r="AKZ12" s="336">
        <v>46639</v>
      </c>
      <c r="ALA12" s="336">
        <v>46640</v>
      </c>
      <c r="ALB12" s="336">
        <v>46641</v>
      </c>
      <c r="ALC12" s="336">
        <v>46642</v>
      </c>
      <c r="ALD12" s="336">
        <v>46643</v>
      </c>
      <c r="ALE12" s="336">
        <v>46644</v>
      </c>
      <c r="ALF12" s="336">
        <v>46645</v>
      </c>
      <c r="ALG12" s="336">
        <v>46646</v>
      </c>
      <c r="ALH12" s="336">
        <v>46647</v>
      </c>
      <c r="ALI12" s="336">
        <v>46648</v>
      </c>
      <c r="ALJ12" s="336">
        <v>46649</v>
      </c>
      <c r="ALK12" s="336">
        <v>46650</v>
      </c>
      <c r="ALL12" s="336">
        <v>46651</v>
      </c>
      <c r="ALM12" s="336">
        <v>46652</v>
      </c>
      <c r="ALN12" s="336">
        <v>46653</v>
      </c>
      <c r="ALO12" s="336">
        <v>46654</v>
      </c>
      <c r="ALP12" s="336">
        <v>46655</v>
      </c>
      <c r="ALQ12" s="336">
        <v>46656</v>
      </c>
      <c r="ALR12" s="336">
        <v>46657</v>
      </c>
      <c r="ALS12" s="336">
        <v>46658</v>
      </c>
      <c r="ALT12" s="336">
        <v>46659</v>
      </c>
      <c r="ALU12" s="336">
        <v>46660</v>
      </c>
      <c r="ALV12" s="336">
        <v>46661</v>
      </c>
      <c r="ALW12" s="336">
        <v>46662</v>
      </c>
      <c r="ALX12" s="336">
        <v>46663</v>
      </c>
      <c r="ALY12" s="336">
        <v>46664</v>
      </c>
      <c r="ALZ12" s="336">
        <v>46665</v>
      </c>
      <c r="AMA12" s="336">
        <v>46666</v>
      </c>
      <c r="AMB12" s="336">
        <v>46667</v>
      </c>
      <c r="AMC12" s="336">
        <v>46668</v>
      </c>
      <c r="AMD12" s="336">
        <v>46669</v>
      </c>
      <c r="AME12" s="336">
        <v>46670</v>
      </c>
      <c r="AMF12" s="336">
        <v>46671</v>
      </c>
      <c r="AMG12" s="336">
        <v>46672</v>
      </c>
      <c r="AMH12" s="336">
        <v>46673</v>
      </c>
      <c r="AMI12" s="336">
        <v>46674</v>
      </c>
      <c r="AMJ12" s="336">
        <v>46675</v>
      </c>
      <c r="AMK12" s="336">
        <v>46676</v>
      </c>
      <c r="AML12" s="336">
        <v>46677</v>
      </c>
      <c r="AMM12" s="336">
        <v>46678</v>
      </c>
      <c r="AMN12" s="336">
        <v>46679</v>
      </c>
      <c r="AMO12" s="336">
        <v>46680</v>
      </c>
      <c r="AMP12" s="336">
        <v>46681</v>
      </c>
      <c r="AMQ12" s="336">
        <v>46682</v>
      </c>
      <c r="AMR12" s="336">
        <v>46683</v>
      </c>
      <c r="AMS12" s="336">
        <v>46684</v>
      </c>
      <c r="AMT12" s="336">
        <v>46685</v>
      </c>
      <c r="AMU12" s="336">
        <v>46686</v>
      </c>
      <c r="AMV12" s="336">
        <v>46687</v>
      </c>
      <c r="AMW12" s="336">
        <v>46688</v>
      </c>
      <c r="AMX12" s="336">
        <v>46689</v>
      </c>
      <c r="AMY12" s="336">
        <v>46690</v>
      </c>
      <c r="AMZ12" s="336">
        <v>46691</v>
      </c>
      <c r="ANA12" s="336">
        <v>46692</v>
      </c>
      <c r="ANB12" s="336">
        <v>46693</v>
      </c>
      <c r="ANC12" s="336">
        <v>46694</v>
      </c>
      <c r="AND12" s="336">
        <v>46695</v>
      </c>
      <c r="ANE12" s="336">
        <v>46696</v>
      </c>
      <c r="ANF12" s="336">
        <v>46697</v>
      </c>
      <c r="ANG12" s="336">
        <v>46698</v>
      </c>
      <c r="ANH12" s="336">
        <v>46699</v>
      </c>
      <c r="ANI12" s="336">
        <v>46700</v>
      </c>
      <c r="ANJ12" s="336">
        <v>46701</v>
      </c>
      <c r="ANK12" s="336">
        <v>46702</v>
      </c>
      <c r="ANL12" s="336">
        <v>46703</v>
      </c>
      <c r="ANM12" s="336">
        <v>46704</v>
      </c>
      <c r="ANN12" s="336">
        <v>46705</v>
      </c>
      <c r="ANO12" s="336">
        <v>46706</v>
      </c>
      <c r="ANP12" s="336">
        <v>46707</v>
      </c>
      <c r="ANQ12" s="336">
        <v>46708</v>
      </c>
      <c r="ANR12" s="336">
        <v>46709</v>
      </c>
      <c r="ANS12" s="336">
        <v>46710</v>
      </c>
      <c r="ANT12" s="336">
        <v>46711</v>
      </c>
      <c r="ANU12" s="336">
        <v>46712</v>
      </c>
      <c r="ANV12" s="336">
        <v>46713</v>
      </c>
      <c r="ANW12" s="336">
        <v>46714</v>
      </c>
      <c r="ANX12" s="336">
        <v>46715</v>
      </c>
      <c r="ANY12" s="336">
        <v>46716</v>
      </c>
      <c r="ANZ12" s="336">
        <v>46717</v>
      </c>
      <c r="AOA12" s="336">
        <v>46718</v>
      </c>
      <c r="AOB12" s="336">
        <v>46719</v>
      </c>
      <c r="AOC12" s="336">
        <v>46720</v>
      </c>
      <c r="AOD12" s="336">
        <v>46721</v>
      </c>
      <c r="AOE12" s="336">
        <v>46722</v>
      </c>
      <c r="AOF12" s="336">
        <v>46723</v>
      </c>
      <c r="AOG12" s="336">
        <v>46724</v>
      </c>
      <c r="AOH12" s="336">
        <v>46725</v>
      </c>
      <c r="AOI12" s="336">
        <v>46726</v>
      </c>
      <c r="AOJ12" s="336">
        <v>46727</v>
      </c>
      <c r="AOK12" s="336">
        <v>46728</v>
      </c>
      <c r="AOL12" s="336">
        <v>46729</v>
      </c>
      <c r="AOM12" s="336">
        <v>46730</v>
      </c>
      <c r="AON12" s="336">
        <v>46731</v>
      </c>
      <c r="AOO12" s="336">
        <v>46732</v>
      </c>
      <c r="AOP12" s="336">
        <v>46733</v>
      </c>
      <c r="AOQ12" s="336">
        <v>46734</v>
      </c>
      <c r="AOR12" s="336">
        <v>46735</v>
      </c>
      <c r="AOS12" s="336">
        <v>46736</v>
      </c>
      <c r="AOT12" s="336">
        <v>46737</v>
      </c>
      <c r="AOU12" s="336">
        <v>46738</v>
      </c>
      <c r="AOV12" s="336">
        <v>46739</v>
      </c>
      <c r="AOW12" s="336">
        <v>46740</v>
      </c>
      <c r="AOX12" s="336">
        <v>46741</v>
      </c>
      <c r="AOY12" s="336">
        <v>46742</v>
      </c>
      <c r="AOZ12" s="336">
        <v>46743</v>
      </c>
      <c r="APA12" s="336">
        <v>46744</v>
      </c>
      <c r="APB12" s="336">
        <v>46745</v>
      </c>
      <c r="APC12" s="336">
        <v>46746</v>
      </c>
      <c r="APD12" s="336">
        <v>46747</v>
      </c>
      <c r="APE12" s="336">
        <v>46748</v>
      </c>
      <c r="APF12" s="336">
        <v>46749</v>
      </c>
      <c r="APG12" s="336">
        <v>46750</v>
      </c>
      <c r="APH12" s="336">
        <v>46751</v>
      </c>
      <c r="API12" s="337">
        <v>46752</v>
      </c>
      <c r="APJ12" s="336">
        <v>46753</v>
      </c>
      <c r="APK12" s="336">
        <v>46754</v>
      </c>
      <c r="APL12" s="336">
        <v>46755</v>
      </c>
      <c r="APM12" s="336">
        <v>46756</v>
      </c>
      <c r="APN12" s="336">
        <v>46757</v>
      </c>
      <c r="APO12" s="336">
        <v>46758</v>
      </c>
      <c r="APP12" s="336">
        <v>46759</v>
      </c>
      <c r="APQ12" s="336">
        <v>46760</v>
      </c>
      <c r="APR12" s="336">
        <v>46761</v>
      </c>
      <c r="APS12" s="336">
        <v>46762</v>
      </c>
      <c r="APT12" s="336">
        <v>46763</v>
      </c>
      <c r="APU12" s="336">
        <v>46764</v>
      </c>
      <c r="APV12" s="336">
        <v>46765</v>
      </c>
      <c r="APW12" s="336">
        <v>46766</v>
      </c>
      <c r="APX12" s="336">
        <v>46767</v>
      </c>
      <c r="APY12" s="336">
        <v>46768</v>
      </c>
      <c r="APZ12" s="336">
        <v>46769</v>
      </c>
      <c r="AQA12" s="336">
        <v>46770</v>
      </c>
      <c r="AQB12" s="336">
        <v>46771</v>
      </c>
      <c r="AQC12" s="336">
        <v>46772</v>
      </c>
      <c r="AQD12" s="336">
        <v>46773</v>
      </c>
      <c r="AQE12" s="336">
        <v>46774</v>
      </c>
      <c r="AQF12" s="336">
        <v>46775</v>
      </c>
      <c r="AQG12" s="336">
        <v>46776</v>
      </c>
      <c r="AQH12" s="336">
        <v>46777</v>
      </c>
      <c r="AQI12" s="336">
        <v>46778</v>
      </c>
      <c r="AQJ12" s="336">
        <v>46779</v>
      </c>
      <c r="AQK12" s="336">
        <v>46780</v>
      </c>
      <c r="AQL12" s="336">
        <v>46781</v>
      </c>
      <c r="AQM12" s="336">
        <v>46782</v>
      </c>
      <c r="AQN12" s="336">
        <v>46783</v>
      </c>
      <c r="AQO12" s="336">
        <v>46784</v>
      </c>
      <c r="AQP12" s="336">
        <v>46785</v>
      </c>
      <c r="AQQ12" s="336">
        <v>46786</v>
      </c>
      <c r="AQR12" s="336">
        <v>46787</v>
      </c>
      <c r="AQS12" s="336">
        <v>46788</v>
      </c>
      <c r="AQT12" s="336">
        <v>46789</v>
      </c>
      <c r="AQU12" s="336">
        <v>46790</v>
      </c>
      <c r="AQV12" s="336">
        <v>46791</v>
      </c>
      <c r="AQW12" s="336">
        <v>46792</v>
      </c>
      <c r="AQX12" s="336">
        <v>46793</v>
      </c>
      <c r="AQY12" s="336">
        <v>46794</v>
      </c>
      <c r="AQZ12" s="336">
        <v>46795</v>
      </c>
      <c r="ARA12" s="336">
        <v>46796</v>
      </c>
      <c r="ARB12" s="336">
        <v>46797</v>
      </c>
      <c r="ARC12" s="336">
        <v>46798</v>
      </c>
      <c r="ARD12" s="336">
        <v>46799</v>
      </c>
      <c r="ARE12" s="336">
        <v>46800</v>
      </c>
      <c r="ARF12" s="336">
        <v>46801</v>
      </c>
      <c r="ARG12" s="336">
        <v>46802</v>
      </c>
      <c r="ARH12" s="336">
        <v>46803</v>
      </c>
      <c r="ARI12" s="336">
        <v>46804</v>
      </c>
      <c r="ARJ12" s="336">
        <v>46805</v>
      </c>
      <c r="ARK12" s="336">
        <v>46806</v>
      </c>
      <c r="ARL12" s="336">
        <v>46807</v>
      </c>
      <c r="ARM12" s="336">
        <v>46808</v>
      </c>
      <c r="ARN12" s="336">
        <v>46809</v>
      </c>
      <c r="ARO12" s="336">
        <v>46810</v>
      </c>
      <c r="ARP12" s="336">
        <v>46811</v>
      </c>
      <c r="ARQ12" s="336">
        <v>46812</v>
      </c>
      <c r="ARR12" s="336">
        <v>46813</v>
      </c>
      <c r="ARS12" s="336">
        <v>46814</v>
      </c>
      <c r="ART12" s="336">
        <v>46815</v>
      </c>
      <c r="ARU12" s="336">
        <v>46816</v>
      </c>
      <c r="ARV12" s="336">
        <v>46817</v>
      </c>
      <c r="ARW12" s="336">
        <v>46818</v>
      </c>
      <c r="ARX12" s="336">
        <v>46819</v>
      </c>
      <c r="ARY12" s="336">
        <v>46820</v>
      </c>
      <c r="ARZ12" s="336">
        <v>46821</v>
      </c>
      <c r="ASA12" s="336">
        <v>46822</v>
      </c>
      <c r="ASB12" s="336">
        <v>46823</v>
      </c>
      <c r="ASC12" s="336">
        <v>46824</v>
      </c>
      <c r="ASD12" s="336">
        <v>46825</v>
      </c>
      <c r="ASE12" s="336">
        <v>46826</v>
      </c>
      <c r="ASF12" s="336">
        <v>46827</v>
      </c>
      <c r="ASG12" s="336">
        <v>46828</v>
      </c>
      <c r="ASH12" s="336">
        <v>46829</v>
      </c>
      <c r="ASI12" s="336">
        <v>46830</v>
      </c>
      <c r="ASJ12" s="336">
        <v>46831</v>
      </c>
      <c r="ASK12" s="336">
        <v>46832</v>
      </c>
      <c r="ASL12" s="336">
        <v>46833</v>
      </c>
      <c r="ASM12" s="336">
        <v>46834</v>
      </c>
      <c r="ASN12" s="336">
        <v>46835</v>
      </c>
      <c r="ASO12" s="336">
        <v>46836</v>
      </c>
      <c r="ASP12" s="336">
        <v>46837</v>
      </c>
      <c r="ASQ12" s="336">
        <v>46838</v>
      </c>
      <c r="ASR12" s="336">
        <v>46839</v>
      </c>
      <c r="ASS12" s="336">
        <v>46840</v>
      </c>
      <c r="AST12" s="336">
        <v>46841</v>
      </c>
      <c r="ASU12" s="336">
        <v>46842</v>
      </c>
      <c r="ASV12" s="336">
        <v>46843</v>
      </c>
      <c r="ASW12" s="336">
        <v>46844</v>
      </c>
      <c r="ASX12" s="336">
        <v>46845</v>
      </c>
      <c r="ASY12" s="336">
        <v>46846</v>
      </c>
      <c r="ASZ12" s="336">
        <v>46847</v>
      </c>
      <c r="ATA12" s="336">
        <v>46848</v>
      </c>
      <c r="ATB12" s="336">
        <v>46849</v>
      </c>
      <c r="ATC12" s="336">
        <v>46850</v>
      </c>
      <c r="ATD12" s="336">
        <v>46851</v>
      </c>
      <c r="ATE12" s="336">
        <v>46852</v>
      </c>
      <c r="ATF12" s="336">
        <v>46853</v>
      </c>
      <c r="ATG12" s="336">
        <v>46854</v>
      </c>
      <c r="ATH12" s="336">
        <v>46855</v>
      </c>
      <c r="ATI12" s="336">
        <v>46856</v>
      </c>
      <c r="ATJ12" s="336">
        <v>46857</v>
      </c>
      <c r="ATK12" s="336">
        <v>46858</v>
      </c>
      <c r="ATL12" s="336">
        <v>46859</v>
      </c>
      <c r="ATM12" s="336">
        <v>46860</v>
      </c>
      <c r="ATN12" s="336">
        <v>46861</v>
      </c>
      <c r="ATO12" s="336">
        <v>46862</v>
      </c>
      <c r="ATP12" s="336">
        <v>46863</v>
      </c>
      <c r="ATQ12" s="336">
        <v>46864</v>
      </c>
      <c r="ATR12" s="336">
        <v>46865</v>
      </c>
      <c r="ATS12" s="336">
        <v>46866</v>
      </c>
      <c r="ATT12" s="336">
        <v>46867</v>
      </c>
      <c r="ATU12" s="336">
        <v>46868</v>
      </c>
      <c r="ATV12" s="336">
        <v>46869</v>
      </c>
      <c r="ATW12" s="336">
        <v>46870</v>
      </c>
      <c r="ATX12" s="336">
        <v>46871</v>
      </c>
      <c r="ATY12" s="336">
        <v>46872</v>
      </c>
      <c r="ATZ12" s="336">
        <v>46873</v>
      </c>
      <c r="AUA12" s="336">
        <v>46874</v>
      </c>
      <c r="AUB12" s="336">
        <v>46875</v>
      </c>
      <c r="AUC12" s="336">
        <v>46876</v>
      </c>
      <c r="AUD12" s="336">
        <v>46877</v>
      </c>
      <c r="AUE12" s="336">
        <v>46878</v>
      </c>
      <c r="AUF12" s="336">
        <v>46879</v>
      </c>
      <c r="AUG12" s="336">
        <v>46880</v>
      </c>
      <c r="AUH12" s="336">
        <v>46881</v>
      </c>
      <c r="AUI12" s="336">
        <v>46882</v>
      </c>
      <c r="AUJ12" s="336">
        <v>46883</v>
      </c>
      <c r="AUK12" s="336">
        <v>46884</v>
      </c>
      <c r="AUL12" s="336">
        <v>46885</v>
      </c>
      <c r="AUM12" s="336">
        <v>46886</v>
      </c>
      <c r="AUN12" s="336">
        <v>46887</v>
      </c>
      <c r="AUO12" s="336">
        <v>46888</v>
      </c>
      <c r="AUP12" s="336">
        <v>46889</v>
      </c>
      <c r="AUQ12" s="336">
        <v>46890</v>
      </c>
      <c r="AUR12" s="336">
        <v>46891</v>
      </c>
      <c r="AUS12" s="336">
        <v>46892</v>
      </c>
      <c r="AUT12" s="336">
        <v>46893</v>
      </c>
      <c r="AUU12" s="336">
        <v>46894</v>
      </c>
      <c r="AUV12" s="336">
        <v>46895</v>
      </c>
      <c r="AUW12" s="336">
        <v>46896</v>
      </c>
      <c r="AUX12" s="336">
        <v>46897</v>
      </c>
      <c r="AUY12" s="336">
        <v>46898</v>
      </c>
      <c r="AUZ12" s="336">
        <v>46899</v>
      </c>
      <c r="AVA12" s="336">
        <v>46900</v>
      </c>
      <c r="AVB12" s="336">
        <v>46901</v>
      </c>
      <c r="AVC12" s="336">
        <v>46902</v>
      </c>
      <c r="AVD12" s="336">
        <v>46903</v>
      </c>
      <c r="AVE12" s="336">
        <v>46904</v>
      </c>
      <c r="AVF12" s="336">
        <v>46905</v>
      </c>
      <c r="AVG12" s="336">
        <v>46906</v>
      </c>
      <c r="AVH12" s="336">
        <v>46907</v>
      </c>
      <c r="AVI12" s="336">
        <v>46908</v>
      </c>
      <c r="AVJ12" s="336">
        <v>46909</v>
      </c>
      <c r="AVK12" s="336">
        <v>46910</v>
      </c>
      <c r="AVL12" s="336">
        <v>46911</v>
      </c>
      <c r="AVM12" s="336">
        <v>46912</v>
      </c>
      <c r="AVN12" s="336">
        <v>46913</v>
      </c>
      <c r="AVO12" s="336">
        <v>46914</v>
      </c>
      <c r="AVP12" s="336">
        <v>46915</v>
      </c>
      <c r="AVQ12" s="336">
        <v>46916</v>
      </c>
      <c r="AVR12" s="336">
        <v>46917</v>
      </c>
      <c r="AVS12" s="336">
        <v>46918</v>
      </c>
      <c r="AVT12" s="336">
        <v>46919</v>
      </c>
      <c r="AVU12" s="336">
        <v>46920</v>
      </c>
      <c r="AVV12" s="336">
        <v>46921</v>
      </c>
      <c r="AVW12" s="336">
        <v>46922</v>
      </c>
      <c r="AVX12" s="336">
        <v>46923</v>
      </c>
      <c r="AVY12" s="336">
        <v>46924</v>
      </c>
      <c r="AVZ12" s="336">
        <v>46925</v>
      </c>
      <c r="AWA12" s="336">
        <v>46926</v>
      </c>
      <c r="AWB12" s="336">
        <v>46927</v>
      </c>
      <c r="AWC12" s="336">
        <v>46928</v>
      </c>
      <c r="AWD12" s="336">
        <v>46929</v>
      </c>
      <c r="AWE12" s="336">
        <v>46930</v>
      </c>
      <c r="AWF12" s="336">
        <v>46931</v>
      </c>
      <c r="AWG12" s="336">
        <v>46932</v>
      </c>
      <c r="AWH12" s="336">
        <v>46933</v>
      </c>
      <c r="AWI12" s="336">
        <v>46934</v>
      </c>
      <c r="AWJ12" s="336">
        <v>46935</v>
      </c>
      <c r="AWK12" s="336">
        <v>46936</v>
      </c>
      <c r="AWL12" s="336">
        <v>46937</v>
      </c>
      <c r="AWM12" s="336">
        <v>46938</v>
      </c>
      <c r="AWN12" s="336">
        <v>46939</v>
      </c>
      <c r="AWO12" s="336">
        <v>46940</v>
      </c>
      <c r="AWP12" s="336">
        <v>46941</v>
      </c>
      <c r="AWQ12" s="336">
        <v>46942</v>
      </c>
      <c r="AWR12" s="336">
        <v>46943</v>
      </c>
      <c r="AWS12" s="336">
        <v>46944</v>
      </c>
      <c r="AWT12" s="336">
        <v>46945</v>
      </c>
      <c r="AWU12" s="336">
        <v>46946</v>
      </c>
      <c r="AWV12" s="336">
        <v>46947</v>
      </c>
      <c r="AWW12" s="336">
        <v>46948</v>
      </c>
      <c r="AWX12" s="336">
        <v>46949</v>
      </c>
      <c r="AWY12" s="336">
        <v>46950</v>
      </c>
      <c r="AWZ12" s="336">
        <v>46951</v>
      </c>
      <c r="AXA12" s="336">
        <v>46952</v>
      </c>
      <c r="AXB12" s="336">
        <v>46953</v>
      </c>
      <c r="AXC12" s="336">
        <v>46954</v>
      </c>
      <c r="AXD12" s="336">
        <v>46955</v>
      </c>
      <c r="AXE12" s="336">
        <v>46956</v>
      </c>
      <c r="AXF12" s="336">
        <v>46957</v>
      </c>
      <c r="AXG12" s="336">
        <v>46958</v>
      </c>
      <c r="AXH12" s="336">
        <v>46959</v>
      </c>
      <c r="AXI12" s="336">
        <v>46960</v>
      </c>
      <c r="AXJ12" s="336">
        <v>46961</v>
      </c>
      <c r="AXK12" s="336">
        <v>46962</v>
      </c>
      <c r="AXL12" s="336">
        <v>46963</v>
      </c>
      <c r="AXM12" s="336">
        <v>46964</v>
      </c>
      <c r="AXN12" s="336">
        <v>46965</v>
      </c>
      <c r="AXO12" s="336">
        <v>46966</v>
      </c>
      <c r="AXP12" s="336">
        <v>46967</v>
      </c>
      <c r="AXQ12" s="336">
        <v>46968</v>
      </c>
      <c r="AXR12" s="336">
        <v>46969</v>
      </c>
      <c r="AXS12" s="336">
        <v>46970</v>
      </c>
      <c r="AXT12" s="336">
        <v>46971</v>
      </c>
      <c r="AXU12" s="336">
        <v>46972</v>
      </c>
      <c r="AXV12" s="336">
        <v>46973</v>
      </c>
      <c r="AXW12" s="336">
        <v>46974</v>
      </c>
      <c r="AXX12" s="336">
        <v>46975</v>
      </c>
      <c r="AXY12" s="336">
        <v>46976</v>
      </c>
      <c r="AXZ12" s="336">
        <v>46977</v>
      </c>
      <c r="AYA12" s="336">
        <v>46978</v>
      </c>
      <c r="AYB12" s="336">
        <v>46979</v>
      </c>
      <c r="AYC12" s="336">
        <v>46980</v>
      </c>
      <c r="AYD12" s="336">
        <v>46981</v>
      </c>
      <c r="AYE12" s="336">
        <v>46982</v>
      </c>
      <c r="AYF12" s="336">
        <v>46983</v>
      </c>
      <c r="AYG12" s="336">
        <v>46984</v>
      </c>
      <c r="AYH12" s="336">
        <v>46985</v>
      </c>
      <c r="AYI12" s="336">
        <v>46986</v>
      </c>
      <c r="AYJ12" s="336">
        <v>46987</v>
      </c>
      <c r="AYK12" s="336">
        <v>46988</v>
      </c>
      <c r="AYL12" s="336">
        <v>46989</v>
      </c>
      <c r="AYM12" s="336">
        <v>46990</v>
      </c>
      <c r="AYN12" s="336">
        <v>46991</v>
      </c>
      <c r="AYO12" s="336">
        <v>46992</v>
      </c>
      <c r="AYP12" s="336">
        <v>46993</v>
      </c>
      <c r="AYQ12" s="336">
        <v>46994</v>
      </c>
      <c r="AYR12" s="336">
        <v>46995</v>
      </c>
      <c r="AYS12" s="336">
        <v>46996</v>
      </c>
      <c r="AYT12" s="336">
        <v>46997</v>
      </c>
      <c r="AYU12" s="336">
        <v>46998</v>
      </c>
      <c r="AYV12" s="336">
        <v>46999</v>
      </c>
      <c r="AYW12" s="336">
        <v>47000</v>
      </c>
      <c r="AYX12" s="336">
        <v>47001</v>
      </c>
      <c r="AYY12" s="336">
        <v>47002</v>
      </c>
      <c r="AYZ12" s="336">
        <v>47003</v>
      </c>
      <c r="AZA12" s="336">
        <v>47004</v>
      </c>
      <c r="AZB12" s="336">
        <v>47005</v>
      </c>
      <c r="AZC12" s="336">
        <v>47006</v>
      </c>
      <c r="AZD12" s="336">
        <v>47007</v>
      </c>
      <c r="AZE12" s="336">
        <v>47008</v>
      </c>
      <c r="AZF12" s="336">
        <v>47009</v>
      </c>
      <c r="AZG12" s="336">
        <v>47010</v>
      </c>
      <c r="AZH12" s="336">
        <v>47011</v>
      </c>
      <c r="AZI12" s="336">
        <v>47012</v>
      </c>
      <c r="AZJ12" s="336">
        <v>47013</v>
      </c>
      <c r="AZK12" s="336">
        <v>47014</v>
      </c>
      <c r="AZL12" s="336">
        <v>47015</v>
      </c>
      <c r="AZM12" s="336">
        <v>47016</v>
      </c>
      <c r="AZN12" s="336">
        <v>47017</v>
      </c>
      <c r="AZO12" s="336">
        <v>47018</v>
      </c>
      <c r="AZP12" s="336">
        <v>47019</v>
      </c>
      <c r="AZQ12" s="336">
        <v>47020</v>
      </c>
      <c r="AZR12" s="336">
        <v>47021</v>
      </c>
      <c r="AZS12" s="336">
        <v>47022</v>
      </c>
      <c r="AZT12" s="336">
        <v>47023</v>
      </c>
      <c r="AZU12" s="336">
        <v>47024</v>
      </c>
      <c r="AZV12" s="336">
        <v>47025</v>
      </c>
      <c r="AZW12" s="336">
        <v>47026</v>
      </c>
      <c r="AZX12" s="336">
        <v>47027</v>
      </c>
      <c r="AZY12" s="336">
        <v>47028</v>
      </c>
      <c r="AZZ12" s="336">
        <v>47029</v>
      </c>
      <c r="BAA12" s="336">
        <v>47030</v>
      </c>
      <c r="BAB12" s="336">
        <v>47031</v>
      </c>
      <c r="BAC12" s="336">
        <v>47032</v>
      </c>
      <c r="BAD12" s="336">
        <v>47033</v>
      </c>
      <c r="BAE12" s="336">
        <v>47034</v>
      </c>
      <c r="BAF12" s="336">
        <v>47035</v>
      </c>
      <c r="BAG12" s="336">
        <v>47036</v>
      </c>
      <c r="BAH12" s="336">
        <v>47037</v>
      </c>
      <c r="BAI12" s="336">
        <v>47038</v>
      </c>
      <c r="BAJ12" s="336">
        <v>47039</v>
      </c>
      <c r="BAK12" s="336">
        <v>47040</v>
      </c>
      <c r="BAL12" s="336">
        <v>47041</v>
      </c>
      <c r="BAM12" s="336">
        <v>47042</v>
      </c>
      <c r="BAN12" s="336">
        <v>47043</v>
      </c>
      <c r="BAO12" s="336">
        <v>47044</v>
      </c>
      <c r="BAP12" s="336">
        <v>47045</v>
      </c>
      <c r="BAQ12" s="336">
        <v>47046</v>
      </c>
      <c r="BAR12" s="336">
        <v>47047</v>
      </c>
      <c r="BAS12" s="336">
        <v>47048</v>
      </c>
      <c r="BAT12" s="336">
        <v>47049</v>
      </c>
      <c r="BAU12" s="336">
        <v>47050</v>
      </c>
      <c r="BAV12" s="336">
        <v>47051</v>
      </c>
      <c r="BAW12" s="336">
        <v>47052</v>
      </c>
      <c r="BAX12" s="336">
        <v>47053</v>
      </c>
      <c r="BAY12" s="336">
        <v>47054</v>
      </c>
      <c r="BAZ12" s="336">
        <v>47055</v>
      </c>
      <c r="BBA12" s="336">
        <v>47056</v>
      </c>
      <c r="BBB12" s="336">
        <v>47057</v>
      </c>
      <c r="BBC12" s="336">
        <v>47058</v>
      </c>
      <c r="BBD12" s="336">
        <v>47059</v>
      </c>
      <c r="BBE12" s="336">
        <v>47060</v>
      </c>
      <c r="BBF12" s="336">
        <v>47061</v>
      </c>
      <c r="BBG12" s="336">
        <v>47062</v>
      </c>
      <c r="BBH12" s="336">
        <v>47063</v>
      </c>
      <c r="BBI12" s="336">
        <v>47064</v>
      </c>
      <c r="BBJ12" s="336">
        <v>47065</v>
      </c>
      <c r="BBK12" s="336">
        <v>47066</v>
      </c>
      <c r="BBL12" s="336">
        <v>47067</v>
      </c>
      <c r="BBM12" s="336">
        <v>47068</v>
      </c>
      <c r="BBN12" s="336">
        <v>47069</v>
      </c>
      <c r="BBO12" s="336">
        <v>47070</v>
      </c>
      <c r="BBP12" s="336">
        <v>47071</v>
      </c>
      <c r="BBQ12" s="336">
        <v>47072</v>
      </c>
      <c r="BBR12" s="336">
        <v>47073</v>
      </c>
      <c r="BBS12" s="336">
        <v>47074</v>
      </c>
      <c r="BBT12" s="336">
        <v>47075</v>
      </c>
      <c r="BBU12" s="336">
        <v>47076</v>
      </c>
      <c r="BBV12" s="336">
        <v>47077</v>
      </c>
      <c r="BBW12" s="336">
        <v>47078</v>
      </c>
      <c r="BBX12" s="336">
        <v>47079</v>
      </c>
      <c r="BBY12" s="336">
        <v>47080</v>
      </c>
      <c r="BBZ12" s="336">
        <v>47081</v>
      </c>
      <c r="BCA12" s="336">
        <v>47082</v>
      </c>
      <c r="BCB12" s="336">
        <v>47083</v>
      </c>
      <c r="BCC12" s="336">
        <v>47084</v>
      </c>
      <c r="BCD12" s="336">
        <v>47085</v>
      </c>
      <c r="BCE12" s="336">
        <v>47086</v>
      </c>
      <c r="BCF12" s="336">
        <v>47087</v>
      </c>
      <c r="BCG12" s="336">
        <v>47088</v>
      </c>
      <c r="BCH12" s="336">
        <v>47089</v>
      </c>
      <c r="BCI12" s="336">
        <v>47090</v>
      </c>
      <c r="BCJ12" s="336">
        <v>47091</v>
      </c>
      <c r="BCK12" s="336">
        <v>47092</v>
      </c>
      <c r="BCL12" s="336">
        <v>47093</v>
      </c>
      <c r="BCM12" s="336">
        <v>47094</v>
      </c>
      <c r="BCN12" s="336">
        <v>47095</v>
      </c>
      <c r="BCO12" s="336">
        <v>47096</v>
      </c>
      <c r="BCP12" s="336">
        <v>47097</v>
      </c>
      <c r="BCQ12" s="336">
        <v>47098</v>
      </c>
      <c r="BCR12" s="336">
        <v>47099</v>
      </c>
      <c r="BCS12" s="336">
        <v>47100</v>
      </c>
      <c r="BCT12" s="336">
        <v>47101</v>
      </c>
      <c r="BCU12" s="336">
        <v>47102</v>
      </c>
      <c r="BCV12" s="336">
        <v>47103</v>
      </c>
      <c r="BCW12" s="336">
        <v>47104</v>
      </c>
      <c r="BCX12" s="336">
        <v>47105</v>
      </c>
      <c r="BCY12" s="336">
        <v>47106</v>
      </c>
      <c r="BCZ12" s="336">
        <v>47107</v>
      </c>
      <c r="BDA12" s="336">
        <v>47108</v>
      </c>
      <c r="BDB12" s="336">
        <v>47109</v>
      </c>
      <c r="BDC12" s="336">
        <v>47110</v>
      </c>
      <c r="BDD12" s="336">
        <v>47111</v>
      </c>
      <c r="BDE12" s="336">
        <v>47112</v>
      </c>
      <c r="BDF12" s="336">
        <v>47113</v>
      </c>
      <c r="BDG12" s="336">
        <v>47114</v>
      </c>
      <c r="BDH12" s="336">
        <v>47115</v>
      </c>
      <c r="BDI12" s="336">
        <v>47116</v>
      </c>
      <c r="BDJ12" s="336">
        <v>47117</v>
      </c>
      <c r="BDK12" s="337">
        <v>47118</v>
      </c>
    </row>
    <row r="13" spans="2:1467" ht="1.8" customHeight="1">
      <c r="B13" s="371"/>
      <c r="C13" s="343"/>
      <c r="G13" s="359"/>
      <c r="H13" s="359"/>
      <c r="I13" s="359"/>
      <c r="J13" s="359"/>
      <c r="K13" s="359"/>
      <c r="L13" s="359"/>
      <c r="M13" s="359"/>
      <c r="N13" s="359"/>
      <c r="O13" s="359"/>
      <c r="P13" s="359"/>
      <c r="Q13" s="359"/>
      <c r="R13" s="359"/>
      <c r="S13" s="359"/>
      <c r="T13" s="359"/>
      <c r="U13" s="359"/>
      <c r="V13" s="359"/>
      <c r="W13" s="359"/>
      <c r="X13" s="359"/>
      <c r="Y13" s="359"/>
      <c r="Z13" s="359"/>
      <c r="AA13" s="359"/>
      <c r="AB13" s="359"/>
      <c r="AC13" s="359"/>
      <c r="AD13" s="359"/>
      <c r="AE13" s="359"/>
      <c r="AF13" s="359"/>
      <c r="AG13" s="359"/>
      <c r="AH13" s="359"/>
      <c r="AI13" s="359"/>
      <c r="AJ13" s="359"/>
      <c r="AK13" s="359"/>
      <c r="AL13" s="359"/>
      <c r="AM13" s="359"/>
      <c r="AN13" s="359"/>
      <c r="AO13" s="359"/>
      <c r="AP13" s="359"/>
      <c r="AQ13" s="359"/>
      <c r="AR13" s="359"/>
      <c r="AS13" s="359"/>
      <c r="AT13" s="359"/>
      <c r="AU13" s="359"/>
      <c r="AV13" s="359"/>
      <c r="AW13" s="359"/>
      <c r="AX13" s="359"/>
      <c r="AY13" s="359"/>
      <c r="AZ13" s="359"/>
      <c r="BA13" s="359"/>
      <c r="BB13" s="359"/>
      <c r="BC13" s="359"/>
      <c r="BD13" s="359"/>
      <c r="BE13" s="359"/>
      <c r="BF13" s="359"/>
      <c r="BG13" s="359"/>
      <c r="BH13" s="359"/>
      <c r="BI13" s="359"/>
      <c r="BJ13" s="359"/>
      <c r="BK13" s="359"/>
      <c r="BL13" s="359"/>
      <c r="BM13" s="359"/>
      <c r="BN13" s="359"/>
      <c r="BO13" s="359"/>
      <c r="BP13" s="359"/>
      <c r="BQ13" s="359"/>
      <c r="BR13" s="359"/>
      <c r="BS13" s="359"/>
      <c r="BT13" s="359"/>
      <c r="BU13" s="359"/>
      <c r="BV13" s="359"/>
      <c r="BW13" s="359"/>
      <c r="BX13" s="359"/>
      <c r="BY13" s="359"/>
      <c r="BZ13" s="359"/>
      <c r="CA13" s="359"/>
      <c r="CB13" s="359"/>
      <c r="CC13" s="359"/>
      <c r="CD13" s="359"/>
      <c r="CE13" s="359"/>
      <c r="CF13" s="359"/>
      <c r="CG13" s="359"/>
      <c r="CH13" s="359"/>
      <c r="CI13" s="359"/>
      <c r="CJ13" s="359"/>
      <c r="CK13" s="359"/>
      <c r="CL13" s="359"/>
      <c r="CM13" s="359"/>
      <c r="CN13" s="359"/>
      <c r="CO13" s="359"/>
      <c r="CP13" s="359"/>
      <c r="CQ13" s="359"/>
      <c r="CR13" s="524"/>
      <c r="CS13" s="360"/>
      <c r="CT13" s="360"/>
      <c r="CU13" s="360"/>
      <c r="CV13" s="360"/>
      <c r="CW13" s="360"/>
      <c r="CX13" s="360"/>
      <c r="CY13" s="360"/>
      <c r="CZ13" s="360"/>
      <c r="DA13" s="360"/>
      <c r="DB13" s="360"/>
      <c r="DC13" s="360"/>
      <c r="DD13" s="360"/>
      <c r="DE13" s="360"/>
      <c r="DF13" s="360"/>
      <c r="DG13" s="360"/>
      <c r="DH13" s="360"/>
      <c r="DI13" s="360"/>
      <c r="DJ13" s="360"/>
      <c r="DK13" s="360"/>
      <c r="DL13" s="360"/>
      <c r="DM13" s="360"/>
      <c r="DN13" s="360"/>
      <c r="DO13" s="360"/>
      <c r="DP13" s="360"/>
      <c r="DQ13" s="360"/>
      <c r="DR13" s="360"/>
      <c r="DS13" s="360"/>
      <c r="DT13" s="360"/>
      <c r="DU13" s="360"/>
      <c r="DV13" s="360"/>
      <c r="DW13" s="360"/>
      <c r="DX13" s="360"/>
      <c r="DY13" s="360"/>
      <c r="DZ13" s="360"/>
      <c r="EA13" s="360"/>
      <c r="EB13" s="360"/>
      <c r="EC13" s="360"/>
      <c r="ED13" s="360"/>
      <c r="EE13" s="360"/>
      <c r="EF13" s="360"/>
      <c r="EG13" s="360"/>
      <c r="EH13" s="360"/>
      <c r="EI13" s="360"/>
      <c r="EJ13" s="360"/>
      <c r="EK13" s="360"/>
      <c r="EL13" s="360"/>
      <c r="EM13" s="360"/>
      <c r="EN13" s="360"/>
      <c r="EO13" s="360"/>
      <c r="EP13" s="360"/>
      <c r="EQ13" s="360"/>
      <c r="ER13" s="360"/>
      <c r="ES13" s="360"/>
      <c r="ET13" s="360"/>
      <c r="EU13" s="360"/>
      <c r="EV13" s="360"/>
      <c r="EW13" s="360"/>
      <c r="EX13" s="360"/>
      <c r="EY13" s="360"/>
      <c r="EZ13" s="360"/>
      <c r="FA13" s="360"/>
      <c r="FB13" s="360"/>
      <c r="FC13" s="360"/>
      <c r="FD13" s="360"/>
      <c r="FE13" s="360"/>
      <c r="FF13" s="360"/>
      <c r="FG13" s="360"/>
      <c r="FH13" s="360"/>
      <c r="FI13" s="360"/>
      <c r="FJ13" s="360"/>
      <c r="FK13" s="360"/>
      <c r="FL13" s="360"/>
      <c r="FM13" s="360"/>
      <c r="FN13" s="360"/>
      <c r="FO13" s="360"/>
      <c r="FP13" s="360"/>
      <c r="FQ13" s="360"/>
      <c r="FR13" s="360"/>
      <c r="FS13" s="360"/>
      <c r="FT13" s="360"/>
      <c r="FU13" s="360"/>
      <c r="FV13" s="360"/>
      <c r="FW13" s="360"/>
      <c r="FX13" s="360"/>
      <c r="FY13" s="360"/>
      <c r="FZ13" s="360"/>
      <c r="GA13" s="360"/>
      <c r="GB13" s="360"/>
      <c r="GC13" s="360"/>
      <c r="GD13" s="360"/>
      <c r="GE13" s="360"/>
      <c r="GF13" s="360"/>
      <c r="GG13" s="360"/>
      <c r="GH13" s="360"/>
      <c r="GI13" s="360"/>
      <c r="GJ13" s="360"/>
      <c r="GK13" s="360"/>
      <c r="GL13" s="360"/>
      <c r="GM13" s="360"/>
      <c r="GN13" s="360"/>
      <c r="GO13" s="360"/>
      <c r="GP13" s="360"/>
      <c r="GQ13" s="360"/>
      <c r="GR13" s="360"/>
      <c r="GS13" s="360"/>
      <c r="GT13" s="360"/>
      <c r="GU13" s="360"/>
      <c r="GV13" s="360"/>
      <c r="GW13" s="360"/>
      <c r="GX13" s="360"/>
      <c r="GY13" s="360"/>
      <c r="GZ13" s="360"/>
      <c r="HA13" s="360"/>
      <c r="HB13" s="360"/>
      <c r="HC13" s="360"/>
      <c r="HD13" s="360"/>
      <c r="HE13" s="360"/>
      <c r="HF13" s="360"/>
      <c r="HG13" s="360"/>
      <c r="HH13" s="360"/>
      <c r="HI13" s="360"/>
      <c r="HJ13" s="360"/>
      <c r="HK13" s="360"/>
      <c r="HL13" s="360"/>
      <c r="HM13" s="360"/>
      <c r="HN13" s="360"/>
      <c r="HO13" s="360"/>
      <c r="HP13" s="360"/>
      <c r="HQ13" s="360"/>
      <c r="HR13" s="360"/>
      <c r="HS13" s="360"/>
      <c r="HT13" s="360"/>
      <c r="HU13" s="360"/>
      <c r="HV13" s="360"/>
      <c r="HW13" s="360"/>
      <c r="HX13" s="360"/>
      <c r="HY13" s="360"/>
      <c r="HZ13" s="360"/>
      <c r="IA13" s="360"/>
      <c r="IB13" s="360"/>
      <c r="IC13" s="360"/>
      <c r="ID13" s="360"/>
      <c r="IE13" s="360"/>
      <c r="IF13" s="360"/>
      <c r="IG13" s="360"/>
      <c r="IH13" s="360"/>
      <c r="II13" s="360"/>
      <c r="IJ13" s="360"/>
      <c r="IK13" s="360"/>
      <c r="IL13" s="360"/>
      <c r="IM13" s="360"/>
      <c r="IN13" s="360"/>
      <c r="IO13" s="360"/>
      <c r="IP13" s="359"/>
      <c r="IQ13" s="359"/>
      <c r="IR13" s="359"/>
      <c r="IS13" s="359"/>
      <c r="IT13" s="359"/>
      <c r="IU13" s="359"/>
      <c r="IV13" s="359"/>
      <c r="IW13" s="359"/>
      <c r="IX13" s="359"/>
      <c r="IY13" s="359"/>
      <c r="IZ13" s="359"/>
      <c r="JA13" s="359"/>
      <c r="JB13" s="359"/>
      <c r="JC13" s="359"/>
      <c r="JD13" s="359"/>
      <c r="JE13" s="359"/>
      <c r="JF13" s="359"/>
      <c r="JG13" s="359"/>
      <c r="JH13" s="359"/>
      <c r="JI13" s="359"/>
      <c r="JJ13" s="359"/>
      <c r="JK13" s="359"/>
      <c r="JL13" s="359"/>
      <c r="JM13" s="359"/>
      <c r="JN13" s="359"/>
      <c r="JO13" s="359"/>
      <c r="JP13" s="359"/>
      <c r="JQ13" s="359"/>
      <c r="JR13" s="359"/>
      <c r="JS13" s="359"/>
      <c r="JT13" s="359"/>
      <c r="JU13" s="359"/>
      <c r="JV13" s="359"/>
      <c r="JW13" s="359"/>
      <c r="JX13" s="359"/>
      <c r="JY13" s="359"/>
      <c r="JZ13" s="359"/>
      <c r="KA13" s="359"/>
      <c r="KB13" s="359"/>
      <c r="KC13" s="359"/>
      <c r="KD13" s="359"/>
      <c r="KE13" s="359"/>
      <c r="KF13" s="359"/>
      <c r="KG13" s="359"/>
      <c r="KH13" s="359"/>
      <c r="KI13" s="359"/>
      <c r="KJ13" s="359"/>
      <c r="KK13" s="359"/>
      <c r="KL13" s="359"/>
      <c r="KM13" s="359"/>
      <c r="KN13" s="359"/>
      <c r="KO13" s="359"/>
      <c r="KP13" s="359"/>
      <c r="KQ13" s="359"/>
      <c r="KR13" s="359"/>
      <c r="KS13" s="359"/>
      <c r="KT13" s="359"/>
      <c r="KU13" s="359"/>
      <c r="KV13" s="359"/>
      <c r="KW13" s="359"/>
      <c r="KX13" s="359"/>
      <c r="KY13" s="359"/>
      <c r="KZ13" s="359"/>
      <c r="LA13" s="359"/>
      <c r="LB13" s="359"/>
      <c r="LC13" s="359"/>
      <c r="LD13" s="359"/>
      <c r="LE13" s="359"/>
      <c r="LF13" s="359"/>
      <c r="LG13" s="359"/>
      <c r="LH13" s="359"/>
      <c r="LI13" s="359"/>
      <c r="LJ13" s="359"/>
      <c r="LK13" s="359"/>
      <c r="LL13" s="359"/>
      <c r="LM13" s="359"/>
      <c r="LN13" s="359"/>
      <c r="LO13" s="359"/>
      <c r="LP13" s="359"/>
      <c r="LQ13" s="359"/>
      <c r="LR13" s="359"/>
      <c r="LS13" s="359"/>
      <c r="LT13" s="359"/>
      <c r="LU13" s="359"/>
      <c r="LV13" s="359"/>
      <c r="LW13" s="359"/>
      <c r="LX13" s="359"/>
      <c r="LY13" s="359"/>
      <c r="LZ13" s="359"/>
      <c r="MA13" s="359"/>
      <c r="MB13" s="359"/>
      <c r="MC13" s="359"/>
      <c r="MD13" s="359"/>
      <c r="ME13" s="359"/>
      <c r="MF13" s="359"/>
      <c r="MG13" s="359"/>
      <c r="MH13" s="359"/>
      <c r="MI13" s="359"/>
      <c r="MJ13" s="359"/>
      <c r="MK13" s="359"/>
      <c r="ML13" s="359"/>
      <c r="MM13" s="359"/>
      <c r="MN13" s="359"/>
      <c r="MO13" s="359"/>
      <c r="MP13" s="359"/>
      <c r="MQ13" s="359"/>
      <c r="MR13" s="359"/>
      <c r="MS13" s="359"/>
      <c r="MT13" s="359"/>
      <c r="MU13" s="359"/>
      <c r="MV13" s="359"/>
      <c r="MW13" s="359"/>
      <c r="MX13" s="359"/>
      <c r="MY13" s="359"/>
      <c r="MZ13" s="359"/>
      <c r="NA13" s="359"/>
      <c r="NB13" s="359"/>
      <c r="NC13" s="359"/>
      <c r="ND13" s="359"/>
      <c r="NE13" s="359"/>
      <c r="NF13" s="359"/>
      <c r="NG13" s="330"/>
      <c r="NH13" s="329"/>
      <c r="NI13" s="359"/>
      <c r="NJ13" s="359"/>
      <c r="NK13" s="359"/>
      <c r="NL13" s="359"/>
      <c r="NM13" s="359"/>
      <c r="NN13" s="359"/>
      <c r="NO13" s="359"/>
      <c r="NP13" s="359"/>
      <c r="NQ13" s="359"/>
      <c r="NR13" s="359"/>
      <c r="NS13" s="359"/>
      <c r="NT13" s="359"/>
      <c r="NU13" s="359"/>
      <c r="NV13" s="359"/>
      <c r="NW13" s="359"/>
      <c r="NX13" s="359"/>
      <c r="NY13" s="359"/>
      <c r="NZ13" s="359"/>
      <c r="OA13" s="359"/>
      <c r="OB13" s="359"/>
      <c r="OC13" s="359"/>
      <c r="OD13" s="359"/>
      <c r="OE13" s="359"/>
      <c r="OF13" s="359"/>
      <c r="OG13" s="359"/>
      <c r="OH13" s="359"/>
      <c r="OI13" s="359"/>
      <c r="OJ13" s="359"/>
      <c r="OK13" s="359"/>
      <c r="OL13" s="359"/>
      <c r="OM13" s="359"/>
      <c r="ON13" s="359"/>
      <c r="OO13" s="359"/>
      <c r="OP13" s="359"/>
      <c r="OQ13" s="359"/>
      <c r="OR13" s="359"/>
      <c r="OS13" s="359"/>
      <c r="OT13" s="359"/>
      <c r="OU13" s="359"/>
      <c r="OV13" s="359"/>
      <c r="OW13" s="359"/>
      <c r="OX13" s="359"/>
      <c r="OY13" s="359"/>
      <c r="OZ13" s="359"/>
      <c r="PA13" s="359"/>
      <c r="PB13" s="359"/>
      <c r="PC13" s="359"/>
      <c r="PD13" s="359"/>
      <c r="PE13" s="359"/>
      <c r="PF13" s="359"/>
      <c r="PG13" s="359"/>
      <c r="PH13" s="359"/>
      <c r="PI13" s="359"/>
      <c r="PJ13" s="359"/>
      <c r="PK13" s="359"/>
      <c r="PL13" s="359"/>
      <c r="PM13" s="359"/>
      <c r="PN13" s="359"/>
      <c r="PO13" s="359"/>
      <c r="PP13" s="359"/>
      <c r="PQ13" s="359"/>
      <c r="PR13" s="359"/>
      <c r="PS13" s="359"/>
      <c r="PT13" s="359"/>
      <c r="PU13" s="359"/>
      <c r="PV13" s="359"/>
      <c r="PW13" s="359"/>
      <c r="PX13" s="359"/>
      <c r="PY13" s="359"/>
      <c r="PZ13" s="359"/>
      <c r="QA13" s="359"/>
      <c r="QB13" s="359"/>
      <c r="QC13" s="359"/>
      <c r="QD13" s="359"/>
      <c r="QE13" s="359"/>
      <c r="QF13" s="359"/>
      <c r="QG13" s="359"/>
      <c r="QH13" s="359"/>
      <c r="QI13" s="359"/>
      <c r="QJ13" s="359"/>
      <c r="QK13" s="359"/>
      <c r="QL13" s="359"/>
      <c r="QM13" s="359"/>
      <c r="QN13" s="359"/>
      <c r="QO13" s="359"/>
      <c r="QP13" s="359"/>
      <c r="QQ13" s="359"/>
      <c r="QR13" s="359"/>
      <c r="QS13" s="359"/>
      <c r="QT13" s="359"/>
      <c r="QU13" s="359"/>
      <c r="QV13" s="359"/>
      <c r="QW13" s="359"/>
      <c r="QX13" s="359"/>
      <c r="QY13" s="359"/>
      <c r="QZ13" s="359"/>
      <c r="RA13" s="359"/>
      <c r="RB13" s="359"/>
      <c r="RC13" s="359"/>
      <c r="RD13" s="359"/>
      <c r="RE13" s="359"/>
      <c r="RF13" s="359"/>
      <c r="RG13" s="359"/>
      <c r="RH13" s="359"/>
      <c r="RI13" s="359"/>
      <c r="RJ13" s="359"/>
      <c r="RK13" s="359"/>
      <c r="RL13" s="359"/>
      <c r="RM13" s="359"/>
      <c r="RN13" s="359"/>
      <c r="RO13" s="359"/>
      <c r="RP13" s="359"/>
      <c r="RQ13" s="359"/>
      <c r="RR13" s="359"/>
      <c r="RS13" s="359"/>
      <c r="RT13" s="359"/>
      <c r="RU13" s="359"/>
      <c r="RV13" s="359"/>
      <c r="RW13" s="359"/>
      <c r="RX13" s="359"/>
      <c r="RY13" s="359"/>
      <c r="RZ13" s="359"/>
      <c r="SA13" s="359"/>
      <c r="SB13" s="359"/>
      <c r="SC13" s="359"/>
      <c r="SD13" s="359"/>
      <c r="SE13" s="359"/>
      <c r="SF13" s="359"/>
      <c r="SG13" s="359"/>
      <c r="SH13" s="359"/>
      <c r="SI13" s="359"/>
      <c r="SJ13" s="359"/>
      <c r="SK13" s="359"/>
      <c r="SL13" s="359"/>
      <c r="SM13" s="359"/>
      <c r="SN13" s="359"/>
      <c r="SO13" s="359"/>
      <c r="SP13" s="359"/>
      <c r="SQ13" s="359"/>
      <c r="SR13" s="359"/>
      <c r="SS13" s="359"/>
      <c r="ST13" s="359"/>
      <c r="SU13" s="359"/>
      <c r="SV13" s="359"/>
      <c r="SW13" s="359"/>
      <c r="SX13" s="359"/>
      <c r="SY13" s="359"/>
      <c r="SZ13" s="359"/>
      <c r="TA13" s="359"/>
      <c r="TB13" s="359"/>
      <c r="TC13" s="359"/>
      <c r="TD13" s="359"/>
      <c r="TE13" s="359"/>
      <c r="TF13" s="359"/>
      <c r="TG13" s="359"/>
      <c r="TH13" s="359"/>
      <c r="TI13" s="359"/>
      <c r="TJ13" s="359"/>
      <c r="TK13" s="359"/>
      <c r="TL13" s="359"/>
      <c r="TM13" s="359"/>
      <c r="TN13" s="359"/>
      <c r="TO13" s="359"/>
      <c r="TP13" s="359"/>
      <c r="TQ13" s="359"/>
      <c r="TR13" s="359"/>
      <c r="TS13" s="359"/>
      <c r="TT13" s="359"/>
      <c r="TU13" s="359"/>
      <c r="TV13" s="359"/>
      <c r="TW13" s="359"/>
      <c r="TX13" s="359"/>
      <c r="TY13" s="359"/>
      <c r="TZ13" s="359"/>
      <c r="UA13" s="359"/>
      <c r="UB13" s="359"/>
      <c r="UC13" s="359"/>
      <c r="UD13" s="359"/>
      <c r="UE13" s="359"/>
      <c r="UF13" s="359"/>
      <c r="UG13" s="359"/>
      <c r="UH13" s="359"/>
      <c r="UI13" s="359"/>
      <c r="UJ13" s="359"/>
      <c r="UK13" s="359"/>
      <c r="UL13" s="359"/>
      <c r="UM13" s="359"/>
      <c r="UN13" s="359"/>
      <c r="UO13" s="359"/>
      <c r="UP13" s="359"/>
      <c r="UQ13" s="359"/>
      <c r="UR13" s="359"/>
      <c r="US13" s="359"/>
      <c r="UT13" s="359"/>
      <c r="UU13" s="359"/>
      <c r="UV13" s="359"/>
      <c r="UW13" s="359"/>
      <c r="UX13" s="359"/>
      <c r="UY13" s="359"/>
      <c r="UZ13" s="359"/>
      <c r="VA13" s="359"/>
      <c r="VB13" s="359"/>
      <c r="VC13" s="359"/>
      <c r="VD13" s="359"/>
      <c r="VE13" s="359"/>
      <c r="VF13" s="359"/>
      <c r="VG13" s="359"/>
      <c r="VH13" s="359"/>
      <c r="VI13" s="359"/>
      <c r="VJ13" s="359"/>
      <c r="VK13" s="359"/>
      <c r="VL13" s="359"/>
      <c r="VM13" s="359"/>
      <c r="VN13" s="359"/>
      <c r="VO13" s="359"/>
      <c r="VP13" s="359"/>
      <c r="VQ13" s="359"/>
      <c r="VR13" s="359"/>
      <c r="VS13" s="359"/>
      <c r="VT13" s="359"/>
      <c r="VU13" s="359"/>
      <c r="VV13" s="359"/>
      <c r="VW13" s="359"/>
      <c r="VX13" s="359"/>
      <c r="VY13" s="359"/>
      <c r="VZ13" s="359"/>
      <c r="WA13" s="359"/>
      <c r="WB13" s="359"/>
      <c r="WC13" s="359"/>
      <c r="WD13" s="359"/>
      <c r="WE13" s="359"/>
      <c r="WF13" s="359"/>
      <c r="WG13" s="359"/>
      <c r="WH13" s="359"/>
      <c r="WI13" s="359"/>
      <c r="WJ13" s="359"/>
      <c r="WK13" s="359"/>
      <c r="WL13" s="359"/>
      <c r="WM13" s="359"/>
      <c r="WN13" s="359"/>
      <c r="WO13" s="359"/>
      <c r="WP13" s="359"/>
      <c r="WQ13" s="359"/>
      <c r="WR13" s="359"/>
      <c r="WS13" s="359"/>
      <c r="WT13" s="359"/>
      <c r="WU13" s="359"/>
      <c r="WV13" s="359"/>
      <c r="WW13" s="359"/>
      <c r="WX13" s="359"/>
      <c r="WY13" s="359"/>
      <c r="WZ13" s="359"/>
      <c r="XA13" s="359"/>
      <c r="XB13" s="359"/>
      <c r="XC13" s="359"/>
      <c r="XD13" s="359"/>
      <c r="XE13" s="359"/>
      <c r="XF13" s="359"/>
      <c r="XG13" s="359"/>
      <c r="XH13" s="359"/>
      <c r="XI13" s="359"/>
      <c r="XJ13" s="359"/>
      <c r="XK13" s="359"/>
      <c r="XL13" s="359"/>
      <c r="XM13" s="359"/>
      <c r="XN13" s="359"/>
      <c r="XO13" s="359"/>
      <c r="XP13" s="359"/>
      <c r="XQ13" s="359"/>
      <c r="XR13" s="359"/>
      <c r="XS13" s="359"/>
      <c r="XT13" s="359"/>
      <c r="XU13" s="359"/>
      <c r="XV13" s="359"/>
      <c r="XW13" s="359"/>
      <c r="XX13" s="359"/>
      <c r="XY13" s="359"/>
      <c r="XZ13" s="359"/>
      <c r="YA13" s="359"/>
      <c r="YB13" s="359"/>
      <c r="YC13" s="359"/>
      <c r="YD13" s="359"/>
      <c r="YE13" s="359"/>
      <c r="YF13" s="359"/>
      <c r="YG13" s="359"/>
      <c r="YH13" s="359"/>
      <c r="YI13" s="359"/>
      <c r="YJ13" s="359"/>
      <c r="YK13" s="359"/>
      <c r="YL13" s="359"/>
      <c r="YM13" s="359"/>
      <c r="YN13" s="359"/>
      <c r="YO13" s="359"/>
      <c r="YP13" s="359"/>
      <c r="YQ13" s="359"/>
      <c r="YR13" s="359"/>
      <c r="YS13" s="359"/>
      <c r="YT13" s="359"/>
      <c r="YU13" s="359"/>
      <c r="YV13" s="359"/>
      <c r="YW13" s="359"/>
      <c r="YX13" s="359"/>
      <c r="YY13" s="359"/>
      <c r="YZ13" s="359"/>
      <c r="ZA13" s="359"/>
      <c r="ZB13" s="359"/>
      <c r="ZC13" s="359"/>
      <c r="ZD13" s="359"/>
      <c r="ZE13" s="359"/>
      <c r="ZF13" s="359"/>
      <c r="ZG13" s="359"/>
      <c r="ZH13" s="359"/>
      <c r="ZI13" s="359"/>
      <c r="ZJ13" s="359"/>
      <c r="ZK13" s="359"/>
      <c r="ZL13" s="359"/>
      <c r="ZM13" s="359"/>
      <c r="ZN13" s="359"/>
      <c r="ZO13" s="359"/>
      <c r="ZP13" s="359"/>
      <c r="ZQ13" s="359"/>
      <c r="ZR13" s="359"/>
      <c r="ZS13" s="359"/>
      <c r="ZT13" s="359"/>
      <c r="ZU13" s="359"/>
      <c r="ZV13" s="359"/>
      <c r="ZW13" s="359"/>
      <c r="ZX13" s="359"/>
      <c r="ZY13" s="359"/>
      <c r="ZZ13" s="359"/>
      <c r="AAA13" s="359"/>
      <c r="AAB13" s="359"/>
      <c r="AAC13" s="359"/>
      <c r="AAD13" s="359"/>
      <c r="AAE13" s="359"/>
      <c r="AAF13" s="359"/>
      <c r="AAG13" s="359"/>
      <c r="AAH13" s="359"/>
      <c r="AAI13" s="359"/>
      <c r="AAJ13" s="359"/>
      <c r="AAK13" s="359"/>
      <c r="AAL13" s="359"/>
      <c r="AAM13" s="359"/>
      <c r="AAN13" s="359"/>
      <c r="AAO13" s="359"/>
      <c r="AAP13" s="359"/>
      <c r="AAQ13" s="359"/>
      <c r="AAR13" s="359"/>
      <c r="AAS13" s="359"/>
      <c r="AAT13" s="359"/>
      <c r="AAU13" s="359"/>
      <c r="AAV13" s="359"/>
      <c r="AAW13" s="359"/>
      <c r="AAX13" s="359"/>
      <c r="AAY13" s="359"/>
      <c r="AAZ13" s="359"/>
      <c r="ABA13" s="359"/>
      <c r="ABB13" s="359"/>
      <c r="ABC13" s="359"/>
      <c r="ABD13" s="359"/>
      <c r="ABE13" s="359"/>
      <c r="ABF13" s="359"/>
      <c r="ABG13" s="359"/>
      <c r="ABH13" s="330"/>
      <c r="ABI13" s="329"/>
      <c r="ABJ13" s="359"/>
      <c r="ABK13" s="359"/>
      <c r="ABL13" s="359"/>
      <c r="ABM13" s="359"/>
      <c r="ABN13" s="359"/>
      <c r="ABO13" s="359"/>
      <c r="ABP13" s="359"/>
      <c r="ABQ13" s="359"/>
      <c r="ABR13" s="359"/>
      <c r="ABS13" s="359"/>
      <c r="ABT13" s="359"/>
      <c r="ABU13" s="359"/>
      <c r="ABV13" s="359"/>
      <c r="ABW13" s="359"/>
      <c r="ABX13" s="359"/>
      <c r="ABY13" s="359"/>
      <c r="ABZ13" s="359"/>
      <c r="ACA13" s="359"/>
      <c r="ACB13" s="359"/>
      <c r="ACC13" s="359"/>
      <c r="ACD13" s="359"/>
      <c r="ACE13" s="359"/>
      <c r="ACF13" s="359"/>
      <c r="ACG13" s="359"/>
      <c r="ACH13" s="359"/>
      <c r="ACI13" s="359"/>
      <c r="ACJ13" s="359"/>
      <c r="ACK13" s="359"/>
      <c r="ACL13" s="359"/>
      <c r="ACM13" s="359"/>
      <c r="ACN13" s="359"/>
      <c r="ACO13" s="359"/>
      <c r="ACP13" s="359"/>
      <c r="ACQ13" s="359"/>
      <c r="ACR13" s="359"/>
      <c r="ACS13" s="359"/>
      <c r="ACT13" s="359"/>
      <c r="ACU13" s="359"/>
      <c r="ACV13" s="359"/>
      <c r="ACW13" s="359"/>
      <c r="ACX13" s="359"/>
      <c r="ACY13" s="359"/>
      <c r="ACZ13" s="359"/>
      <c r="ADA13" s="359"/>
      <c r="ADB13" s="359"/>
      <c r="ADC13" s="359"/>
      <c r="ADD13" s="359"/>
      <c r="ADE13" s="359"/>
      <c r="ADF13" s="359"/>
      <c r="ADG13" s="359"/>
      <c r="ADH13" s="359"/>
      <c r="ADI13" s="359"/>
      <c r="ADJ13" s="359"/>
      <c r="ADK13" s="359"/>
      <c r="ADL13" s="359"/>
      <c r="ADM13" s="359"/>
      <c r="ADN13" s="359"/>
      <c r="ADO13" s="359"/>
      <c r="ADP13" s="359"/>
      <c r="ADQ13" s="359"/>
      <c r="ADR13" s="359"/>
      <c r="ADS13" s="359"/>
      <c r="ADT13" s="359"/>
      <c r="ADU13" s="359"/>
      <c r="ADV13" s="359"/>
      <c r="ADW13" s="359"/>
      <c r="ADX13" s="359"/>
      <c r="ADY13" s="359"/>
      <c r="ADZ13" s="359"/>
      <c r="AEA13" s="359"/>
      <c r="AEB13" s="359"/>
      <c r="AEC13" s="359"/>
      <c r="AED13" s="359"/>
      <c r="AEE13" s="359"/>
      <c r="AEF13" s="359"/>
      <c r="AEG13" s="359"/>
      <c r="AEH13" s="359"/>
      <c r="AEI13" s="359"/>
      <c r="AEJ13" s="359"/>
      <c r="AEK13" s="359"/>
      <c r="AEL13" s="359"/>
      <c r="AEM13" s="359"/>
      <c r="AEN13" s="359"/>
      <c r="AEO13" s="359"/>
      <c r="AEP13" s="359"/>
      <c r="AEQ13" s="359"/>
      <c r="AER13" s="359"/>
      <c r="AES13" s="359"/>
      <c r="AET13" s="359"/>
      <c r="AEU13" s="359"/>
      <c r="AEV13" s="359"/>
      <c r="AEW13" s="359"/>
      <c r="AEX13" s="359"/>
      <c r="AEY13" s="359"/>
      <c r="AEZ13" s="359"/>
      <c r="AFA13" s="359"/>
      <c r="AFB13" s="359"/>
      <c r="AFC13" s="359"/>
      <c r="AFD13" s="359"/>
      <c r="AFE13" s="359"/>
      <c r="AFF13" s="359"/>
      <c r="AFG13" s="359"/>
      <c r="AFH13" s="359"/>
      <c r="AFI13" s="359"/>
      <c r="AFJ13" s="359"/>
      <c r="AFK13" s="359"/>
      <c r="AFL13" s="359"/>
      <c r="AFM13" s="359"/>
      <c r="AFN13" s="359"/>
      <c r="AFO13" s="359"/>
      <c r="AFP13" s="359"/>
      <c r="AFQ13" s="359"/>
      <c r="AFR13" s="359"/>
      <c r="AFS13" s="359"/>
      <c r="AFT13" s="359"/>
      <c r="AFU13" s="359"/>
      <c r="AFV13" s="359"/>
      <c r="AFW13" s="359"/>
      <c r="AFX13" s="359"/>
      <c r="AFY13" s="359"/>
      <c r="AFZ13" s="359"/>
      <c r="AGA13" s="359"/>
      <c r="AGB13" s="359"/>
      <c r="AGC13" s="359"/>
      <c r="AGD13" s="359"/>
      <c r="AGE13" s="359"/>
      <c r="AGF13" s="359"/>
      <c r="AGG13" s="359"/>
      <c r="AGH13" s="359"/>
      <c r="AGI13" s="359"/>
      <c r="AGJ13" s="359"/>
      <c r="AGK13" s="359"/>
      <c r="AGL13" s="359"/>
      <c r="AGM13" s="359"/>
      <c r="AGN13" s="359"/>
      <c r="AGO13" s="359"/>
      <c r="AGP13" s="359"/>
      <c r="AGQ13" s="359"/>
      <c r="AGR13" s="359"/>
      <c r="AGS13" s="359"/>
      <c r="AGT13" s="359"/>
      <c r="AGU13" s="359"/>
      <c r="AGV13" s="359"/>
      <c r="AGW13" s="359"/>
      <c r="AGX13" s="359"/>
      <c r="AGY13" s="359"/>
      <c r="AGZ13" s="359"/>
      <c r="AHA13" s="359"/>
      <c r="AHB13" s="359"/>
      <c r="AHC13" s="359"/>
      <c r="AHD13" s="360"/>
      <c r="AHE13" s="360"/>
      <c r="AHF13" s="360"/>
      <c r="AHG13" s="360"/>
      <c r="AHH13" s="360"/>
      <c r="AHI13" s="360"/>
      <c r="AHJ13" s="360"/>
      <c r="AHK13" s="360"/>
      <c r="AHL13" s="360"/>
      <c r="AHM13" s="360"/>
      <c r="AHN13" s="360"/>
      <c r="AHO13" s="360"/>
      <c r="AHP13" s="360"/>
      <c r="AHQ13" s="360"/>
      <c r="AHR13" s="360"/>
      <c r="AHS13" s="360"/>
      <c r="AHT13" s="360"/>
      <c r="AHU13" s="360"/>
      <c r="AHV13" s="360"/>
      <c r="AHW13" s="360"/>
      <c r="AHX13" s="360"/>
      <c r="AHY13" s="360"/>
      <c r="AHZ13" s="360"/>
      <c r="AIA13" s="360"/>
      <c r="AIB13" s="360"/>
      <c r="AIC13" s="360"/>
      <c r="AID13" s="360"/>
      <c r="AIE13" s="360"/>
      <c r="AIF13" s="360"/>
      <c r="AIG13" s="360"/>
      <c r="AIH13" s="359"/>
      <c r="AII13" s="359"/>
      <c r="AIJ13" s="359"/>
      <c r="AIK13" s="359"/>
      <c r="AIL13" s="359"/>
      <c r="AIM13" s="359"/>
      <c r="AIN13" s="359"/>
      <c r="AIO13" s="359"/>
      <c r="AIP13" s="359"/>
      <c r="AIQ13" s="359"/>
      <c r="AIR13" s="359"/>
      <c r="AIS13" s="359"/>
      <c r="AIT13" s="359"/>
      <c r="AIU13" s="359"/>
      <c r="AIV13" s="359"/>
      <c r="AIW13" s="359"/>
      <c r="AIX13" s="359"/>
      <c r="AIY13" s="359"/>
      <c r="AIZ13" s="359"/>
      <c r="AJA13" s="359"/>
      <c r="AJB13" s="359"/>
      <c r="AJC13" s="359"/>
      <c r="AJD13" s="359"/>
      <c r="AJE13" s="359"/>
      <c r="AJF13" s="359"/>
      <c r="AJG13" s="359"/>
      <c r="AJH13" s="359"/>
      <c r="AJI13" s="359"/>
      <c r="AJJ13" s="359"/>
      <c r="AJK13" s="359"/>
      <c r="AJL13" s="359"/>
      <c r="AJM13" s="359"/>
      <c r="AJN13" s="359"/>
      <c r="AJO13" s="359"/>
      <c r="AJP13" s="359"/>
      <c r="AJQ13" s="359"/>
      <c r="AJR13" s="359"/>
      <c r="AJS13" s="359"/>
      <c r="AJT13" s="359"/>
      <c r="AJU13" s="359"/>
      <c r="AJV13" s="359"/>
      <c r="AJW13" s="359"/>
      <c r="AJX13" s="359"/>
      <c r="AJY13" s="359"/>
      <c r="AJZ13" s="359"/>
      <c r="AKA13" s="359"/>
      <c r="AKB13" s="359"/>
      <c r="AKC13" s="359"/>
      <c r="AKD13" s="359"/>
      <c r="AKE13" s="359"/>
      <c r="AKF13" s="359"/>
      <c r="AKG13" s="359"/>
      <c r="AKH13" s="359"/>
      <c r="AKI13" s="359"/>
      <c r="AKJ13" s="359"/>
      <c r="AKK13" s="359"/>
      <c r="AKL13" s="359"/>
      <c r="AKM13" s="359"/>
      <c r="AKN13" s="359"/>
      <c r="AKO13" s="359"/>
      <c r="AKP13" s="359"/>
      <c r="AKQ13" s="359"/>
      <c r="AKR13" s="359"/>
      <c r="AKS13" s="359"/>
      <c r="AKT13" s="359"/>
      <c r="AKU13" s="359"/>
      <c r="AKV13" s="359"/>
      <c r="AKW13" s="359"/>
      <c r="AKX13" s="359"/>
      <c r="AKY13" s="359"/>
      <c r="AKZ13" s="359"/>
      <c r="ALA13" s="359"/>
      <c r="ALB13" s="359"/>
      <c r="ALC13" s="359"/>
      <c r="ALD13" s="359"/>
      <c r="ALE13" s="359"/>
      <c r="ALF13" s="359"/>
      <c r="ALG13" s="359"/>
      <c r="ALH13" s="359"/>
      <c r="ALI13" s="359"/>
      <c r="ALJ13" s="359"/>
      <c r="ALK13" s="359"/>
      <c r="ALL13" s="359"/>
      <c r="ALM13" s="359"/>
      <c r="ALN13" s="359"/>
      <c r="ALO13" s="359"/>
      <c r="ALP13" s="359"/>
      <c r="ALQ13" s="359"/>
      <c r="ALR13" s="359"/>
      <c r="ALS13" s="359"/>
      <c r="ALT13" s="359"/>
      <c r="ALU13" s="359"/>
      <c r="ALV13" s="359"/>
      <c r="ALW13" s="359"/>
      <c r="ALX13" s="359"/>
      <c r="ALY13" s="359"/>
      <c r="ALZ13" s="359"/>
      <c r="AMA13" s="359"/>
      <c r="AMB13" s="359"/>
      <c r="AMC13" s="359"/>
      <c r="AMD13" s="359"/>
      <c r="AME13" s="359"/>
      <c r="AMF13" s="359"/>
      <c r="AMG13" s="359"/>
      <c r="AMH13" s="359"/>
      <c r="AMI13" s="359"/>
      <c r="AMJ13" s="359"/>
      <c r="AMK13" s="359"/>
      <c r="AML13" s="359"/>
      <c r="AMM13" s="359"/>
      <c r="AMN13" s="359"/>
      <c r="AMO13" s="359"/>
      <c r="AMP13" s="359"/>
      <c r="AMQ13" s="359"/>
      <c r="AMR13" s="359"/>
      <c r="AMS13" s="359"/>
      <c r="AMT13" s="359"/>
      <c r="AMU13" s="359"/>
      <c r="AMV13" s="359"/>
      <c r="AMW13" s="359"/>
      <c r="AMX13" s="359"/>
      <c r="AMY13" s="359"/>
      <c r="AMZ13" s="359"/>
      <c r="ANA13" s="359"/>
      <c r="ANB13" s="359"/>
      <c r="ANC13" s="359"/>
      <c r="AND13" s="359"/>
      <c r="ANE13" s="359"/>
      <c r="ANF13" s="359"/>
      <c r="ANG13" s="359"/>
      <c r="ANH13" s="359"/>
      <c r="ANI13" s="359"/>
      <c r="ANJ13" s="359"/>
      <c r="ANK13" s="359"/>
      <c r="ANL13" s="359"/>
      <c r="ANM13" s="359"/>
      <c r="ANN13" s="359"/>
      <c r="ANO13" s="359"/>
      <c r="ANP13" s="359"/>
      <c r="ANQ13" s="359"/>
      <c r="ANR13" s="359"/>
      <c r="ANS13" s="359"/>
      <c r="ANT13" s="359"/>
      <c r="ANU13" s="359"/>
      <c r="ANV13" s="359"/>
      <c r="ANW13" s="359"/>
      <c r="ANX13" s="359"/>
      <c r="ANY13" s="359"/>
      <c r="ANZ13" s="359"/>
      <c r="AOA13" s="359"/>
      <c r="AOB13" s="359"/>
      <c r="AOC13" s="359"/>
      <c r="AOD13" s="359"/>
      <c r="AOE13" s="359"/>
      <c r="AOF13" s="359"/>
      <c r="AOG13" s="359"/>
      <c r="AOH13" s="359"/>
      <c r="AOI13" s="359"/>
      <c r="AOJ13" s="359"/>
      <c r="AOK13" s="359"/>
      <c r="AOL13" s="359"/>
      <c r="AOM13" s="359"/>
      <c r="AON13" s="359"/>
      <c r="AOO13" s="359"/>
      <c r="AOP13" s="359"/>
      <c r="AOQ13" s="359"/>
      <c r="AOR13" s="359"/>
      <c r="AOS13" s="359"/>
      <c r="AOT13" s="359"/>
      <c r="AOU13" s="359"/>
      <c r="AOV13" s="359"/>
      <c r="AOW13" s="359"/>
      <c r="AOX13" s="359"/>
      <c r="AOY13" s="359"/>
      <c r="AOZ13" s="359"/>
      <c r="APA13" s="359"/>
      <c r="APB13" s="359"/>
      <c r="APC13" s="359"/>
      <c r="APD13" s="359"/>
      <c r="APE13" s="359"/>
      <c r="APF13" s="359"/>
      <c r="APG13" s="359"/>
      <c r="APH13" s="359"/>
      <c r="API13" s="330"/>
      <c r="APJ13" s="359"/>
      <c r="BCF13" s="359"/>
      <c r="BCG13" s="359"/>
      <c r="BCH13" s="359"/>
      <c r="BCI13" s="359"/>
      <c r="BCJ13" s="359"/>
      <c r="BCK13" s="359"/>
      <c r="BCL13" s="359"/>
      <c r="BCM13" s="359"/>
      <c r="BCN13" s="359"/>
      <c r="BCO13" s="359"/>
      <c r="BCP13" s="359"/>
      <c r="BCQ13" s="359"/>
      <c r="BCR13" s="359"/>
      <c r="BCS13" s="359"/>
      <c r="BCT13" s="359"/>
      <c r="BCU13" s="359"/>
      <c r="BCV13" s="359"/>
      <c r="BCW13" s="359"/>
      <c r="BCX13" s="359"/>
      <c r="BCY13" s="359"/>
      <c r="BCZ13" s="359"/>
      <c r="BDA13" s="359"/>
      <c r="BDB13" s="359"/>
      <c r="BDC13" s="359"/>
      <c r="BDD13" s="359"/>
      <c r="BDE13" s="359"/>
      <c r="BDF13" s="359"/>
      <c r="BDG13" s="359"/>
      <c r="BDH13" s="359"/>
      <c r="BDI13" s="359"/>
      <c r="BDJ13" s="359"/>
      <c r="BDK13" s="330"/>
    </row>
    <row r="14" spans="2:1467" ht="24.6" customHeight="1">
      <c r="B14" s="367">
        <v>3</v>
      </c>
      <c r="C14" s="341" t="s">
        <v>261</v>
      </c>
      <c r="D14" s="338">
        <v>30</v>
      </c>
      <c r="E14" s="342">
        <v>45717</v>
      </c>
      <c r="F14" s="342">
        <f>E14+D14</f>
        <v>45747</v>
      </c>
      <c r="G14" s="361">
        <v>45658</v>
      </c>
      <c r="H14" s="361">
        <v>45659</v>
      </c>
      <c r="I14" s="361">
        <v>45660</v>
      </c>
      <c r="J14" s="361">
        <v>45661</v>
      </c>
      <c r="K14" s="361">
        <v>45662</v>
      </c>
      <c r="L14" s="361">
        <v>45663</v>
      </c>
      <c r="M14" s="361">
        <v>45664</v>
      </c>
      <c r="N14" s="361">
        <v>45665</v>
      </c>
      <c r="O14" s="361">
        <v>45666</v>
      </c>
      <c r="P14" s="361">
        <v>45667</v>
      </c>
      <c r="Q14" s="361">
        <v>45668</v>
      </c>
      <c r="R14" s="361">
        <v>45669</v>
      </c>
      <c r="S14" s="361">
        <v>45670</v>
      </c>
      <c r="T14" s="361">
        <v>45671</v>
      </c>
      <c r="U14" s="361">
        <v>45672</v>
      </c>
      <c r="V14" s="361">
        <v>45673</v>
      </c>
      <c r="W14" s="361">
        <v>45674</v>
      </c>
      <c r="X14" s="361">
        <v>45675</v>
      </c>
      <c r="Y14" s="361">
        <v>45676</v>
      </c>
      <c r="Z14" s="361">
        <v>45677</v>
      </c>
      <c r="AA14" s="361">
        <v>45678</v>
      </c>
      <c r="AB14" s="361">
        <v>45679</v>
      </c>
      <c r="AC14" s="361">
        <v>45680</v>
      </c>
      <c r="AD14" s="361">
        <v>45681</v>
      </c>
      <c r="AE14" s="361">
        <v>45682</v>
      </c>
      <c r="AF14" s="361">
        <v>45683</v>
      </c>
      <c r="AG14" s="361">
        <v>45684</v>
      </c>
      <c r="AH14" s="361">
        <v>45685</v>
      </c>
      <c r="AI14" s="361">
        <v>45686</v>
      </c>
      <c r="AJ14" s="361">
        <v>45687</v>
      </c>
      <c r="AK14" s="361">
        <v>45688</v>
      </c>
      <c r="AL14" s="361">
        <v>45689</v>
      </c>
      <c r="AM14" s="361">
        <v>45690</v>
      </c>
      <c r="AN14" s="361">
        <v>45691</v>
      </c>
      <c r="AO14" s="361">
        <v>45692</v>
      </c>
      <c r="AP14" s="361">
        <v>45693</v>
      </c>
      <c r="AQ14" s="361">
        <v>45694</v>
      </c>
      <c r="AR14" s="361">
        <v>45695</v>
      </c>
      <c r="AS14" s="361">
        <v>45696</v>
      </c>
      <c r="AT14" s="361">
        <v>45697</v>
      </c>
      <c r="AU14" s="361">
        <v>45698</v>
      </c>
      <c r="AV14" s="361">
        <v>45699</v>
      </c>
      <c r="AW14" s="361">
        <v>45700</v>
      </c>
      <c r="AX14" s="361">
        <v>45701</v>
      </c>
      <c r="AY14" s="361">
        <v>45702</v>
      </c>
      <c r="AZ14" s="361">
        <v>45703</v>
      </c>
      <c r="BA14" s="361">
        <v>45704</v>
      </c>
      <c r="BB14" s="361">
        <v>45705</v>
      </c>
      <c r="BC14" s="361">
        <v>45706</v>
      </c>
      <c r="BD14" s="361">
        <v>45707</v>
      </c>
      <c r="BE14" s="361">
        <v>45708</v>
      </c>
      <c r="BF14" s="361">
        <v>45709</v>
      </c>
      <c r="BG14" s="361">
        <v>45710</v>
      </c>
      <c r="BH14" s="361">
        <v>45711</v>
      </c>
      <c r="BI14" s="361">
        <v>45712</v>
      </c>
      <c r="BJ14" s="361">
        <v>45713</v>
      </c>
      <c r="BK14" s="361">
        <v>45714</v>
      </c>
      <c r="BL14" s="361">
        <v>45715</v>
      </c>
      <c r="BM14" s="361">
        <v>45716</v>
      </c>
      <c r="BN14" s="361">
        <v>45717</v>
      </c>
      <c r="BO14" s="361">
        <v>45718</v>
      </c>
      <c r="BP14" s="361">
        <v>45719</v>
      </c>
      <c r="BQ14" s="361">
        <v>45720</v>
      </c>
      <c r="BR14" s="361">
        <v>45721</v>
      </c>
      <c r="BS14" s="361">
        <v>45722</v>
      </c>
      <c r="BT14" s="361">
        <v>45723</v>
      </c>
      <c r="BU14" s="361">
        <v>45724</v>
      </c>
      <c r="BV14" s="361">
        <v>45725</v>
      </c>
      <c r="BW14" s="361">
        <v>45726</v>
      </c>
      <c r="BX14" s="361">
        <v>45727</v>
      </c>
      <c r="BY14" s="361">
        <v>45728</v>
      </c>
      <c r="BZ14" s="361">
        <v>45729</v>
      </c>
      <c r="CA14" s="361">
        <v>45730</v>
      </c>
      <c r="CB14" s="361">
        <v>45731</v>
      </c>
      <c r="CC14" s="361">
        <v>45732</v>
      </c>
      <c r="CD14" s="361">
        <v>45733</v>
      </c>
      <c r="CE14" s="361">
        <v>45734</v>
      </c>
      <c r="CF14" s="361">
        <v>45735</v>
      </c>
      <c r="CG14" s="361">
        <v>45736</v>
      </c>
      <c r="CH14" s="361">
        <v>45737</v>
      </c>
      <c r="CI14" s="361">
        <v>45738</v>
      </c>
      <c r="CJ14" s="361">
        <v>45739</v>
      </c>
      <c r="CK14" s="361">
        <v>45740</v>
      </c>
      <c r="CL14" s="361">
        <v>45741</v>
      </c>
      <c r="CM14" s="361">
        <v>45742</v>
      </c>
      <c r="CN14" s="361">
        <v>45743</v>
      </c>
      <c r="CO14" s="361">
        <v>45744</v>
      </c>
      <c r="CP14" s="361">
        <v>45745</v>
      </c>
      <c r="CQ14" s="361">
        <v>45746</v>
      </c>
      <c r="CR14" s="525">
        <v>45747</v>
      </c>
      <c r="CS14" s="362">
        <v>45748</v>
      </c>
      <c r="CT14" s="362">
        <v>45749</v>
      </c>
      <c r="CU14" s="362">
        <v>45750</v>
      </c>
      <c r="CV14" s="362">
        <v>45751</v>
      </c>
      <c r="CW14" s="362">
        <v>45752</v>
      </c>
      <c r="CX14" s="362">
        <v>45753</v>
      </c>
      <c r="CY14" s="362">
        <v>45754</v>
      </c>
      <c r="CZ14" s="362">
        <v>45755</v>
      </c>
      <c r="DA14" s="362">
        <v>45756</v>
      </c>
      <c r="DB14" s="362">
        <v>45757</v>
      </c>
      <c r="DC14" s="362">
        <v>45758</v>
      </c>
      <c r="DD14" s="362">
        <v>45759</v>
      </c>
      <c r="DE14" s="362">
        <v>45760</v>
      </c>
      <c r="DF14" s="362">
        <v>45761</v>
      </c>
      <c r="DG14" s="362">
        <v>45762</v>
      </c>
      <c r="DH14" s="362">
        <v>45763</v>
      </c>
      <c r="DI14" s="362">
        <v>45764</v>
      </c>
      <c r="DJ14" s="362">
        <v>45765</v>
      </c>
      <c r="DK14" s="362">
        <v>45766</v>
      </c>
      <c r="DL14" s="362">
        <v>45767</v>
      </c>
      <c r="DM14" s="362">
        <v>45768</v>
      </c>
      <c r="DN14" s="362">
        <v>45769</v>
      </c>
      <c r="DO14" s="362">
        <v>45770</v>
      </c>
      <c r="DP14" s="362">
        <v>45771</v>
      </c>
      <c r="DQ14" s="362">
        <v>45772</v>
      </c>
      <c r="DR14" s="362">
        <v>45773</v>
      </c>
      <c r="DS14" s="362">
        <v>45774</v>
      </c>
      <c r="DT14" s="362">
        <v>45775</v>
      </c>
      <c r="DU14" s="362">
        <v>45776</v>
      </c>
      <c r="DV14" s="362">
        <v>45777</v>
      </c>
      <c r="DW14" s="362">
        <v>45778</v>
      </c>
      <c r="DX14" s="362">
        <v>45779</v>
      </c>
      <c r="DY14" s="362">
        <v>45780</v>
      </c>
      <c r="DZ14" s="362">
        <v>45781</v>
      </c>
      <c r="EA14" s="362">
        <v>45782</v>
      </c>
      <c r="EB14" s="362">
        <v>45783</v>
      </c>
      <c r="EC14" s="362">
        <v>45784</v>
      </c>
      <c r="ED14" s="362">
        <v>45785</v>
      </c>
      <c r="EE14" s="362">
        <v>45786</v>
      </c>
      <c r="EF14" s="362">
        <v>45787</v>
      </c>
      <c r="EG14" s="362">
        <v>45788</v>
      </c>
      <c r="EH14" s="362">
        <v>45789</v>
      </c>
      <c r="EI14" s="362">
        <v>45790</v>
      </c>
      <c r="EJ14" s="362">
        <v>45791</v>
      </c>
      <c r="EK14" s="362">
        <v>45792</v>
      </c>
      <c r="EL14" s="362">
        <v>45793</v>
      </c>
      <c r="EM14" s="362">
        <v>45794</v>
      </c>
      <c r="EN14" s="362">
        <v>45795</v>
      </c>
      <c r="EO14" s="362">
        <v>45796</v>
      </c>
      <c r="EP14" s="362">
        <v>45797</v>
      </c>
      <c r="EQ14" s="362">
        <v>45798</v>
      </c>
      <c r="ER14" s="362">
        <v>45799</v>
      </c>
      <c r="ES14" s="362">
        <v>45800</v>
      </c>
      <c r="ET14" s="362">
        <v>45801</v>
      </c>
      <c r="EU14" s="362">
        <v>45802</v>
      </c>
      <c r="EV14" s="362">
        <v>45803</v>
      </c>
      <c r="EW14" s="362">
        <v>45804</v>
      </c>
      <c r="EX14" s="362">
        <v>45805</v>
      </c>
      <c r="EY14" s="362">
        <v>45806</v>
      </c>
      <c r="EZ14" s="362">
        <v>45807</v>
      </c>
      <c r="FA14" s="362">
        <v>45808</v>
      </c>
      <c r="FB14" s="362">
        <v>45809</v>
      </c>
      <c r="FC14" s="362">
        <v>45810</v>
      </c>
      <c r="FD14" s="362">
        <v>45811</v>
      </c>
      <c r="FE14" s="362">
        <v>45812</v>
      </c>
      <c r="FF14" s="362">
        <v>45813</v>
      </c>
      <c r="FG14" s="362">
        <v>45814</v>
      </c>
      <c r="FH14" s="362">
        <v>45815</v>
      </c>
      <c r="FI14" s="362">
        <v>45816</v>
      </c>
      <c r="FJ14" s="362">
        <v>45817</v>
      </c>
      <c r="FK14" s="362">
        <v>45818</v>
      </c>
      <c r="FL14" s="362">
        <v>45819</v>
      </c>
      <c r="FM14" s="362">
        <v>45820</v>
      </c>
      <c r="FN14" s="362">
        <v>45821</v>
      </c>
      <c r="FO14" s="362">
        <v>45822</v>
      </c>
      <c r="FP14" s="362">
        <v>45823</v>
      </c>
      <c r="FQ14" s="362">
        <v>45824</v>
      </c>
      <c r="FR14" s="362">
        <v>45825</v>
      </c>
      <c r="FS14" s="362">
        <v>45826</v>
      </c>
      <c r="FT14" s="362">
        <v>45827</v>
      </c>
      <c r="FU14" s="362">
        <v>45828</v>
      </c>
      <c r="FV14" s="362">
        <v>45829</v>
      </c>
      <c r="FW14" s="362">
        <v>45830</v>
      </c>
      <c r="FX14" s="362">
        <v>45831</v>
      </c>
      <c r="FY14" s="362">
        <v>45832</v>
      </c>
      <c r="FZ14" s="362">
        <v>45833</v>
      </c>
      <c r="GA14" s="362">
        <v>45834</v>
      </c>
      <c r="GB14" s="362">
        <v>45835</v>
      </c>
      <c r="GC14" s="362">
        <v>45836</v>
      </c>
      <c r="GD14" s="362">
        <v>45837</v>
      </c>
      <c r="GE14" s="362">
        <v>45838</v>
      </c>
      <c r="GF14" s="362">
        <v>45839</v>
      </c>
      <c r="GG14" s="362">
        <v>45840</v>
      </c>
      <c r="GH14" s="362">
        <v>45841</v>
      </c>
      <c r="GI14" s="362">
        <v>45842</v>
      </c>
      <c r="GJ14" s="362">
        <v>45843</v>
      </c>
      <c r="GK14" s="362">
        <v>45844</v>
      </c>
      <c r="GL14" s="362">
        <v>45845</v>
      </c>
      <c r="GM14" s="362">
        <v>45846</v>
      </c>
      <c r="GN14" s="362">
        <v>45847</v>
      </c>
      <c r="GO14" s="362">
        <v>45848</v>
      </c>
      <c r="GP14" s="362">
        <v>45849</v>
      </c>
      <c r="GQ14" s="362">
        <v>45850</v>
      </c>
      <c r="GR14" s="362">
        <v>45851</v>
      </c>
      <c r="GS14" s="362">
        <v>45852</v>
      </c>
      <c r="GT14" s="362">
        <v>45853</v>
      </c>
      <c r="GU14" s="362">
        <v>45854</v>
      </c>
      <c r="GV14" s="362">
        <v>45855</v>
      </c>
      <c r="GW14" s="362">
        <v>45856</v>
      </c>
      <c r="GX14" s="362">
        <v>45857</v>
      </c>
      <c r="GY14" s="362">
        <v>45858</v>
      </c>
      <c r="GZ14" s="362">
        <v>45859</v>
      </c>
      <c r="HA14" s="362">
        <v>45860</v>
      </c>
      <c r="HB14" s="362">
        <v>45861</v>
      </c>
      <c r="HC14" s="362">
        <v>45862</v>
      </c>
      <c r="HD14" s="362">
        <v>45863</v>
      </c>
      <c r="HE14" s="362">
        <v>45864</v>
      </c>
      <c r="HF14" s="362">
        <v>45865</v>
      </c>
      <c r="HG14" s="362">
        <v>45866</v>
      </c>
      <c r="HH14" s="362">
        <v>45867</v>
      </c>
      <c r="HI14" s="362">
        <v>45868</v>
      </c>
      <c r="HJ14" s="362">
        <v>45869</v>
      </c>
      <c r="HK14" s="362">
        <v>45870</v>
      </c>
      <c r="HL14" s="362">
        <v>45871</v>
      </c>
      <c r="HM14" s="362">
        <v>45872</v>
      </c>
      <c r="HN14" s="362">
        <v>45873</v>
      </c>
      <c r="HO14" s="362">
        <v>45874</v>
      </c>
      <c r="HP14" s="362">
        <v>45875</v>
      </c>
      <c r="HQ14" s="362">
        <v>45876</v>
      </c>
      <c r="HR14" s="362">
        <v>45877</v>
      </c>
      <c r="HS14" s="362">
        <v>45878</v>
      </c>
      <c r="HT14" s="362">
        <v>45879</v>
      </c>
      <c r="HU14" s="362">
        <v>45880</v>
      </c>
      <c r="HV14" s="362">
        <v>45881</v>
      </c>
      <c r="HW14" s="362">
        <v>45882</v>
      </c>
      <c r="HX14" s="362">
        <v>45883</v>
      </c>
      <c r="HY14" s="362">
        <v>45884</v>
      </c>
      <c r="HZ14" s="362">
        <v>45885</v>
      </c>
      <c r="IA14" s="362">
        <v>45886</v>
      </c>
      <c r="IB14" s="362">
        <v>45887</v>
      </c>
      <c r="IC14" s="362">
        <v>45888</v>
      </c>
      <c r="ID14" s="362">
        <v>45889</v>
      </c>
      <c r="IE14" s="362">
        <v>45890</v>
      </c>
      <c r="IF14" s="362">
        <v>45891</v>
      </c>
      <c r="IG14" s="362">
        <v>45892</v>
      </c>
      <c r="IH14" s="362">
        <v>45893</v>
      </c>
      <c r="II14" s="362">
        <v>45894</v>
      </c>
      <c r="IJ14" s="362">
        <v>45895</v>
      </c>
      <c r="IK14" s="362">
        <v>45896</v>
      </c>
      <c r="IL14" s="362">
        <v>45897</v>
      </c>
      <c r="IM14" s="362">
        <v>45898</v>
      </c>
      <c r="IN14" s="362">
        <v>45899</v>
      </c>
      <c r="IO14" s="362">
        <v>45900</v>
      </c>
      <c r="IP14" s="361">
        <v>45901</v>
      </c>
      <c r="IQ14" s="361">
        <v>45902</v>
      </c>
      <c r="IR14" s="361">
        <v>45903</v>
      </c>
      <c r="IS14" s="361">
        <v>45904</v>
      </c>
      <c r="IT14" s="361">
        <v>45905</v>
      </c>
      <c r="IU14" s="361">
        <v>45906</v>
      </c>
      <c r="IV14" s="361">
        <v>45907</v>
      </c>
      <c r="IW14" s="361">
        <v>45908</v>
      </c>
      <c r="IX14" s="361">
        <v>45909</v>
      </c>
      <c r="IY14" s="361">
        <v>45910</v>
      </c>
      <c r="IZ14" s="361">
        <v>45911</v>
      </c>
      <c r="JA14" s="361">
        <v>45912</v>
      </c>
      <c r="JB14" s="361">
        <v>45913</v>
      </c>
      <c r="JC14" s="361">
        <v>45914</v>
      </c>
      <c r="JD14" s="361">
        <v>45915</v>
      </c>
      <c r="JE14" s="361">
        <v>45916</v>
      </c>
      <c r="JF14" s="361">
        <v>45917</v>
      </c>
      <c r="JG14" s="361">
        <v>45918</v>
      </c>
      <c r="JH14" s="361">
        <v>45919</v>
      </c>
      <c r="JI14" s="361">
        <v>45920</v>
      </c>
      <c r="JJ14" s="361">
        <v>45921</v>
      </c>
      <c r="JK14" s="361">
        <v>45922</v>
      </c>
      <c r="JL14" s="361">
        <v>45923</v>
      </c>
      <c r="JM14" s="361">
        <v>45924</v>
      </c>
      <c r="JN14" s="361">
        <v>45925</v>
      </c>
      <c r="JO14" s="361">
        <v>45926</v>
      </c>
      <c r="JP14" s="361">
        <v>45927</v>
      </c>
      <c r="JQ14" s="361">
        <v>45928</v>
      </c>
      <c r="JR14" s="361">
        <v>45929</v>
      </c>
      <c r="JS14" s="361">
        <v>45930</v>
      </c>
      <c r="JT14" s="361">
        <v>45931</v>
      </c>
      <c r="JU14" s="361">
        <v>45932</v>
      </c>
      <c r="JV14" s="361">
        <v>45933</v>
      </c>
      <c r="JW14" s="361">
        <v>45934</v>
      </c>
      <c r="JX14" s="361">
        <v>45935</v>
      </c>
      <c r="JY14" s="361">
        <v>45936</v>
      </c>
      <c r="JZ14" s="361">
        <v>45937</v>
      </c>
      <c r="KA14" s="361">
        <v>45938</v>
      </c>
      <c r="KB14" s="361">
        <v>45939</v>
      </c>
      <c r="KC14" s="361">
        <v>45940</v>
      </c>
      <c r="KD14" s="361">
        <v>45941</v>
      </c>
      <c r="KE14" s="361">
        <v>45942</v>
      </c>
      <c r="KF14" s="361">
        <v>45943</v>
      </c>
      <c r="KG14" s="361">
        <v>45944</v>
      </c>
      <c r="KH14" s="361">
        <v>45945</v>
      </c>
      <c r="KI14" s="361">
        <v>45946</v>
      </c>
      <c r="KJ14" s="361">
        <v>45947</v>
      </c>
      <c r="KK14" s="361">
        <v>45948</v>
      </c>
      <c r="KL14" s="361">
        <v>45949</v>
      </c>
      <c r="KM14" s="361">
        <v>45950</v>
      </c>
      <c r="KN14" s="361">
        <v>45951</v>
      </c>
      <c r="KO14" s="361">
        <v>45952</v>
      </c>
      <c r="KP14" s="361">
        <v>45953</v>
      </c>
      <c r="KQ14" s="361">
        <v>45954</v>
      </c>
      <c r="KR14" s="361">
        <v>45955</v>
      </c>
      <c r="KS14" s="361">
        <v>45956</v>
      </c>
      <c r="KT14" s="361">
        <v>45957</v>
      </c>
      <c r="KU14" s="361">
        <v>45958</v>
      </c>
      <c r="KV14" s="361">
        <v>45959</v>
      </c>
      <c r="KW14" s="361">
        <v>45960</v>
      </c>
      <c r="KX14" s="361">
        <v>45961</v>
      </c>
      <c r="KY14" s="361">
        <v>45962</v>
      </c>
      <c r="KZ14" s="361">
        <v>45963</v>
      </c>
      <c r="LA14" s="361">
        <v>45964</v>
      </c>
      <c r="LB14" s="361">
        <v>45965</v>
      </c>
      <c r="LC14" s="361">
        <v>45966</v>
      </c>
      <c r="LD14" s="361">
        <v>45967</v>
      </c>
      <c r="LE14" s="361">
        <v>45968</v>
      </c>
      <c r="LF14" s="361">
        <v>45969</v>
      </c>
      <c r="LG14" s="361">
        <v>45970</v>
      </c>
      <c r="LH14" s="361">
        <v>45971</v>
      </c>
      <c r="LI14" s="361">
        <v>45972</v>
      </c>
      <c r="LJ14" s="361">
        <v>45973</v>
      </c>
      <c r="LK14" s="361">
        <v>45974</v>
      </c>
      <c r="LL14" s="361">
        <v>45975</v>
      </c>
      <c r="LM14" s="361">
        <v>45976</v>
      </c>
      <c r="LN14" s="361">
        <v>45977</v>
      </c>
      <c r="LO14" s="361">
        <v>45978</v>
      </c>
      <c r="LP14" s="361">
        <v>45979</v>
      </c>
      <c r="LQ14" s="361">
        <v>45980</v>
      </c>
      <c r="LR14" s="361">
        <v>45981</v>
      </c>
      <c r="LS14" s="361">
        <v>45982</v>
      </c>
      <c r="LT14" s="361">
        <v>45983</v>
      </c>
      <c r="LU14" s="361">
        <v>45984</v>
      </c>
      <c r="LV14" s="361">
        <v>45985</v>
      </c>
      <c r="LW14" s="361">
        <v>45986</v>
      </c>
      <c r="LX14" s="361">
        <v>45987</v>
      </c>
      <c r="LY14" s="361">
        <v>45988</v>
      </c>
      <c r="LZ14" s="361">
        <v>45989</v>
      </c>
      <c r="MA14" s="361">
        <v>45990</v>
      </c>
      <c r="MB14" s="361">
        <v>45991</v>
      </c>
      <c r="MC14" s="361">
        <v>45992</v>
      </c>
      <c r="MD14" s="361">
        <v>45993</v>
      </c>
      <c r="ME14" s="361">
        <v>45994</v>
      </c>
      <c r="MF14" s="361">
        <v>45995</v>
      </c>
      <c r="MG14" s="361">
        <v>45996</v>
      </c>
      <c r="MH14" s="361">
        <v>45997</v>
      </c>
      <c r="MI14" s="361">
        <v>45998</v>
      </c>
      <c r="MJ14" s="361">
        <v>45999</v>
      </c>
      <c r="MK14" s="361">
        <v>46000</v>
      </c>
      <c r="ML14" s="361">
        <v>46001</v>
      </c>
      <c r="MM14" s="361">
        <v>46002</v>
      </c>
      <c r="MN14" s="361">
        <v>46003</v>
      </c>
      <c r="MO14" s="361">
        <v>46004</v>
      </c>
      <c r="MP14" s="361">
        <v>46005</v>
      </c>
      <c r="MQ14" s="361">
        <v>46006</v>
      </c>
      <c r="MR14" s="361">
        <v>46007</v>
      </c>
      <c r="MS14" s="361">
        <v>46008</v>
      </c>
      <c r="MT14" s="361">
        <v>46009</v>
      </c>
      <c r="MU14" s="361">
        <v>46010</v>
      </c>
      <c r="MV14" s="361">
        <v>46011</v>
      </c>
      <c r="MW14" s="361">
        <v>46012</v>
      </c>
      <c r="MX14" s="361">
        <v>46013</v>
      </c>
      <c r="MY14" s="361">
        <v>46014</v>
      </c>
      <c r="MZ14" s="361">
        <v>46015</v>
      </c>
      <c r="NA14" s="361">
        <v>46016</v>
      </c>
      <c r="NB14" s="361">
        <v>46017</v>
      </c>
      <c r="NC14" s="361">
        <v>46018</v>
      </c>
      <c r="ND14" s="361">
        <v>46019</v>
      </c>
      <c r="NE14" s="361">
        <v>46020</v>
      </c>
      <c r="NF14" s="361">
        <v>46021</v>
      </c>
      <c r="NG14" s="364">
        <v>46022</v>
      </c>
      <c r="NH14" s="365">
        <v>46023</v>
      </c>
      <c r="NI14" s="361">
        <v>46024</v>
      </c>
      <c r="NJ14" s="361">
        <v>46025</v>
      </c>
      <c r="NK14" s="361">
        <v>46026</v>
      </c>
      <c r="NL14" s="361">
        <v>46027</v>
      </c>
      <c r="NM14" s="361">
        <v>46028</v>
      </c>
      <c r="NN14" s="361">
        <v>46029</v>
      </c>
      <c r="NO14" s="361">
        <v>46030</v>
      </c>
      <c r="NP14" s="361">
        <v>46031</v>
      </c>
      <c r="NQ14" s="361">
        <v>46032</v>
      </c>
      <c r="NR14" s="361">
        <v>46033</v>
      </c>
      <c r="NS14" s="361">
        <v>46034</v>
      </c>
      <c r="NT14" s="361">
        <v>46035</v>
      </c>
      <c r="NU14" s="361">
        <v>46036</v>
      </c>
      <c r="NV14" s="361">
        <v>46037</v>
      </c>
      <c r="NW14" s="361">
        <v>46038</v>
      </c>
      <c r="NX14" s="361">
        <v>46039</v>
      </c>
      <c r="NY14" s="361">
        <v>46040</v>
      </c>
      <c r="NZ14" s="361">
        <v>46041</v>
      </c>
      <c r="OA14" s="361">
        <v>46042</v>
      </c>
      <c r="OB14" s="361">
        <v>46043</v>
      </c>
      <c r="OC14" s="361">
        <v>46044</v>
      </c>
      <c r="OD14" s="361">
        <v>46045</v>
      </c>
      <c r="OE14" s="361">
        <v>46046</v>
      </c>
      <c r="OF14" s="361">
        <v>46047</v>
      </c>
      <c r="OG14" s="361">
        <v>46048</v>
      </c>
      <c r="OH14" s="361">
        <v>46049</v>
      </c>
      <c r="OI14" s="361">
        <v>46050</v>
      </c>
      <c r="OJ14" s="361">
        <v>46051</v>
      </c>
      <c r="OK14" s="361">
        <v>46052</v>
      </c>
      <c r="OL14" s="361">
        <v>46053</v>
      </c>
      <c r="OM14" s="361">
        <v>46054</v>
      </c>
      <c r="ON14" s="361">
        <v>46055</v>
      </c>
      <c r="OO14" s="361">
        <v>46056</v>
      </c>
      <c r="OP14" s="361">
        <v>46057</v>
      </c>
      <c r="OQ14" s="361">
        <v>46058</v>
      </c>
      <c r="OR14" s="361">
        <v>46059</v>
      </c>
      <c r="OS14" s="361">
        <v>46060</v>
      </c>
      <c r="OT14" s="361">
        <v>46061</v>
      </c>
      <c r="OU14" s="361">
        <v>46062</v>
      </c>
      <c r="OV14" s="361">
        <v>46063</v>
      </c>
      <c r="OW14" s="361">
        <v>46064</v>
      </c>
      <c r="OX14" s="361">
        <v>46065</v>
      </c>
      <c r="OY14" s="361">
        <v>46066</v>
      </c>
      <c r="OZ14" s="361">
        <v>46067</v>
      </c>
      <c r="PA14" s="361">
        <v>46068</v>
      </c>
      <c r="PB14" s="361">
        <v>46069</v>
      </c>
      <c r="PC14" s="361">
        <v>46070</v>
      </c>
      <c r="PD14" s="361">
        <v>46071</v>
      </c>
      <c r="PE14" s="361">
        <v>46072</v>
      </c>
      <c r="PF14" s="361">
        <v>46073</v>
      </c>
      <c r="PG14" s="361">
        <v>46074</v>
      </c>
      <c r="PH14" s="361">
        <v>46075</v>
      </c>
      <c r="PI14" s="361">
        <v>46076</v>
      </c>
      <c r="PJ14" s="361">
        <v>46077</v>
      </c>
      <c r="PK14" s="361">
        <v>46078</v>
      </c>
      <c r="PL14" s="361">
        <v>46079</v>
      </c>
      <c r="PM14" s="361">
        <v>46080</v>
      </c>
      <c r="PN14" s="361">
        <v>46081</v>
      </c>
      <c r="PO14" s="361">
        <v>46082</v>
      </c>
      <c r="PP14" s="361">
        <v>46083</v>
      </c>
      <c r="PQ14" s="361">
        <v>46084</v>
      </c>
      <c r="PR14" s="361">
        <v>46085</v>
      </c>
      <c r="PS14" s="361">
        <v>46086</v>
      </c>
      <c r="PT14" s="361">
        <v>46087</v>
      </c>
      <c r="PU14" s="361">
        <v>46088</v>
      </c>
      <c r="PV14" s="361">
        <v>46089</v>
      </c>
      <c r="PW14" s="361">
        <v>46090</v>
      </c>
      <c r="PX14" s="361">
        <v>46091</v>
      </c>
      <c r="PY14" s="361">
        <v>46092</v>
      </c>
      <c r="PZ14" s="361">
        <v>46093</v>
      </c>
      <c r="QA14" s="361">
        <v>46094</v>
      </c>
      <c r="QB14" s="361">
        <v>46095</v>
      </c>
      <c r="QC14" s="361">
        <v>46096</v>
      </c>
      <c r="QD14" s="361">
        <v>46097</v>
      </c>
      <c r="QE14" s="361">
        <v>46098</v>
      </c>
      <c r="QF14" s="361">
        <v>46099</v>
      </c>
      <c r="QG14" s="361">
        <v>46100</v>
      </c>
      <c r="QH14" s="361">
        <v>46101</v>
      </c>
      <c r="QI14" s="361">
        <v>46102</v>
      </c>
      <c r="QJ14" s="361">
        <v>46103</v>
      </c>
      <c r="QK14" s="361">
        <v>46104</v>
      </c>
      <c r="QL14" s="361">
        <v>46105</v>
      </c>
      <c r="QM14" s="361">
        <v>46106</v>
      </c>
      <c r="QN14" s="361">
        <v>46107</v>
      </c>
      <c r="QO14" s="361">
        <v>46108</v>
      </c>
      <c r="QP14" s="361">
        <v>46109</v>
      </c>
      <c r="QQ14" s="361">
        <v>46110</v>
      </c>
      <c r="QR14" s="361">
        <v>46111</v>
      </c>
      <c r="QS14" s="361">
        <v>46112</v>
      </c>
      <c r="QT14" s="361">
        <v>46113</v>
      </c>
      <c r="QU14" s="361">
        <v>46114</v>
      </c>
      <c r="QV14" s="361">
        <v>46115</v>
      </c>
      <c r="QW14" s="361">
        <v>46116</v>
      </c>
      <c r="QX14" s="361">
        <v>46117</v>
      </c>
      <c r="QY14" s="361">
        <v>46118</v>
      </c>
      <c r="QZ14" s="361">
        <v>46119</v>
      </c>
      <c r="RA14" s="361">
        <v>46120</v>
      </c>
      <c r="RB14" s="361">
        <v>46121</v>
      </c>
      <c r="RC14" s="361">
        <v>46122</v>
      </c>
      <c r="RD14" s="361">
        <v>46123</v>
      </c>
      <c r="RE14" s="361">
        <v>46124</v>
      </c>
      <c r="RF14" s="361">
        <v>46125</v>
      </c>
      <c r="RG14" s="361">
        <v>46126</v>
      </c>
      <c r="RH14" s="361">
        <v>46127</v>
      </c>
      <c r="RI14" s="361">
        <v>46128</v>
      </c>
      <c r="RJ14" s="361">
        <v>46129</v>
      </c>
      <c r="RK14" s="361">
        <v>46130</v>
      </c>
      <c r="RL14" s="361">
        <v>46131</v>
      </c>
      <c r="RM14" s="361">
        <v>46132</v>
      </c>
      <c r="RN14" s="361">
        <v>46133</v>
      </c>
      <c r="RO14" s="361">
        <v>46134</v>
      </c>
      <c r="RP14" s="361">
        <v>46135</v>
      </c>
      <c r="RQ14" s="361">
        <v>46136</v>
      </c>
      <c r="RR14" s="361">
        <v>46137</v>
      </c>
      <c r="RS14" s="361">
        <v>46138</v>
      </c>
      <c r="RT14" s="361">
        <v>46139</v>
      </c>
      <c r="RU14" s="361">
        <v>46140</v>
      </c>
      <c r="RV14" s="361">
        <v>46141</v>
      </c>
      <c r="RW14" s="361">
        <v>46142</v>
      </c>
      <c r="RX14" s="361">
        <v>46143</v>
      </c>
      <c r="RY14" s="361">
        <v>46144</v>
      </c>
      <c r="RZ14" s="361">
        <v>46145</v>
      </c>
      <c r="SA14" s="361">
        <v>46146</v>
      </c>
      <c r="SB14" s="361">
        <v>46147</v>
      </c>
      <c r="SC14" s="361">
        <v>46148</v>
      </c>
      <c r="SD14" s="361">
        <v>46149</v>
      </c>
      <c r="SE14" s="361">
        <v>46150</v>
      </c>
      <c r="SF14" s="361">
        <v>46151</v>
      </c>
      <c r="SG14" s="361">
        <v>46152</v>
      </c>
      <c r="SH14" s="361">
        <v>46153</v>
      </c>
      <c r="SI14" s="361">
        <v>46154</v>
      </c>
      <c r="SJ14" s="361">
        <v>46155</v>
      </c>
      <c r="SK14" s="361">
        <v>46156</v>
      </c>
      <c r="SL14" s="361">
        <v>46157</v>
      </c>
      <c r="SM14" s="361">
        <v>46158</v>
      </c>
      <c r="SN14" s="361">
        <v>46159</v>
      </c>
      <c r="SO14" s="361">
        <v>46160</v>
      </c>
      <c r="SP14" s="361">
        <v>46161</v>
      </c>
      <c r="SQ14" s="361">
        <v>46162</v>
      </c>
      <c r="SR14" s="361">
        <v>46163</v>
      </c>
      <c r="SS14" s="361">
        <v>46164</v>
      </c>
      <c r="ST14" s="361">
        <v>46165</v>
      </c>
      <c r="SU14" s="361">
        <v>46166</v>
      </c>
      <c r="SV14" s="361">
        <v>46167</v>
      </c>
      <c r="SW14" s="361">
        <v>46168</v>
      </c>
      <c r="SX14" s="361">
        <v>46169</v>
      </c>
      <c r="SY14" s="361">
        <v>46170</v>
      </c>
      <c r="SZ14" s="361">
        <v>46171</v>
      </c>
      <c r="TA14" s="361">
        <v>46172</v>
      </c>
      <c r="TB14" s="361">
        <v>46173</v>
      </c>
      <c r="TC14" s="361">
        <v>46174</v>
      </c>
      <c r="TD14" s="361">
        <v>46175</v>
      </c>
      <c r="TE14" s="361">
        <v>46176</v>
      </c>
      <c r="TF14" s="361">
        <v>46177</v>
      </c>
      <c r="TG14" s="361">
        <v>46178</v>
      </c>
      <c r="TH14" s="361">
        <v>46179</v>
      </c>
      <c r="TI14" s="361">
        <v>46180</v>
      </c>
      <c r="TJ14" s="361">
        <v>46181</v>
      </c>
      <c r="TK14" s="361">
        <v>46182</v>
      </c>
      <c r="TL14" s="361">
        <v>46183</v>
      </c>
      <c r="TM14" s="361">
        <v>46184</v>
      </c>
      <c r="TN14" s="361">
        <v>46185</v>
      </c>
      <c r="TO14" s="361">
        <v>46186</v>
      </c>
      <c r="TP14" s="361">
        <v>46187</v>
      </c>
      <c r="TQ14" s="361">
        <v>46188</v>
      </c>
      <c r="TR14" s="361">
        <v>46189</v>
      </c>
      <c r="TS14" s="361">
        <v>46190</v>
      </c>
      <c r="TT14" s="361">
        <v>46191</v>
      </c>
      <c r="TU14" s="361">
        <v>46192</v>
      </c>
      <c r="TV14" s="361">
        <v>46193</v>
      </c>
      <c r="TW14" s="361">
        <v>46194</v>
      </c>
      <c r="TX14" s="361">
        <v>46195</v>
      </c>
      <c r="TY14" s="361">
        <v>46196</v>
      </c>
      <c r="TZ14" s="361">
        <v>46197</v>
      </c>
      <c r="UA14" s="361">
        <v>46198</v>
      </c>
      <c r="UB14" s="361">
        <v>46199</v>
      </c>
      <c r="UC14" s="361">
        <v>46200</v>
      </c>
      <c r="UD14" s="361">
        <v>46201</v>
      </c>
      <c r="UE14" s="361">
        <v>46202</v>
      </c>
      <c r="UF14" s="361">
        <v>46203</v>
      </c>
      <c r="UG14" s="361">
        <v>46204</v>
      </c>
      <c r="UH14" s="361">
        <v>46205</v>
      </c>
      <c r="UI14" s="361">
        <v>46206</v>
      </c>
      <c r="UJ14" s="361">
        <v>46207</v>
      </c>
      <c r="UK14" s="361">
        <v>46208</v>
      </c>
      <c r="UL14" s="361">
        <v>46209</v>
      </c>
      <c r="UM14" s="361">
        <v>46210</v>
      </c>
      <c r="UN14" s="361">
        <v>46211</v>
      </c>
      <c r="UO14" s="361">
        <v>46212</v>
      </c>
      <c r="UP14" s="361">
        <v>46213</v>
      </c>
      <c r="UQ14" s="361">
        <v>46214</v>
      </c>
      <c r="UR14" s="361">
        <v>46215</v>
      </c>
      <c r="US14" s="361">
        <v>46216</v>
      </c>
      <c r="UT14" s="361">
        <v>46217</v>
      </c>
      <c r="UU14" s="361">
        <v>46218</v>
      </c>
      <c r="UV14" s="361">
        <v>46219</v>
      </c>
      <c r="UW14" s="361">
        <v>46220</v>
      </c>
      <c r="UX14" s="361">
        <v>46221</v>
      </c>
      <c r="UY14" s="361">
        <v>46222</v>
      </c>
      <c r="UZ14" s="361">
        <v>46223</v>
      </c>
      <c r="VA14" s="361">
        <v>46224</v>
      </c>
      <c r="VB14" s="361">
        <v>46225</v>
      </c>
      <c r="VC14" s="361">
        <v>46226</v>
      </c>
      <c r="VD14" s="361">
        <v>46227</v>
      </c>
      <c r="VE14" s="361">
        <v>46228</v>
      </c>
      <c r="VF14" s="361">
        <v>46229</v>
      </c>
      <c r="VG14" s="361">
        <v>46230</v>
      </c>
      <c r="VH14" s="361">
        <v>46231</v>
      </c>
      <c r="VI14" s="361">
        <v>46232</v>
      </c>
      <c r="VJ14" s="361">
        <v>46233</v>
      </c>
      <c r="VK14" s="361">
        <v>46234</v>
      </c>
      <c r="VL14" s="361">
        <v>46235</v>
      </c>
      <c r="VM14" s="361">
        <v>46236</v>
      </c>
      <c r="VN14" s="361">
        <v>46237</v>
      </c>
      <c r="VO14" s="361">
        <v>46238</v>
      </c>
      <c r="VP14" s="361">
        <v>46239</v>
      </c>
      <c r="VQ14" s="361">
        <v>46240</v>
      </c>
      <c r="VR14" s="361">
        <v>46241</v>
      </c>
      <c r="VS14" s="361">
        <v>46242</v>
      </c>
      <c r="VT14" s="361">
        <v>46243</v>
      </c>
      <c r="VU14" s="361">
        <v>46244</v>
      </c>
      <c r="VV14" s="361">
        <v>46245</v>
      </c>
      <c r="VW14" s="361">
        <v>46246</v>
      </c>
      <c r="VX14" s="361">
        <v>46247</v>
      </c>
      <c r="VY14" s="361">
        <v>46248</v>
      </c>
      <c r="VZ14" s="361">
        <v>46249</v>
      </c>
      <c r="WA14" s="361">
        <v>46250</v>
      </c>
      <c r="WB14" s="361">
        <v>46251</v>
      </c>
      <c r="WC14" s="361">
        <v>46252</v>
      </c>
      <c r="WD14" s="361">
        <v>46253</v>
      </c>
      <c r="WE14" s="361">
        <v>46254</v>
      </c>
      <c r="WF14" s="361">
        <v>46255</v>
      </c>
      <c r="WG14" s="361">
        <v>46256</v>
      </c>
      <c r="WH14" s="361">
        <v>46257</v>
      </c>
      <c r="WI14" s="361">
        <v>46258</v>
      </c>
      <c r="WJ14" s="361">
        <v>46259</v>
      </c>
      <c r="WK14" s="361">
        <v>46260</v>
      </c>
      <c r="WL14" s="361">
        <v>46261</v>
      </c>
      <c r="WM14" s="361">
        <v>46262</v>
      </c>
      <c r="WN14" s="361">
        <v>46263</v>
      </c>
      <c r="WO14" s="361">
        <v>46264</v>
      </c>
      <c r="WP14" s="361">
        <v>46265</v>
      </c>
      <c r="WQ14" s="361">
        <v>46266</v>
      </c>
      <c r="WR14" s="361">
        <v>46267</v>
      </c>
      <c r="WS14" s="361">
        <v>46268</v>
      </c>
      <c r="WT14" s="361">
        <v>46269</v>
      </c>
      <c r="WU14" s="361">
        <v>46270</v>
      </c>
      <c r="WV14" s="361">
        <v>46271</v>
      </c>
      <c r="WW14" s="361">
        <v>46272</v>
      </c>
      <c r="WX14" s="361">
        <v>46273</v>
      </c>
      <c r="WY14" s="361">
        <v>46274</v>
      </c>
      <c r="WZ14" s="361">
        <v>46275</v>
      </c>
      <c r="XA14" s="361">
        <v>46276</v>
      </c>
      <c r="XB14" s="361">
        <v>46277</v>
      </c>
      <c r="XC14" s="361">
        <v>46278</v>
      </c>
      <c r="XD14" s="361">
        <v>46279</v>
      </c>
      <c r="XE14" s="361">
        <v>46280</v>
      </c>
      <c r="XF14" s="361">
        <v>46281</v>
      </c>
      <c r="XG14" s="361">
        <v>46282</v>
      </c>
      <c r="XH14" s="361">
        <v>46283</v>
      </c>
      <c r="XI14" s="361">
        <v>46284</v>
      </c>
      <c r="XJ14" s="361">
        <v>46285</v>
      </c>
      <c r="XK14" s="361">
        <v>46286</v>
      </c>
      <c r="XL14" s="361">
        <v>46287</v>
      </c>
      <c r="XM14" s="361">
        <v>46288</v>
      </c>
      <c r="XN14" s="361">
        <v>46289</v>
      </c>
      <c r="XO14" s="361">
        <v>46290</v>
      </c>
      <c r="XP14" s="361">
        <v>46291</v>
      </c>
      <c r="XQ14" s="361">
        <v>46292</v>
      </c>
      <c r="XR14" s="361">
        <v>46293</v>
      </c>
      <c r="XS14" s="361">
        <v>46294</v>
      </c>
      <c r="XT14" s="361">
        <v>46295</v>
      </c>
      <c r="XU14" s="361">
        <v>46296</v>
      </c>
      <c r="XV14" s="361">
        <v>46297</v>
      </c>
      <c r="XW14" s="361">
        <v>46298</v>
      </c>
      <c r="XX14" s="361">
        <v>46299</v>
      </c>
      <c r="XY14" s="361">
        <v>46300</v>
      </c>
      <c r="XZ14" s="361">
        <v>46301</v>
      </c>
      <c r="YA14" s="361">
        <v>46302</v>
      </c>
      <c r="YB14" s="361">
        <v>46303</v>
      </c>
      <c r="YC14" s="361">
        <v>46304</v>
      </c>
      <c r="YD14" s="361">
        <v>46305</v>
      </c>
      <c r="YE14" s="361">
        <v>46306</v>
      </c>
      <c r="YF14" s="361">
        <v>46307</v>
      </c>
      <c r="YG14" s="361">
        <v>46308</v>
      </c>
      <c r="YH14" s="361">
        <v>46309</v>
      </c>
      <c r="YI14" s="361">
        <v>46310</v>
      </c>
      <c r="YJ14" s="361">
        <v>46311</v>
      </c>
      <c r="YK14" s="361">
        <v>46312</v>
      </c>
      <c r="YL14" s="361">
        <v>46313</v>
      </c>
      <c r="YM14" s="361">
        <v>46314</v>
      </c>
      <c r="YN14" s="361">
        <v>46315</v>
      </c>
      <c r="YO14" s="361">
        <v>46316</v>
      </c>
      <c r="YP14" s="361">
        <v>46317</v>
      </c>
      <c r="YQ14" s="361">
        <v>46318</v>
      </c>
      <c r="YR14" s="361">
        <v>46319</v>
      </c>
      <c r="YS14" s="361">
        <v>46320</v>
      </c>
      <c r="YT14" s="361">
        <v>46321</v>
      </c>
      <c r="YU14" s="361">
        <v>46322</v>
      </c>
      <c r="YV14" s="361">
        <v>46323</v>
      </c>
      <c r="YW14" s="361">
        <v>46324</v>
      </c>
      <c r="YX14" s="361">
        <v>46325</v>
      </c>
      <c r="YY14" s="361">
        <v>46326</v>
      </c>
      <c r="YZ14" s="361">
        <v>46327</v>
      </c>
      <c r="ZA14" s="361">
        <v>46328</v>
      </c>
      <c r="ZB14" s="361">
        <v>46329</v>
      </c>
      <c r="ZC14" s="361">
        <v>46330</v>
      </c>
      <c r="ZD14" s="361">
        <v>46331</v>
      </c>
      <c r="ZE14" s="361">
        <v>46332</v>
      </c>
      <c r="ZF14" s="361">
        <v>46333</v>
      </c>
      <c r="ZG14" s="361">
        <v>46334</v>
      </c>
      <c r="ZH14" s="361">
        <v>46335</v>
      </c>
      <c r="ZI14" s="361">
        <v>46336</v>
      </c>
      <c r="ZJ14" s="361">
        <v>46337</v>
      </c>
      <c r="ZK14" s="361">
        <v>46338</v>
      </c>
      <c r="ZL14" s="361">
        <v>46339</v>
      </c>
      <c r="ZM14" s="361">
        <v>46340</v>
      </c>
      <c r="ZN14" s="361">
        <v>46341</v>
      </c>
      <c r="ZO14" s="361">
        <v>46342</v>
      </c>
      <c r="ZP14" s="361">
        <v>46343</v>
      </c>
      <c r="ZQ14" s="361">
        <v>46344</v>
      </c>
      <c r="ZR14" s="361">
        <v>46345</v>
      </c>
      <c r="ZS14" s="361">
        <v>46346</v>
      </c>
      <c r="ZT14" s="361">
        <v>46347</v>
      </c>
      <c r="ZU14" s="361">
        <v>46348</v>
      </c>
      <c r="ZV14" s="361">
        <v>46349</v>
      </c>
      <c r="ZW14" s="361">
        <v>46350</v>
      </c>
      <c r="ZX14" s="361">
        <v>46351</v>
      </c>
      <c r="ZY14" s="361">
        <v>46352</v>
      </c>
      <c r="ZZ14" s="361">
        <v>46353</v>
      </c>
      <c r="AAA14" s="361">
        <v>46354</v>
      </c>
      <c r="AAB14" s="361">
        <v>46355</v>
      </c>
      <c r="AAC14" s="361">
        <v>46356</v>
      </c>
      <c r="AAD14" s="361">
        <v>46357</v>
      </c>
      <c r="AAE14" s="361">
        <v>46358</v>
      </c>
      <c r="AAF14" s="361">
        <v>46359</v>
      </c>
      <c r="AAG14" s="361">
        <v>46360</v>
      </c>
      <c r="AAH14" s="361">
        <v>46361</v>
      </c>
      <c r="AAI14" s="361">
        <v>46362</v>
      </c>
      <c r="AAJ14" s="361">
        <v>46363</v>
      </c>
      <c r="AAK14" s="361">
        <v>46364</v>
      </c>
      <c r="AAL14" s="361">
        <v>46365</v>
      </c>
      <c r="AAM14" s="361">
        <v>46366</v>
      </c>
      <c r="AAN14" s="361">
        <v>46367</v>
      </c>
      <c r="AAO14" s="361">
        <v>46368</v>
      </c>
      <c r="AAP14" s="361">
        <v>46369</v>
      </c>
      <c r="AAQ14" s="361">
        <v>46370</v>
      </c>
      <c r="AAR14" s="361">
        <v>46371</v>
      </c>
      <c r="AAS14" s="361">
        <v>46372</v>
      </c>
      <c r="AAT14" s="361">
        <v>46373</v>
      </c>
      <c r="AAU14" s="361">
        <v>46374</v>
      </c>
      <c r="AAV14" s="361">
        <v>46375</v>
      </c>
      <c r="AAW14" s="361">
        <v>46376</v>
      </c>
      <c r="AAX14" s="361">
        <v>46377</v>
      </c>
      <c r="AAY14" s="361">
        <v>46378</v>
      </c>
      <c r="AAZ14" s="361">
        <v>46379</v>
      </c>
      <c r="ABA14" s="361">
        <v>46380</v>
      </c>
      <c r="ABB14" s="361">
        <v>46381</v>
      </c>
      <c r="ABC14" s="361">
        <v>46382</v>
      </c>
      <c r="ABD14" s="361">
        <v>46383</v>
      </c>
      <c r="ABE14" s="361">
        <v>46384</v>
      </c>
      <c r="ABF14" s="361">
        <v>46385</v>
      </c>
      <c r="ABG14" s="361">
        <v>46386</v>
      </c>
      <c r="ABH14" s="364">
        <v>46387</v>
      </c>
      <c r="ABI14" s="365">
        <v>46388</v>
      </c>
      <c r="ABJ14" s="361">
        <v>46389</v>
      </c>
      <c r="ABK14" s="361">
        <v>46390</v>
      </c>
      <c r="ABL14" s="361">
        <v>46391</v>
      </c>
      <c r="ABM14" s="361">
        <v>46392</v>
      </c>
      <c r="ABN14" s="361">
        <v>46393</v>
      </c>
      <c r="ABO14" s="361">
        <v>46394</v>
      </c>
      <c r="ABP14" s="361">
        <v>46395</v>
      </c>
      <c r="ABQ14" s="361">
        <v>46396</v>
      </c>
      <c r="ABR14" s="361">
        <v>46397</v>
      </c>
      <c r="ABS14" s="361">
        <v>46398</v>
      </c>
      <c r="ABT14" s="361">
        <v>46399</v>
      </c>
      <c r="ABU14" s="361">
        <v>46400</v>
      </c>
      <c r="ABV14" s="361">
        <v>46401</v>
      </c>
      <c r="ABW14" s="361">
        <v>46402</v>
      </c>
      <c r="ABX14" s="361">
        <v>46403</v>
      </c>
      <c r="ABY14" s="361">
        <v>46404</v>
      </c>
      <c r="ABZ14" s="361">
        <v>46405</v>
      </c>
      <c r="ACA14" s="361">
        <v>46406</v>
      </c>
      <c r="ACB14" s="361">
        <v>46407</v>
      </c>
      <c r="ACC14" s="361">
        <v>46408</v>
      </c>
      <c r="ACD14" s="361">
        <v>46409</v>
      </c>
      <c r="ACE14" s="361">
        <v>46410</v>
      </c>
      <c r="ACF14" s="361">
        <v>46411</v>
      </c>
      <c r="ACG14" s="361">
        <v>46412</v>
      </c>
      <c r="ACH14" s="361">
        <v>46413</v>
      </c>
      <c r="ACI14" s="361">
        <v>46414</v>
      </c>
      <c r="ACJ14" s="361">
        <v>46415</v>
      </c>
      <c r="ACK14" s="361">
        <v>46416</v>
      </c>
      <c r="ACL14" s="361">
        <v>46417</v>
      </c>
      <c r="ACM14" s="361">
        <v>46418</v>
      </c>
      <c r="ACN14" s="361">
        <v>46419</v>
      </c>
      <c r="ACO14" s="361">
        <v>46420</v>
      </c>
      <c r="ACP14" s="361">
        <v>46421</v>
      </c>
      <c r="ACQ14" s="361">
        <v>46422</v>
      </c>
      <c r="ACR14" s="361">
        <v>46423</v>
      </c>
      <c r="ACS14" s="361">
        <v>46424</v>
      </c>
      <c r="ACT14" s="361">
        <v>46425</v>
      </c>
      <c r="ACU14" s="361">
        <v>46426</v>
      </c>
      <c r="ACV14" s="361">
        <v>46427</v>
      </c>
      <c r="ACW14" s="361">
        <v>46428</v>
      </c>
      <c r="ACX14" s="361">
        <v>46429</v>
      </c>
      <c r="ACY14" s="361">
        <v>46430</v>
      </c>
      <c r="ACZ14" s="361">
        <v>46431</v>
      </c>
      <c r="ADA14" s="361">
        <v>46432</v>
      </c>
      <c r="ADB14" s="361">
        <v>46433</v>
      </c>
      <c r="ADC14" s="361">
        <v>46434</v>
      </c>
      <c r="ADD14" s="361">
        <v>46435</v>
      </c>
      <c r="ADE14" s="361">
        <v>46436</v>
      </c>
      <c r="ADF14" s="361">
        <v>46437</v>
      </c>
      <c r="ADG14" s="361">
        <v>46438</v>
      </c>
      <c r="ADH14" s="361">
        <v>46439</v>
      </c>
      <c r="ADI14" s="361">
        <v>46440</v>
      </c>
      <c r="ADJ14" s="361">
        <v>46441</v>
      </c>
      <c r="ADK14" s="361">
        <v>46442</v>
      </c>
      <c r="ADL14" s="361">
        <v>46443</v>
      </c>
      <c r="ADM14" s="361">
        <v>46444</v>
      </c>
      <c r="ADN14" s="361">
        <v>46445</v>
      </c>
      <c r="ADO14" s="361">
        <v>46446</v>
      </c>
      <c r="ADP14" s="361">
        <v>46447</v>
      </c>
      <c r="ADQ14" s="361">
        <v>46448</v>
      </c>
      <c r="ADR14" s="361">
        <v>46449</v>
      </c>
      <c r="ADS14" s="361">
        <v>46450</v>
      </c>
      <c r="ADT14" s="361">
        <v>46451</v>
      </c>
      <c r="ADU14" s="361">
        <v>46452</v>
      </c>
      <c r="ADV14" s="361">
        <v>46453</v>
      </c>
      <c r="ADW14" s="361">
        <v>46454</v>
      </c>
      <c r="ADX14" s="361">
        <v>46455</v>
      </c>
      <c r="ADY14" s="361">
        <v>46456</v>
      </c>
      <c r="ADZ14" s="361">
        <v>46457</v>
      </c>
      <c r="AEA14" s="361">
        <v>46458</v>
      </c>
      <c r="AEB14" s="361">
        <v>46459</v>
      </c>
      <c r="AEC14" s="361">
        <v>46460</v>
      </c>
      <c r="AED14" s="361">
        <v>46461</v>
      </c>
      <c r="AEE14" s="361">
        <v>46462</v>
      </c>
      <c r="AEF14" s="361">
        <v>46463</v>
      </c>
      <c r="AEG14" s="361">
        <v>46464</v>
      </c>
      <c r="AEH14" s="361">
        <v>46465</v>
      </c>
      <c r="AEI14" s="361">
        <v>46466</v>
      </c>
      <c r="AEJ14" s="361">
        <v>46467</v>
      </c>
      <c r="AEK14" s="361">
        <v>46468</v>
      </c>
      <c r="AEL14" s="361">
        <v>46469</v>
      </c>
      <c r="AEM14" s="361">
        <v>46470</v>
      </c>
      <c r="AEN14" s="361">
        <v>46471</v>
      </c>
      <c r="AEO14" s="361">
        <v>46472</v>
      </c>
      <c r="AEP14" s="361">
        <v>46473</v>
      </c>
      <c r="AEQ14" s="361">
        <v>46474</v>
      </c>
      <c r="AER14" s="361">
        <v>46475</v>
      </c>
      <c r="AES14" s="361">
        <v>46476</v>
      </c>
      <c r="AET14" s="361">
        <v>46477</v>
      </c>
      <c r="AEU14" s="361">
        <v>46478</v>
      </c>
      <c r="AEV14" s="361">
        <v>46479</v>
      </c>
      <c r="AEW14" s="361">
        <v>46480</v>
      </c>
      <c r="AEX14" s="361">
        <v>46481</v>
      </c>
      <c r="AEY14" s="361">
        <v>46482</v>
      </c>
      <c r="AEZ14" s="361">
        <v>46483</v>
      </c>
      <c r="AFA14" s="361">
        <v>46484</v>
      </c>
      <c r="AFB14" s="361">
        <v>46485</v>
      </c>
      <c r="AFC14" s="361">
        <v>46486</v>
      </c>
      <c r="AFD14" s="361">
        <v>46487</v>
      </c>
      <c r="AFE14" s="361">
        <v>46488</v>
      </c>
      <c r="AFF14" s="361">
        <v>46489</v>
      </c>
      <c r="AFG14" s="361">
        <v>46490</v>
      </c>
      <c r="AFH14" s="361">
        <v>46491</v>
      </c>
      <c r="AFI14" s="361">
        <v>46492</v>
      </c>
      <c r="AFJ14" s="361">
        <v>46493</v>
      </c>
      <c r="AFK14" s="361">
        <v>46494</v>
      </c>
      <c r="AFL14" s="361">
        <v>46495</v>
      </c>
      <c r="AFM14" s="361">
        <v>46496</v>
      </c>
      <c r="AFN14" s="361">
        <v>46497</v>
      </c>
      <c r="AFO14" s="361">
        <v>46498</v>
      </c>
      <c r="AFP14" s="361">
        <v>46499</v>
      </c>
      <c r="AFQ14" s="361">
        <v>46500</v>
      </c>
      <c r="AFR14" s="361">
        <v>46501</v>
      </c>
      <c r="AFS14" s="361">
        <v>46502</v>
      </c>
      <c r="AFT14" s="361">
        <v>46503</v>
      </c>
      <c r="AFU14" s="361">
        <v>46504</v>
      </c>
      <c r="AFV14" s="361">
        <v>46505</v>
      </c>
      <c r="AFW14" s="361">
        <v>46506</v>
      </c>
      <c r="AFX14" s="361">
        <v>46507</v>
      </c>
      <c r="AFY14" s="361">
        <v>46508</v>
      </c>
      <c r="AFZ14" s="361">
        <v>46509</v>
      </c>
      <c r="AGA14" s="361">
        <v>46510</v>
      </c>
      <c r="AGB14" s="361">
        <v>46511</v>
      </c>
      <c r="AGC14" s="361">
        <v>46512</v>
      </c>
      <c r="AGD14" s="361">
        <v>46513</v>
      </c>
      <c r="AGE14" s="361">
        <v>46514</v>
      </c>
      <c r="AGF14" s="361">
        <v>46515</v>
      </c>
      <c r="AGG14" s="361">
        <v>46516</v>
      </c>
      <c r="AGH14" s="361">
        <v>46517</v>
      </c>
      <c r="AGI14" s="361">
        <v>46518</v>
      </c>
      <c r="AGJ14" s="361">
        <v>46519</v>
      </c>
      <c r="AGK14" s="361">
        <v>46520</v>
      </c>
      <c r="AGL14" s="361">
        <v>46521</v>
      </c>
      <c r="AGM14" s="361">
        <v>46522</v>
      </c>
      <c r="AGN14" s="361">
        <v>46523</v>
      </c>
      <c r="AGO14" s="361">
        <v>46524</v>
      </c>
      <c r="AGP14" s="361">
        <v>46525</v>
      </c>
      <c r="AGQ14" s="361">
        <v>46526</v>
      </c>
      <c r="AGR14" s="361">
        <v>46527</v>
      </c>
      <c r="AGS14" s="361">
        <v>46528</v>
      </c>
      <c r="AGT14" s="361">
        <v>46529</v>
      </c>
      <c r="AGU14" s="361">
        <v>46530</v>
      </c>
      <c r="AGV14" s="361">
        <v>46531</v>
      </c>
      <c r="AGW14" s="361">
        <v>46532</v>
      </c>
      <c r="AGX14" s="361">
        <v>46533</v>
      </c>
      <c r="AGY14" s="361">
        <v>46534</v>
      </c>
      <c r="AGZ14" s="361">
        <v>46535</v>
      </c>
      <c r="AHA14" s="361">
        <v>46536</v>
      </c>
      <c r="AHB14" s="361">
        <v>46537</v>
      </c>
      <c r="AHC14" s="361">
        <v>46538</v>
      </c>
      <c r="AHD14" s="361">
        <v>46539</v>
      </c>
      <c r="AHE14" s="361">
        <v>46540</v>
      </c>
      <c r="AHF14" s="361">
        <v>46541</v>
      </c>
      <c r="AHG14" s="361">
        <v>46542</v>
      </c>
      <c r="AHH14" s="361">
        <v>46543</v>
      </c>
      <c r="AHI14" s="361">
        <v>46544</v>
      </c>
      <c r="AHJ14" s="361">
        <v>46545</v>
      </c>
      <c r="AHK14" s="361">
        <v>46546</v>
      </c>
      <c r="AHL14" s="361">
        <v>46547</v>
      </c>
      <c r="AHM14" s="361">
        <v>46548</v>
      </c>
      <c r="AHN14" s="361">
        <v>46549</v>
      </c>
      <c r="AHO14" s="361">
        <v>46550</v>
      </c>
      <c r="AHP14" s="361">
        <v>46551</v>
      </c>
      <c r="AHQ14" s="361">
        <v>46552</v>
      </c>
      <c r="AHR14" s="361">
        <v>46553</v>
      </c>
      <c r="AHS14" s="361">
        <v>46554</v>
      </c>
      <c r="AHT14" s="361">
        <v>46555</v>
      </c>
      <c r="AHU14" s="361">
        <v>46556</v>
      </c>
      <c r="AHV14" s="361">
        <v>46557</v>
      </c>
      <c r="AHW14" s="361">
        <v>46558</v>
      </c>
      <c r="AHX14" s="361">
        <v>46559</v>
      </c>
      <c r="AHY14" s="361">
        <v>46560</v>
      </c>
      <c r="AHZ14" s="361">
        <v>46561</v>
      </c>
      <c r="AIA14" s="361">
        <v>46562</v>
      </c>
      <c r="AIB14" s="361">
        <v>46563</v>
      </c>
      <c r="AIC14" s="361">
        <v>46564</v>
      </c>
      <c r="AID14" s="361">
        <v>46565</v>
      </c>
      <c r="AIE14" s="361">
        <v>46566</v>
      </c>
      <c r="AIF14" s="361">
        <v>46567</v>
      </c>
      <c r="AIG14" s="361">
        <v>46568</v>
      </c>
      <c r="AIH14" s="361">
        <v>46569</v>
      </c>
      <c r="AII14" s="361">
        <v>46570</v>
      </c>
      <c r="AIJ14" s="361">
        <v>46571</v>
      </c>
      <c r="AIK14" s="361">
        <v>46572</v>
      </c>
      <c r="AIL14" s="361">
        <v>46573</v>
      </c>
      <c r="AIM14" s="361">
        <v>46574</v>
      </c>
      <c r="AIN14" s="361">
        <v>46575</v>
      </c>
      <c r="AIO14" s="361">
        <v>46576</v>
      </c>
      <c r="AIP14" s="361">
        <v>46577</v>
      </c>
      <c r="AIQ14" s="361">
        <v>46578</v>
      </c>
      <c r="AIR14" s="361">
        <v>46579</v>
      </c>
      <c r="AIS14" s="361">
        <v>46580</v>
      </c>
      <c r="AIT14" s="361">
        <v>46581</v>
      </c>
      <c r="AIU14" s="361">
        <v>46582</v>
      </c>
      <c r="AIV14" s="361">
        <v>46583</v>
      </c>
      <c r="AIW14" s="361">
        <v>46584</v>
      </c>
      <c r="AIX14" s="361">
        <v>46585</v>
      </c>
      <c r="AIY14" s="361">
        <v>46586</v>
      </c>
      <c r="AIZ14" s="361">
        <v>46587</v>
      </c>
      <c r="AJA14" s="361">
        <v>46588</v>
      </c>
      <c r="AJB14" s="361">
        <v>46589</v>
      </c>
      <c r="AJC14" s="361">
        <v>46590</v>
      </c>
      <c r="AJD14" s="361">
        <v>46591</v>
      </c>
      <c r="AJE14" s="361">
        <v>46592</v>
      </c>
      <c r="AJF14" s="361">
        <v>46593</v>
      </c>
      <c r="AJG14" s="361">
        <v>46594</v>
      </c>
      <c r="AJH14" s="361">
        <v>46595</v>
      </c>
      <c r="AJI14" s="361">
        <v>46596</v>
      </c>
      <c r="AJJ14" s="361">
        <v>46597</v>
      </c>
      <c r="AJK14" s="361">
        <v>46598</v>
      </c>
      <c r="AJL14" s="361">
        <v>46599</v>
      </c>
      <c r="AJM14" s="361">
        <v>46600</v>
      </c>
      <c r="AJN14" s="361">
        <v>46601</v>
      </c>
      <c r="AJO14" s="361">
        <v>46602</v>
      </c>
      <c r="AJP14" s="361">
        <v>46603</v>
      </c>
      <c r="AJQ14" s="361">
        <v>46604</v>
      </c>
      <c r="AJR14" s="361">
        <v>46605</v>
      </c>
      <c r="AJS14" s="361">
        <v>46606</v>
      </c>
      <c r="AJT14" s="361">
        <v>46607</v>
      </c>
      <c r="AJU14" s="361">
        <v>46608</v>
      </c>
      <c r="AJV14" s="361">
        <v>46609</v>
      </c>
      <c r="AJW14" s="361">
        <v>46610</v>
      </c>
      <c r="AJX14" s="361">
        <v>46611</v>
      </c>
      <c r="AJY14" s="361">
        <v>46612</v>
      </c>
      <c r="AJZ14" s="361">
        <v>46613</v>
      </c>
      <c r="AKA14" s="361">
        <v>46614</v>
      </c>
      <c r="AKB14" s="361">
        <v>46615</v>
      </c>
      <c r="AKC14" s="361">
        <v>46616</v>
      </c>
      <c r="AKD14" s="361">
        <v>46617</v>
      </c>
      <c r="AKE14" s="361">
        <v>46618</v>
      </c>
      <c r="AKF14" s="361">
        <v>46619</v>
      </c>
      <c r="AKG14" s="361">
        <v>46620</v>
      </c>
      <c r="AKH14" s="361">
        <v>46621</v>
      </c>
      <c r="AKI14" s="361">
        <v>46622</v>
      </c>
      <c r="AKJ14" s="361">
        <v>46623</v>
      </c>
      <c r="AKK14" s="361">
        <v>46624</v>
      </c>
      <c r="AKL14" s="361">
        <v>46625</v>
      </c>
      <c r="AKM14" s="361">
        <v>46626</v>
      </c>
      <c r="AKN14" s="361">
        <v>46627</v>
      </c>
      <c r="AKO14" s="361">
        <v>46628</v>
      </c>
      <c r="AKP14" s="361">
        <v>46629</v>
      </c>
      <c r="AKQ14" s="361">
        <v>46630</v>
      </c>
      <c r="AKR14" s="361">
        <v>46631</v>
      </c>
      <c r="AKS14" s="361">
        <v>46632</v>
      </c>
      <c r="AKT14" s="361">
        <v>46633</v>
      </c>
      <c r="AKU14" s="361">
        <v>46634</v>
      </c>
      <c r="AKV14" s="361">
        <v>46635</v>
      </c>
      <c r="AKW14" s="361">
        <v>46636</v>
      </c>
      <c r="AKX14" s="361">
        <v>46637</v>
      </c>
      <c r="AKY14" s="361">
        <v>46638</v>
      </c>
      <c r="AKZ14" s="361">
        <v>46639</v>
      </c>
      <c r="ALA14" s="361">
        <v>46640</v>
      </c>
      <c r="ALB14" s="361">
        <v>46641</v>
      </c>
      <c r="ALC14" s="361">
        <v>46642</v>
      </c>
      <c r="ALD14" s="361">
        <v>46643</v>
      </c>
      <c r="ALE14" s="361">
        <v>46644</v>
      </c>
      <c r="ALF14" s="361">
        <v>46645</v>
      </c>
      <c r="ALG14" s="361">
        <v>46646</v>
      </c>
      <c r="ALH14" s="361">
        <v>46647</v>
      </c>
      <c r="ALI14" s="361">
        <v>46648</v>
      </c>
      <c r="ALJ14" s="361">
        <v>46649</v>
      </c>
      <c r="ALK14" s="361">
        <v>46650</v>
      </c>
      <c r="ALL14" s="361">
        <v>46651</v>
      </c>
      <c r="ALM14" s="361">
        <v>46652</v>
      </c>
      <c r="ALN14" s="361">
        <v>46653</v>
      </c>
      <c r="ALO14" s="361">
        <v>46654</v>
      </c>
      <c r="ALP14" s="361">
        <v>46655</v>
      </c>
      <c r="ALQ14" s="361">
        <v>46656</v>
      </c>
      <c r="ALR14" s="361">
        <v>46657</v>
      </c>
      <c r="ALS14" s="361">
        <v>46658</v>
      </c>
      <c r="ALT14" s="361">
        <v>46659</v>
      </c>
      <c r="ALU14" s="361">
        <v>46660</v>
      </c>
      <c r="ALV14" s="361">
        <v>46661</v>
      </c>
      <c r="ALW14" s="361">
        <v>46662</v>
      </c>
      <c r="ALX14" s="361">
        <v>46663</v>
      </c>
      <c r="ALY14" s="361">
        <v>46664</v>
      </c>
      <c r="ALZ14" s="361">
        <v>46665</v>
      </c>
      <c r="AMA14" s="361">
        <v>46666</v>
      </c>
      <c r="AMB14" s="361">
        <v>46667</v>
      </c>
      <c r="AMC14" s="361">
        <v>46668</v>
      </c>
      <c r="AMD14" s="361">
        <v>46669</v>
      </c>
      <c r="AME14" s="361">
        <v>46670</v>
      </c>
      <c r="AMF14" s="361">
        <v>46671</v>
      </c>
      <c r="AMG14" s="361">
        <v>46672</v>
      </c>
      <c r="AMH14" s="361">
        <v>46673</v>
      </c>
      <c r="AMI14" s="361">
        <v>46674</v>
      </c>
      <c r="AMJ14" s="361">
        <v>46675</v>
      </c>
      <c r="AMK14" s="361">
        <v>46676</v>
      </c>
      <c r="AML14" s="361">
        <v>46677</v>
      </c>
      <c r="AMM14" s="361">
        <v>46678</v>
      </c>
      <c r="AMN14" s="361">
        <v>46679</v>
      </c>
      <c r="AMO14" s="361">
        <v>46680</v>
      </c>
      <c r="AMP14" s="361">
        <v>46681</v>
      </c>
      <c r="AMQ14" s="361">
        <v>46682</v>
      </c>
      <c r="AMR14" s="361">
        <v>46683</v>
      </c>
      <c r="AMS14" s="361">
        <v>46684</v>
      </c>
      <c r="AMT14" s="361">
        <v>46685</v>
      </c>
      <c r="AMU14" s="361">
        <v>46686</v>
      </c>
      <c r="AMV14" s="361">
        <v>46687</v>
      </c>
      <c r="AMW14" s="361">
        <v>46688</v>
      </c>
      <c r="AMX14" s="361">
        <v>46689</v>
      </c>
      <c r="AMY14" s="361">
        <v>46690</v>
      </c>
      <c r="AMZ14" s="361">
        <v>46691</v>
      </c>
      <c r="ANA14" s="361">
        <v>46692</v>
      </c>
      <c r="ANB14" s="361">
        <v>46693</v>
      </c>
      <c r="ANC14" s="361">
        <v>46694</v>
      </c>
      <c r="AND14" s="361">
        <v>46695</v>
      </c>
      <c r="ANE14" s="361">
        <v>46696</v>
      </c>
      <c r="ANF14" s="361">
        <v>46697</v>
      </c>
      <c r="ANG14" s="361">
        <v>46698</v>
      </c>
      <c r="ANH14" s="361">
        <v>46699</v>
      </c>
      <c r="ANI14" s="361">
        <v>46700</v>
      </c>
      <c r="ANJ14" s="361">
        <v>46701</v>
      </c>
      <c r="ANK14" s="361">
        <v>46702</v>
      </c>
      <c r="ANL14" s="361">
        <v>46703</v>
      </c>
      <c r="ANM14" s="361">
        <v>46704</v>
      </c>
      <c r="ANN14" s="361">
        <v>46705</v>
      </c>
      <c r="ANO14" s="361">
        <v>46706</v>
      </c>
      <c r="ANP14" s="361">
        <v>46707</v>
      </c>
      <c r="ANQ14" s="361">
        <v>46708</v>
      </c>
      <c r="ANR14" s="361">
        <v>46709</v>
      </c>
      <c r="ANS14" s="361">
        <v>46710</v>
      </c>
      <c r="ANT14" s="361">
        <v>46711</v>
      </c>
      <c r="ANU14" s="361">
        <v>46712</v>
      </c>
      <c r="ANV14" s="361">
        <v>46713</v>
      </c>
      <c r="ANW14" s="361">
        <v>46714</v>
      </c>
      <c r="ANX14" s="361">
        <v>46715</v>
      </c>
      <c r="ANY14" s="361">
        <v>46716</v>
      </c>
      <c r="ANZ14" s="361">
        <v>46717</v>
      </c>
      <c r="AOA14" s="361">
        <v>46718</v>
      </c>
      <c r="AOB14" s="361">
        <v>46719</v>
      </c>
      <c r="AOC14" s="361">
        <v>46720</v>
      </c>
      <c r="AOD14" s="361">
        <v>46721</v>
      </c>
      <c r="AOE14" s="361">
        <v>46722</v>
      </c>
      <c r="AOF14" s="361">
        <v>46723</v>
      </c>
      <c r="AOG14" s="361">
        <v>46724</v>
      </c>
      <c r="AOH14" s="361">
        <v>46725</v>
      </c>
      <c r="AOI14" s="361">
        <v>46726</v>
      </c>
      <c r="AOJ14" s="361">
        <v>46727</v>
      </c>
      <c r="AOK14" s="361">
        <v>46728</v>
      </c>
      <c r="AOL14" s="361">
        <v>46729</v>
      </c>
      <c r="AOM14" s="361">
        <v>46730</v>
      </c>
      <c r="AON14" s="361">
        <v>46731</v>
      </c>
      <c r="AOO14" s="361">
        <v>46732</v>
      </c>
      <c r="AOP14" s="361">
        <v>46733</v>
      </c>
      <c r="AOQ14" s="361">
        <v>46734</v>
      </c>
      <c r="AOR14" s="361">
        <v>46735</v>
      </c>
      <c r="AOS14" s="361">
        <v>46736</v>
      </c>
      <c r="AOT14" s="361">
        <v>46737</v>
      </c>
      <c r="AOU14" s="361">
        <v>46738</v>
      </c>
      <c r="AOV14" s="361">
        <v>46739</v>
      </c>
      <c r="AOW14" s="361">
        <v>46740</v>
      </c>
      <c r="AOX14" s="361">
        <v>46741</v>
      </c>
      <c r="AOY14" s="361">
        <v>46742</v>
      </c>
      <c r="AOZ14" s="361">
        <v>46743</v>
      </c>
      <c r="APA14" s="361">
        <v>46744</v>
      </c>
      <c r="APB14" s="361">
        <v>46745</v>
      </c>
      <c r="APC14" s="361">
        <v>46746</v>
      </c>
      <c r="APD14" s="361">
        <v>46747</v>
      </c>
      <c r="APE14" s="361">
        <v>46748</v>
      </c>
      <c r="APF14" s="361">
        <v>46749</v>
      </c>
      <c r="APG14" s="361">
        <v>46750</v>
      </c>
      <c r="APH14" s="361">
        <v>46751</v>
      </c>
      <c r="API14" s="364">
        <v>46752</v>
      </c>
      <c r="APJ14" s="361">
        <v>46753</v>
      </c>
      <c r="APK14" s="361">
        <v>46754</v>
      </c>
      <c r="APL14" s="361">
        <v>46755</v>
      </c>
      <c r="APM14" s="361">
        <v>46756</v>
      </c>
      <c r="APN14" s="361">
        <v>46757</v>
      </c>
      <c r="APO14" s="361">
        <v>46758</v>
      </c>
      <c r="APP14" s="361">
        <v>46759</v>
      </c>
      <c r="APQ14" s="361">
        <v>46760</v>
      </c>
      <c r="APR14" s="361">
        <v>46761</v>
      </c>
      <c r="APS14" s="361">
        <v>46762</v>
      </c>
      <c r="APT14" s="361">
        <v>46763</v>
      </c>
      <c r="APU14" s="361">
        <v>46764</v>
      </c>
      <c r="APV14" s="361">
        <v>46765</v>
      </c>
      <c r="APW14" s="361">
        <v>46766</v>
      </c>
      <c r="APX14" s="361">
        <v>46767</v>
      </c>
      <c r="APY14" s="361">
        <v>46768</v>
      </c>
      <c r="APZ14" s="361">
        <v>46769</v>
      </c>
      <c r="AQA14" s="361">
        <v>46770</v>
      </c>
      <c r="AQB14" s="361">
        <v>46771</v>
      </c>
      <c r="AQC14" s="361">
        <v>46772</v>
      </c>
      <c r="AQD14" s="361">
        <v>46773</v>
      </c>
      <c r="AQE14" s="361">
        <v>46774</v>
      </c>
      <c r="AQF14" s="361">
        <v>46775</v>
      </c>
      <c r="AQG14" s="361">
        <v>46776</v>
      </c>
      <c r="AQH14" s="361">
        <v>46777</v>
      </c>
      <c r="AQI14" s="361">
        <v>46778</v>
      </c>
      <c r="AQJ14" s="361">
        <v>46779</v>
      </c>
      <c r="AQK14" s="361">
        <v>46780</v>
      </c>
      <c r="AQL14" s="361">
        <v>46781</v>
      </c>
      <c r="AQM14" s="361">
        <v>46782</v>
      </c>
      <c r="AQN14" s="361">
        <v>46783</v>
      </c>
      <c r="AQO14" s="361">
        <v>46784</v>
      </c>
      <c r="AQP14" s="361">
        <v>46785</v>
      </c>
      <c r="AQQ14" s="361">
        <v>46786</v>
      </c>
      <c r="AQR14" s="361">
        <v>46787</v>
      </c>
      <c r="AQS14" s="361">
        <v>46788</v>
      </c>
      <c r="AQT14" s="361">
        <v>46789</v>
      </c>
      <c r="AQU14" s="361">
        <v>46790</v>
      </c>
      <c r="AQV14" s="361">
        <v>46791</v>
      </c>
      <c r="AQW14" s="361">
        <v>46792</v>
      </c>
      <c r="AQX14" s="361">
        <v>46793</v>
      </c>
      <c r="AQY14" s="361">
        <v>46794</v>
      </c>
      <c r="AQZ14" s="361">
        <v>46795</v>
      </c>
      <c r="ARA14" s="361">
        <v>46796</v>
      </c>
      <c r="ARB14" s="361">
        <v>46797</v>
      </c>
      <c r="ARC14" s="361">
        <v>46798</v>
      </c>
      <c r="ARD14" s="361">
        <v>46799</v>
      </c>
      <c r="ARE14" s="361">
        <v>46800</v>
      </c>
      <c r="ARF14" s="361">
        <v>46801</v>
      </c>
      <c r="ARG14" s="361">
        <v>46802</v>
      </c>
      <c r="ARH14" s="361">
        <v>46803</v>
      </c>
      <c r="ARI14" s="361">
        <v>46804</v>
      </c>
      <c r="ARJ14" s="361">
        <v>46805</v>
      </c>
      <c r="ARK14" s="361">
        <v>46806</v>
      </c>
      <c r="ARL14" s="361">
        <v>46807</v>
      </c>
      <c r="ARM14" s="361">
        <v>46808</v>
      </c>
      <c r="ARN14" s="361">
        <v>46809</v>
      </c>
      <c r="ARO14" s="361">
        <v>46810</v>
      </c>
      <c r="ARP14" s="361">
        <v>46811</v>
      </c>
      <c r="ARQ14" s="361">
        <v>46812</v>
      </c>
      <c r="ARR14" s="361">
        <v>46813</v>
      </c>
      <c r="ARS14" s="361">
        <v>46814</v>
      </c>
      <c r="ART14" s="361">
        <v>46815</v>
      </c>
      <c r="ARU14" s="361">
        <v>46816</v>
      </c>
      <c r="ARV14" s="361">
        <v>46817</v>
      </c>
      <c r="ARW14" s="361">
        <v>46818</v>
      </c>
      <c r="ARX14" s="361">
        <v>46819</v>
      </c>
      <c r="ARY14" s="361">
        <v>46820</v>
      </c>
      <c r="ARZ14" s="361">
        <v>46821</v>
      </c>
      <c r="ASA14" s="361">
        <v>46822</v>
      </c>
      <c r="ASB14" s="361">
        <v>46823</v>
      </c>
      <c r="ASC14" s="361">
        <v>46824</v>
      </c>
      <c r="ASD14" s="361">
        <v>46825</v>
      </c>
      <c r="ASE14" s="361">
        <v>46826</v>
      </c>
      <c r="ASF14" s="361">
        <v>46827</v>
      </c>
      <c r="ASG14" s="361">
        <v>46828</v>
      </c>
      <c r="ASH14" s="361">
        <v>46829</v>
      </c>
      <c r="ASI14" s="361">
        <v>46830</v>
      </c>
      <c r="ASJ14" s="361">
        <v>46831</v>
      </c>
      <c r="ASK14" s="361">
        <v>46832</v>
      </c>
      <c r="ASL14" s="361">
        <v>46833</v>
      </c>
      <c r="ASM14" s="361">
        <v>46834</v>
      </c>
      <c r="ASN14" s="361">
        <v>46835</v>
      </c>
      <c r="ASO14" s="361">
        <v>46836</v>
      </c>
      <c r="ASP14" s="361">
        <v>46837</v>
      </c>
      <c r="ASQ14" s="361">
        <v>46838</v>
      </c>
      <c r="ASR14" s="361">
        <v>46839</v>
      </c>
      <c r="ASS14" s="361">
        <v>46840</v>
      </c>
      <c r="AST14" s="361">
        <v>46841</v>
      </c>
      <c r="ASU14" s="361">
        <v>46842</v>
      </c>
      <c r="ASV14" s="361">
        <v>46843</v>
      </c>
      <c r="ASW14" s="361">
        <v>46844</v>
      </c>
      <c r="ASX14" s="361">
        <v>46845</v>
      </c>
      <c r="ASY14" s="361">
        <v>46846</v>
      </c>
      <c r="ASZ14" s="361">
        <v>46847</v>
      </c>
      <c r="ATA14" s="361">
        <v>46848</v>
      </c>
      <c r="ATB14" s="361">
        <v>46849</v>
      </c>
      <c r="ATC14" s="361">
        <v>46850</v>
      </c>
      <c r="ATD14" s="361">
        <v>46851</v>
      </c>
      <c r="ATE14" s="361">
        <v>46852</v>
      </c>
      <c r="ATF14" s="361">
        <v>46853</v>
      </c>
      <c r="ATG14" s="361">
        <v>46854</v>
      </c>
      <c r="ATH14" s="361">
        <v>46855</v>
      </c>
      <c r="ATI14" s="361">
        <v>46856</v>
      </c>
      <c r="ATJ14" s="361">
        <v>46857</v>
      </c>
      <c r="ATK14" s="361">
        <v>46858</v>
      </c>
      <c r="ATL14" s="361">
        <v>46859</v>
      </c>
      <c r="ATM14" s="361">
        <v>46860</v>
      </c>
      <c r="ATN14" s="361">
        <v>46861</v>
      </c>
      <c r="ATO14" s="361">
        <v>46862</v>
      </c>
      <c r="ATP14" s="361">
        <v>46863</v>
      </c>
      <c r="ATQ14" s="361">
        <v>46864</v>
      </c>
      <c r="ATR14" s="361">
        <v>46865</v>
      </c>
      <c r="ATS14" s="361">
        <v>46866</v>
      </c>
      <c r="ATT14" s="361">
        <v>46867</v>
      </c>
      <c r="ATU14" s="361">
        <v>46868</v>
      </c>
      <c r="ATV14" s="361">
        <v>46869</v>
      </c>
      <c r="ATW14" s="361">
        <v>46870</v>
      </c>
      <c r="ATX14" s="361">
        <v>46871</v>
      </c>
      <c r="ATY14" s="361">
        <v>46872</v>
      </c>
      <c r="ATZ14" s="361">
        <v>46873</v>
      </c>
      <c r="AUA14" s="361">
        <v>46874</v>
      </c>
      <c r="AUB14" s="361">
        <v>46875</v>
      </c>
      <c r="AUC14" s="361">
        <v>46876</v>
      </c>
      <c r="AUD14" s="361">
        <v>46877</v>
      </c>
      <c r="AUE14" s="361">
        <v>46878</v>
      </c>
      <c r="AUF14" s="361">
        <v>46879</v>
      </c>
      <c r="AUG14" s="361">
        <v>46880</v>
      </c>
      <c r="AUH14" s="361">
        <v>46881</v>
      </c>
      <c r="AUI14" s="361">
        <v>46882</v>
      </c>
      <c r="AUJ14" s="361">
        <v>46883</v>
      </c>
      <c r="AUK14" s="361">
        <v>46884</v>
      </c>
      <c r="AUL14" s="361">
        <v>46885</v>
      </c>
      <c r="AUM14" s="361">
        <v>46886</v>
      </c>
      <c r="AUN14" s="361">
        <v>46887</v>
      </c>
      <c r="AUO14" s="361">
        <v>46888</v>
      </c>
      <c r="AUP14" s="361">
        <v>46889</v>
      </c>
      <c r="AUQ14" s="361">
        <v>46890</v>
      </c>
      <c r="AUR14" s="361">
        <v>46891</v>
      </c>
      <c r="AUS14" s="361">
        <v>46892</v>
      </c>
      <c r="AUT14" s="361">
        <v>46893</v>
      </c>
      <c r="AUU14" s="361">
        <v>46894</v>
      </c>
      <c r="AUV14" s="361">
        <v>46895</v>
      </c>
      <c r="AUW14" s="361">
        <v>46896</v>
      </c>
      <c r="AUX14" s="361">
        <v>46897</v>
      </c>
      <c r="AUY14" s="361">
        <v>46898</v>
      </c>
      <c r="AUZ14" s="361">
        <v>46899</v>
      </c>
      <c r="AVA14" s="361">
        <v>46900</v>
      </c>
      <c r="AVB14" s="361">
        <v>46901</v>
      </c>
      <c r="AVC14" s="361">
        <v>46902</v>
      </c>
      <c r="AVD14" s="361">
        <v>46903</v>
      </c>
      <c r="AVE14" s="361">
        <v>46904</v>
      </c>
      <c r="AVF14" s="361">
        <v>46905</v>
      </c>
      <c r="AVG14" s="361">
        <v>46906</v>
      </c>
      <c r="AVH14" s="361">
        <v>46907</v>
      </c>
      <c r="AVI14" s="361">
        <v>46908</v>
      </c>
      <c r="AVJ14" s="361">
        <v>46909</v>
      </c>
      <c r="AVK14" s="361">
        <v>46910</v>
      </c>
      <c r="AVL14" s="361">
        <v>46911</v>
      </c>
      <c r="AVM14" s="361">
        <v>46912</v>
      </c>
      <c r="AVN14" s="361">
        <v>46913</v>
      </c>
      <c r="AVO14" s="361">
        <v>46914</v>
      </c>
      <c r="AVP14" s="361">
        <v>46915</v>
      </c>
      <c r="AVQ14" s="361">
        <v>46916</v>
      </c>
      <c r="AVR14" s="361">
        <v>46917</v>
      </c>
      <c r="AVS14" s="361">
        <v>46918</v>
      </c>
      <c r="AVT14" s="361">
        <v>46919</v>
      </c>
      <c r="AVU14" s="361">
        <v>46920</v>
      </c>
      <c r="AVV14" s="361">
        <v>46921</v>
      </c>
      <c r="AVW14" s="361">
        <v>46922</v>
      </c>
      <c r="AVX14" s="361">
        <v>46923</v>
      </c>
      <c r="AVY14" s="361">
        <v>46924</v>
      </c>
      <c r="AVZ14" s="361">
        <v>46925</v>
      </c>
      <c r="AWA14" s="361">
        <v>46926</v>
      </c>
      <c r="AWB14" s="361">
        <v>46927</v>
      </c>
      <c r="AWC14" s="361">
        <v>46928</v>
      </c>
      <c r="AWD14" s="361">
        <v>46929</v>
      </c>
      <c r="AWE14" s="361">
        <v>46930</v>
      </c>
      <c r="AWF14" s="361">
        <v>46931</v>
      </c>
      <c r="AWG14" s="361">
        <v>46932</v>
      </c>
      <c r="AWH14" s="361">
        <v>46933</v>
      </c>
      <c r="AWI14" s="361">
        <v>46934</v>
      </c>
      <c r="AWJ14" s="361">
        <v>46935</v>
      </c>
      <c r="AWK14" s="361">
        <v>46936</v>
      </c>
      <c r="AWL14" s="361">
        <v>46937</v>
      </c>
      <c r="AWM14" s="361">
        <v>46938</v>
      </c>
      <c r="AWN14" s="361">
        <v>46939</v>
      </c>
      <c r="AWO14" s="361">
        <v>46940</v>
      </c>
      <c r="AWP14" s="361">
        <v>46941</v>
      </c>
      <c r="AWQ14" s="361">
        <v>46942</v>
      </c>
      <c r="AWR14" s="361">
        <v>46943</v>
      </c>
      <c r="AWS14" s="361">
        <v>46944</v>
      </c>
      <c r="AWT14" s="361">
        <v>46945</v>
      </c>
      <c r="AWU14" s="361">
        <v>46946</v>
      </c>
      <c r="AWV14" s="361">
        <v>46947</v>
      </c>
      <c r="AWW14" s="361">
        <v>46948</v>
      </c>
      <c r="AWX14" s="361">
        <v>46949</v>
      </c>
      <c r="AWY14" s="361">
        <v>46950</v>
      </c>
      <c r="AWZ14" s="361">
        <v>46951</v>
      </c>
      <c r="AXA14" s="361">
        <v>46952</v>
      </c>
      <c r="AXB14" s="361">
        <v>46953</v>
      </c>
      <c r="AXC14" s="361">
        <v>46954</v>
      </c>
      <c r="AXD14" s="361">
        <v>46955</v>
      </c>
      <c r="AXE14" s="361">
        <v>46956</v>
      </c>
      <c r="AXF14" s="361">
        <v>46957</v>
      </c>
      <c r="AXG14" s="361">
        <v>46958</v>
      </c>
      <c r="AXH14" s="361">
        <v>46959</v>
      </c>
      <c r="AXI14" s="361">
        <v>46960</v>
      </c>
      <c r="AXJ14" s="361">
        <v>46961</v>
      </c>
      <c r="AXK14" s="361">
        <v>46962</v>
      </c>
      <c r="AXL14" s="361">
        <v>46963</v>
      </c>
      <c r="AXM14" s="361">
        <v>46964</v>
      </c>
      <c r="AXN14" s="361">
        <v>46965</v>
      </c>
      <c r="AXO14" s="361">
        <v>46966</v>
      </c>
      <c r="AXP14" s="361">
        <v>46967</v>
      </c>
      <c r="AXQ14" s="361">
        <v>46968</v>
      </c>
      <c r="AXR14" s="361">
        <v>46969</v>
      </c>
      <c r="AXS14" s="361">
        <v>46970</v>
      </c>
      <c r="AXT14" s="361">
        <v>46971</v>
      </c>
      <c r="AXU14" s="361">
        <v>46972</v>
      </c>
      <c r="AXV14" s="361">
        <v>46973</v>
      </c>
      <c r="AXW14" s="361">
        <v>46974</v>
      </c>
      <c r="AXX14" s="361">
        <v>46975</v>
      </c>
      <c r="AXY14" s="361">
        <v>46976</v>
      </c>
      <c r="AXZ14" s="361">
        <v>46977</v>
      </c>
      <c r="AYA14" s="361">
        <v>46978</v>
      </c>
      <c r="AYB14" s="361">
        <v>46979</v>
      </c>
      <c r="AYC14" s="361">
        <v>46980</v>
      </c>
      <c r="AYD14" s="361">
        <v>46981</v>
      </c>
      <c r="AYE14" s="361">
        <v>46982</v>
      </c>
      <c r="AYF14" s="361">
        <v>46983</v>
      </c>
      <c r="AYG14" s="361">
        <v>46984</v>
      </c>
      <c r="AYH14" s="361">
        <v>46985</v>
      </c>
      <c r="AYI14" s="361">
        <v>46986</v>
      </c>
      <c r="AYJ14" s="361">
        <v>46987</v>
      </c>
      <c r="AYK14" s="361">
        <v>46988</v>
      </c>
      <c r="AYL14" s="361">
        <v>46989</v>
      </c>
      <c r="AYM14" s="361">
        <v>46990</v>
      </c>
      <c r="AYN14" s="361">
        <v>46991</v>
      </c>
      <c r="AYO14" s="361">
        <v>46992</v>
      </c>
      <c r="AYP14" s="361">
        <v>46993</v>
      </c>
      <c r="AYQ14" s="361">
        <v>46994</v>
      </c>
      <c r="AYR14" s="361">
        <v>46995</v>
      </c>
      <c r="AYS14" s="361">
        <v>46996</v>
      </c>
      <c r="AYT14" s="361">
        <v>46997</v>
      </c>
      <c r="AYU14" s="361">
        <v>46998</v>
      </c>
      <c r="AYV14" s="361">
        <v>46999</v>
      </c>
      <c r="AYW14" s="361">
        <v>47000</v>
      </c>
      <c r="AYX14" s="361">
        <v>47001</v>
      </c>
      <c r="AYY14" s="361">
        <v>47002</v>
      </c>
      <c r="AYZ14" s="361">
        <v>47003</v>
      </c>
      <c r="AZA14" s="361">
        <v>47004</v>
      </c>
      <c r="AZB14" s="361">
        <v>47005</v>
      </c>
      <c r="AZC14" s="361">
        <v>47006</v>
      </c>
      <c r="AZD14" s="361">
        <v>47007</v>
      </c>
      <c r="AZE14" s="361">
        <v>47008</v>
      </c>
      <c r="AZF14" s="361">
        <v>47009</v>
      </c>
      <c r="AZG14" s="361">
        <v>47010</v>
      </c>
      <c r="AZH14" s="361">
        <v>47011</v>
      </c>
      <c r="AZI14" s="361">
        <v>47012</v>
      </c>
      <c r="AZJ14" s="361">
        <v>47013</v>
      </c>
      <c r="AZK14" s="361">
        <v>47014</v>
      </c>
      <c r="AZL14" s="361">
        <v>47015</v>
      </c>
      <c r="AZM14" s="361">
        <v>47016</v>
      </c>
      <c r="AZN14" s="361">
        <v>47017</v>
      </c>
      <c r="AZO14" s="361">
        <v>47018</v>
      </c>
      <c r="AZP14" s="361">
        <v>47019</v>
      </c>
      <c r="AZQ14" s="361">
        <v>47020</v>
      </c>
      <c r="AZR14" s="361">
        <v>47021</v>
      </c>
      <c r="AZS14" s="361">
        <v>47022</v>
      </c>
      <c r="AZT14" s="361">
        <v>47023</v>
      </c>
      <c r="AZU14" s="361">
        <v>47024</v>
      </c>
      <c r="AZV14" s="361">
        <v>47025</v>
      </c>
      <c r="AZW14" s="361">
        <v>47026</v>
      </c>
      <c r="AZX14" s="361">
        <v>47027</v>
      </c>
      <c r="AZY14" s="361">
        <v>47028</v>
      </c>
      <c r="AZZ14" s="361">
        <v>47029</v>
      </c>
      <c r="BAA14" s="361">
        <v>47030</v>
      </c>
      <c r="BAB14" s="361">
        <v>47031</v>
      </c>
      <c r="BAC14" s="361">
        <v>47032</v>
      </c>
      <c r="BAD14" s="361">
        <v>47033</v>
      </c>
      <c r="BAE14" s="361">
        <v>47034</v>
      </c>
      <c r="BAF14" s="361">
        <v>47035</v>
      </c>
      <c r="BAG14" s="361">
        <v>47036</v>
      </c>
      <c r="BAH14" s="361">
        <v>47037</v>
      </c>
      <c r="BAI14" s="361">
        <v>47038</v>
      </c>
      <c r="BAJ14" s="361">
        <v>47039</v>
      </c>
      <c r="BAK14" s="361">
        <v>47040</v>
      </c>
      <c r="BAL14" s="361">
        <v>47041</v>
      </c>
      <c r="BAM14" s="361">
        <v>47042</v>
      </c>
      <c r="BAN14" s="361">
        <v>47043</v>
      </c>
      <c r="BAO14" s="361">
        <v>47044</v>
      </c>
      <c r="BAP14" s="361">
        <v>47045</v>
      </c>
      <c r="BAQ14" s="361">
        <v>47046</v>
      </c>
      <c r="BAR14" s="361">
        <v>47047</v>
      </c>
      <c r="BAS14" s="361">
        <v>47048</v>
      </c>
      <c r="BAT14" s="361">
        <v>47049</v>
      </c>
      <c r="BAU14" s="361">
        <v>47050</v>
      </c>
      <c r="BAV14" s="361">
        <v>47051</v>
      </c>
      <c r="BAW14" s="361">
        <v>47052</v>
      </c>
      <c r="BAX14" s="361">
        <v>47053</v>
      </c>
      <c r="BAY14" s="361">
        <v>47054</v>
      </c>
      <c r="BAZ14" s="361">
        <v>47055</v>
      </c>
      <c r="BBA14" s="361">
        <v>47056</v>
      </c>
      <c r="BBB14" s="361">
        <v>47057</v>
      </c>
      <c r="BBC14" s="361">
        <v>47058</v>
      </c>
      <c r="BBD14" s="361">
        <v>47059</v>
      </c>
      <c r="BBE14" s="361">
        <v>47060</v>
      </c>
      <c r="BBF14" s="361">
        <v>47061</v>
      </c>
      <c r="BBG14" s="361">
        <v>47062</v>
      </c>
      <c r="BBH14" s="361">
        <v>47063</v>
      </c>
      <c r="BBI14" s="361">
        <v>47064</v>
      </c>
      <c r="BBJ14" s="361">
        <v>47065</v>
      </c>
      <c r="BBK14" s="361">
        <v>47066</v>
      </c>
      <c r="BBL14" s="361">
        <v>47067</v>
      </c>
      <c r="BBM14" s="361">
        <v>47068</v>
      </c>
      <c r="BBN14" s="361">
        <v>47069</v>
      </c>
      <c r="BBO14" s="361">
        <v>47070</v>
      </c>
      <c r="BBP14" s="361">
        <v>47071</v>
      </c>
      <c r="BBQ14" s="361">
        <v>47072</v>
      </c>
      <c r="BBR14" s="361">
        <v>47073</v>
      </c>
      <c r="BBS14" s="361">
        <v>47074</v>
      </c>
      <c r="BBT14" s="361">
        <v>47075</v>
      </c>
      <c r="BBU14" s="361">
        <v>47076</v>
      </c>
      <c r="BBV14" s="361">
        <v>47077</v>
      </c>
      <c r="BBW14" s="361">
        <v>47078</v>
      </c>
      <c r="BBX14" s="361">
        <v>47079</v>
      </c>
      <c r="BBY14" s="361">
        <v>47080</v>
      </c>
      <c r="BBZ14" s="361">
        <v>47081</v>
      </c>
      <c r="BCA14" s="361">
        <v>47082</v>
      </c>
      <c r="BCB14" s="361">
        <v>47083</v>
      </c>
      <c r="BCC14" s="361">
        <v>47084</v>
      </c>
      <c r="BCD14" s="361">
        <v>47085</v>
      </c>
      <c r="BCE14" s="361">
        <v>47086</v>
      </c>
      <c r="BCF14" s="361">
        <v>47087</v>
      </c>
      <c r="BCG14" s="361">
        <v>47088</v>
      </c>
      <c r="BCH14" s="361">
        <v>47089</v>
      </c>
      <c r="BCI14" s="361">
        <v>47090</v>
      </c>
      <c r="BCJ14" s="361">
        <v>47091</v>
      </c>
      <c r="BCK14" s="361">
        <v>47092</v>
      </c>
      <c r="BCL14" s="361">
        <v>47093</v>
      </c>
      <c r="BCM14" s="361">
        <v>47094</v>
      </c>
      <c r="BCN14" s="361">
        <v>47095</v>
      </c>
      <c r="BCO14" s="361">
        <v>47096</v>
      </c>
      <c r="BCP14" s="361">
        <v>47097</v>
      </c>
      <c r="BCQ14" s="361">
        <v>47098</v>
      </c>
      <c r="BCR14" s="361">
        <v>47099</v>
      </c>
      <c r="BCS14" s="361">
        <v>47100</v>
      </c>
      <c r="BCT14" s="361">
        <v>47101</v>
      </c>
      <c r="BCU14" s="361">
        <v>47102</v>
      </c>
      <c r="BCV14" s="361">
        <v>47103</v>
      </c>
      <c r="BCW14" s="361">
        <v>47104</v>
      </c>
      <c r="BCX14" s="361">
        <v>47105</v>
      </c>
      <c r="BCY14" s="361">
        <v>47106</v>
      </c>
      <c r="BCZ14" s="361">
        <v>47107</v>
      </c>
      <c r="BDA14" s="361">
        <v>47108</v>
      </c>
      <c r="BDB14" s="361">
        <v>47109</v>
      </c>
      <c r="BDC14" s="361">
        <v>47110</v>
      </c>
      <c r="BDD14" s="361">
        <v>47111</v>
      </c>
      <c r="BDE14" s="361">
        <v>47112</v>
      </c>
      <c r="BDF14" s="361">
        <v>47113</v>
      </c>
      <c r="BDG14" s="361">
        <v>47114</v>
      </c>
      <c r="BDH14" s="361">
        <v>47115</v>
      </c>
      <c r="BDI14" s="361">
        <v>47116</v>
      </c>
      <c r="BDJ14" s="361">
        <v>47117</v>
      </c>
      <c r="BDK14" s="364">
        <v>47118</v>
      </c>
    </row>
    <row r="15" spans="2:1467" ht="1.8" customHeight="1" thickBot="1">
      <c r="B15" s="371"/>
      <c r="C15" s="343"/>
      <c r="G15" s="359"/>
      <c r="H15" s="359"/>
      <c r="I15" s="359"/>
      <c r="J15" s="359"/>
      <c r="K15" s="359"/>
      <c r="L15" s="359"/>
      <c r="M15" s="359"/>
      <c r="N15" s="359"/>
      <c r="O15" s="359"/>
      <c r="P15" s="359"/>
      <c r="Q15" s="359"/>
      <c r="R15" s="359"/>
      <c r="S15" s="359"/>
      <c r="T15" s="359"/>
      <c r="U15" s="359"/>
      <c r="V15" s="359"/>
      <c r="W15" s="359"/>
      <c r="X15" s="359"/>
      <c r="Y15" s="359"/>
      <c r="Z15" s="359"/>
      <c r="AA15" s="359"/>
      <c r="AB15" s="359"/>
      <c r="AC15" s="359"/>
      <c r="AD15" s="359"/>
      <c r="AE15" s="359"/>
      <c r="AF15" s="359"/>
      <c r="AG15" s="359"/>
      <c r="AH15" s="359"/>
      <c r="AI15" s="359"/>
      <c r="AJ15" s="359"/>
      <c r="AK15" s="359"/>
      <c r="AL15" s="359"/>
      <c r="AM15" s="359"/>
      <c r="AN15" s="359"/>
      <c r="AO15" s="359"/>
      <c r="AP15" s="359"/>
      <c r="AQ15" s="359"/>
      <c r="AR15" s="359"/>
      <c r="AS15" s="359"/>
      <c r="AT15" s="359"/>
      <c r="AU15" s="359"/>
      <c r="AV15" s="359"/>
      <c r="AW15" s="359"/>
      <c r="AX15" s="359"/>
      <c r="AY15" s="359"/>
      <c r="AZ15" s="359"/>
      <c r="BA15" s="359"/>
      <c r="BB15" s="359"/>
      <c r="BC15" s="359"/>
      <c r="BD15" s="359"/>
      <c r="BE15" s="359"/>
      <c r="BF15" s="359"/>
      <c r="BG15" s="359"/>
      <c r="BH15" s="359"/>
      <c r="BI15" s="359"/>
      <c r="BJ15" s="359"/>
      <c r="BK15" s="359"/>
      <c r="BL15" s="359"/>
      <c r="BM15" s="359"/>
      <c r="BN15" s="359"/>
      <c r="BO15" s="359"/>
      <c r="BP15" s="359"/>
      <c r="BQ15" s="359"/>
      <c r="BR15" s="359"/>
      <c r="BS15" s="359"/>
      <c r="BT15" s="359"/>
      <c r="BU15" s="359"/>
      <c r="BV15" s="359"/>
      <c r="BW15" s="359"/>
      <c r="BX15" s="359"/>
      <c r="BY15" s="359"/>
      <c r="BZ15" s="359"/>
      <c r="CA15" s="359"/>
      <c r="CB15" s="359"/>
      <c r="CC15" s="359"/>
      <c r="CD15" s="359"/>
      <c r="CE15" s="359"/>
      <c r="CF15" s="359"/>
      <c r="CG15" s="359"/>
      <c r="CH15" s="359"/>
      <c r="CI15" s="359"/>
      <c r="CJ15" s="359"/>
      <c r="CK15" s="359"/>
      <c r="CL15" s="359"/>
      <c r="CM15" s="359"/>
      <c r="CN15" s="359"/>
      <c r="CO15" s="359"/>
      <c r="CP15" s="359"/>
      <c r="CQ15" s="359"/>
      <c r="CR15" s="524"/>
      <c r="CS15" s="360"/>
      <c r="CT15" s="360"/>
      <c r="CU15" s="360"/>
      <c r="CV15" s="360"/>
      <c r="CW15" s="360"/>
      <c r="CX15" s="360"/>
      <c r="CY15" s="360"/>
      <c r="CZ15" s="360"/>
      <c r="DA15" s="360"/>
      <c r="DB15" s="360"/>
      <c r="DC15" s="360"/>
      <c r="DD15" s="360"/>
      <c r="DE15" s="360"/>
      <c r="DF15" s="360"/>
      <c r="DG15" s="360"/>
      <c r="DH15" s="360"/>
      <c r="DI15" s="360"/>
      <c r="DJ15" s="360"/>
      <c r="DK15" s="360"/>
      <c r="DL15" s="360"/>
      <c r="DM15" s="360"/>
      <c r="DN15" s="360"/>
      <c r="DO15" s="360"/>
      <c r="DP15" s="360"/>
      <c r="DQ15" s="360"/>
      <c r="DR15" s="360"/>
      <c r="DS15" s="360"/>
      <c r="DT15" s="360"/>
      <c r="DU15" s="360"/>
      <c r="DV15" s="360"/>
      <c r="DW15" s="360"/>
      <c r="DX15" s="360"/>
      <c r="DY15" s="360"/>
      <c r="DZ15" s="360"/>
      <c r="EA15" s="360"/>
      <c r="EB15" s="360"/>
      <c r="EC15" s="360"/>
      <c r="ED15" s="360"/>
      <c r="EE15" s="360"/>
      <c r="EF15" s="360"/>
      <c r="EG15" s="360"/>
      <c r="EH15" s="360"/>
      <c r="EI15" s="360"/>
      <c r="EJ15" s="360"/>
      <c r="EK15" s="360"/>
      <c r="EL15" s="360"/>
      <c r="EM15" s="360"/>
      <c r="EN15" s="360"/>
      <c r="EO15" s="360"/>
      <c r="EP15" s="360"/>
      <c r="EQ15" s="360"/>
      <c r="ER15" s="360"/>
      <c r="ES15" s="360"/>
      <c r="ET15" s="360"/>
      <c r="EU15" s="360"/>
      <c r="EV15" s="360"/>
      <c r="EW15" s="360"/>
      <c r="EX15" s="360"/>
      <c r="EY15" s="360"/>
      <c r="EZ15" s="360"/>
      <c r="FA15" s="360"/>
      <c r="FB15" s="360"/>
      <c r="FC15" s="360"/>
      <c r="FD15" s="360"/>
      <c r="FE15" s="360"/>
      <c r="FF15" s="360"/>
      <c r="FG15" s="360"/>
      <c r="FH15" s="360"/>
      <c r="FI15" s="360"/>
      <c r="FJ15" s="360"/>
      <c r="FK15" s="360"/>
      <c r="FL15" s="360"/>
      <c r="FM15" s="360"/>
      <c r="FN15" s="360"/>
      <c r="FO15" s="360"/>
      <c r="FP15" s="360"/>
      <c r="FQ15" s="360"/>
      <c r="FR15" s="360"/>
      <c r="FS15" s="360"/>
      <c r="FT15" s="360"/>
      <c r="FU15" s="360"/>
      <c r="FV15" s="360"/>
      <c r="FW15" s="360"/>
      <c r="FX15" s="360"/>
      <c r="FY15" s="360"/>
      <c r="FZ15" s="360"/>
      <c r="GA15" s="360"/>
      <c r="GB15" s="360"/>
      <c r="GC15" s="360"/>
      <c r="GD15" s="360"/>
      <c r="GE15" s="360"/>
      <c r="GF15" s="360"/>
      <c r="GG15" s="360"/>
      <c r="GH15" s="360"/>
      <c r="GI15" s="360"/>
      <c r="GJ15" s="360"/>
      <c r="GK15" s="360"/>
      <c r="GL15" s="360"/>
      <c r="GM15" s="360"/>
      <c r="GN15" s="360"/>
      <c r="GO15" s="360"/>
      <c r="GP15" s="360"/>
      <c r="GQ15" s="360"/>
      <c r="GR15" s="360"/>
      <c r="GS15" s="360"/>
      <c r="GT15" s="360"/>
      <c r="GU15" s="360"/>
      <c r="GV15" s="360"/>
      <c r="GW15" s="360"/>
      <c r="GX15" s="360"/>
      <c r="GY15" s="360"/>
      <c r="GZ15" s="360"/>
      <c r="HA15" s="360"/>
      <c r="HB15" s="360"/>
      <c r="HC15" s="360"/>
      <c r="HD15" s="360"/>
      <c r="HE15" s="360"/>
      <c r="HF15" s="360"/>
      <c r="HG15" s="360"/>
      <c r="HH15" s="360"/>
      <c r="HI15" s="360"/>
      <c r="HJ15" s="360"/>
      <c r="HK15" s="360"/>
      <c r="HL15" s="360"/>
      <c r="HM15" s="360"/>
      <c r="HN15" s="360"/>
      <c r="HO15" s="360"/>
      <c r="HP15" s="360"/>
      <c r="HQ15" s="360"/>
      <c r="HR15" s="360"/>
      <c r="HS15" s="360"/>
      <c r="HT15" s="360"/>
      <c r="HU15" s="360"/>
      <c r="HV15" s="360"/>
      <c r="HW15" s="360"/>
      <c r="HX15" s="360"/>
      <c r="HY15" s="360"/>
      <c r="HZ15" s="360"/>
      <c r="IA15" s="360"/>
      <c r="IB15" s="360"/>
      <c r="IC15" s="360"/>
      <c r="ID15" s="360"/>
      <c r="IE15" s="360"/>
      <c r="IF15" s="360"/>
      <c r="IG15" s="360"/>
      <c r="IH15" s="360"/>
      <c r="II15" s="360"/>
      <c r="IJ15" s="360"/>
      <c r="IK15" s="360"/>
      <c r="IL15" s="360"/>
      <c r="IM15" s="360"/>
      <c r="IN15" s="360"/>
      <c r="IO15" s="360"/>
      <c r="IP15" s="359"/>
      <c r="IQ15" s="359"/>
      <c r="IR15" s="359"/>
      <c r="IS15" s="359"/>
      <c r="IT15" s="359"/>
      <c r="IU15" s="359"/>
      <c r="IV15" s="359"/>
      <c r="IW15" s="359"/>
      <c r="IX15" s="359"/>
      <c r="IY15" s="359"/>
      <c r="IZ15" s="359"/>
      <c r="JA15" s="359"/>
      <c r="JB15" s="359"/>
      <c r="JC15" s="359"/>
      <c r="JD15" s="359"/>
      <c r="JE15" s="359"/>
      <c r="JF15" s="359"/>
      <c r="JG15" s="359"/>
      <c r="JH15" s="359"/>
      <c r="JI15" s="359"/>
      <c r="JJ15" s="359"/>
      <c r="JK15" s="359"/>
      <c r="JL15" s="359"/>
      <c r="JM15" s="359"/>
      <c r="JN15" s="359"/>
      <c r="JO15" s="359"/>
      <c r="JP15" s="359"/>
      <c r="JQ15" s="359"/>
      <c r="JR15" s="359"/>
      <c r="JS15" s="359"/>
      <c r="JT15" s="359"/>
      <c r="JU15" s="359"/>
      <c r="JV15" s="359"/>
      <c r="JW15" s="359"/>
      <c r="JX15" s="359"/>
      <c r="JY15" s="359"/>
      <c r="JZ15" s="359"/>
      <c r="KA15" s="359"/>
      <c r="KB15" s="359"/>
      <c r="KC15" s="359"/>
      <c r="KD15" s="359"/>
      <c r="KE15" s="359"/>
      <c r="KF15" s="359"/>
      <c r="KG15" s="359"/>
      <c r="KH15" s="359"/>
      <c r="KI15" s="359"/>
      <c r="KJ15" s="359"/>
      <c r="KK15" s="359"/>
      <c r="KL15" s="359"/>
      <c r="KM15" s="359"/>
      <c r="KN15" s="359"/>
      <c r="KO15" s="359"/>
      <c r="KP15" s="359"/>
      <c r="KQ15" s="359"/>
      <c r="KR15" s="359"/>
      <c r="KS15" s="359"/>
      <c r="KT15" s="359"/>
      <c r="KU15" s="359"/>
      <c r="KV15" s="359"/>
      <c r="KW15" s="359"/>
      <c r="KX15" s="359"/>
      <c r="KY15" s="359"/>
      <c r="KZ15" s="359"/>
      <c r="LA15" s="359"/>
      <c r="LB15" s="359"/>
      <c r="LC15" s="359"/>
      <c r="LD15" s="359"/>
      <c r="LE15" s="359"/>
      <c r="LF15" s="359"/>
      <c r="LG15" s="359"/>
      <c r="LH15" s="359"/>
      <c r="LI15" s="359"/>
      <c r="LJ15" s="359"/>
      <c r="LK15" s="359"/>
      <c r="LL15" s="359"/>
      <c r="LM15" s="359"/>
      <c r="LN15" s="359"/>
      <c r="LO15" s="359"/>
      <c r="LP15" s="359"/>
      <c r="LQ15" s="359"/>
      <c r="LR15" s="359"/>
      <c r="LS15" s="359"/>
      <c r="LT15" s="359"/>
      <c r="LU15" s="359"/>
      <c r="LV15" s="359"/>
      <c r="LW15" s="359"/>
      <c r="LX15" s="359"/>
      <c r="LY15" s="359"/>
      <c r="LZ15" s="359"/>
      <c r="MA15" s="359"/>
      <c r="MB15" s="359"/>
      <c r="MC15" s="359"/>
      <c r="MD15" s="359"/>
      <c r="ME15" s="359"/>
      <c r="MF15" s="359"/>
      <c r="MG15" s="359"/>
      <c r="MH15" s="359"/>
      <c r="MI15" s="359"/>
      <c r="MJ15" s="359"/>
      <c r="MK15" s="359"/>
      <c r="ML15" s="359"/>
      <c r="MM15" s="359"/>
      <c r="MN15" s="359"/>
      <c r="MO15" s="359"/>
      <c r="MP15" s="359"/>
      <c r="MQ15" s="359"/>
      <c r="MR15" s="359"/>
      <c r="MS15" s="359"/>
      <c r="MT15" s="359"/>
      <c r="MU15" s="359"/>
      <c r="MV15" s="359"/>
      <c r="MW15" s="359"/>
      <c r="MX15" s="359"/>
      <c r="MY15" s="359"/>
      <c r="MZ15" s="359"/>
      <c r="NA15" s="359"/>
      <c r="NB15" s="359"/>
      <c r="NC15" s="359"/>
      <c r="ND15" s="359"/>
      <c r="NE15" s="359"/>
      <c r="NF15" s="359"/>
      <c r="NG15" s="330"/>
      <c r="NH15" s="329"/>
      <c r="NI15" s="359"/>
      <c r="NJ15" s="359"/>
      <c r="NK15" s="359"/>
      <c r="NL15" s="359"/>
      <c r="NM15" s="359"/>
      <c r="NN15" s="359"/>
      <c r="NO15" s="359"/>
      <c r="NP15" s="359"/>
      <c r="NQ15" s="359"/>
      <c r="NR15" s="359"/>
      <c r="NS15" s="359"/>
      <c r="NT15" s="359"/>
      <c r="NU15" s="359"/>
      <c r="NV15" s="359"/>
      <c r="NW15" s="359"/>
      <c r="NX15" s="359"/>
      <c r="NY15" s="359"/>
      <c r="NZ15" s="359"/>
      <c r="OA15" s="359"/>
      <c r="OB15" s="359"/>
      <c r="OC15" s="359"/>
      <c r="OD15" s="359"/>
      <c r="OE15" s="359"/>
      <c r="OF15" s="359"/>
      <c r="OG15" s="359"/>
      <c r="OH15" s="359"/>
      <c r="OI15" s="359"/>
      <c r="OJ15" s="359"/>
      <c r="OK15" s="359"/>
      <c r="OL15" s="359"/>
      <c r="OM15" s="359"/>
      <c r="ON15" s="359"/>
      <c r="OO15" s="359"/>
      <c r="OP15" s="359"/>
      <c r="OQ15" s="359"/>
      <c r="OR15" s="359"/>
      <c r="OS15" s="359"/>
      <c r="OT15" s="359"/>
      <c r="OU15" s="359"/>
      <c r="OV15" s="359"/>
      <c r="OW15" s="359"/>
      <c r="OX15" s="359"/>
      <c r="OY15" s="359"/>
      <c r="OZ15" s="359"/>
      <c r="PA15" s="359"/>
      <c r="PB15" s="359"/>
      <c r="PC15" s="359"/>
      <c r="PD15" s="359"/>
      <c r="PE15" s="359"/>
      <c r="PF15" s="359"/>
      <c r="PG15" s="359"/>
      <c r="PH15" s="359"/>
      <c r="PI15" s="359"/>
      <c r="PJ15" s="359"/>
      <c r="PK15" s="359"/>
      <c r="PL15" s="359"/>
      <c r="PM15" s="359"/>
      <c r="PN15" s="359"/>
      <c r="PO15" s="359"/>
      <c r="PP15" s="359"/>
      <c r="PQ15" s="359"/>
      <c r="PR15" s="359"/>
      <c r="PS15" s="359"/>
      <c r="PT15" s="359"/>
      <c r="PU15" s="359"/>
      <c r="PV15" s="359"/>
      <c r="PW15" s="359"/>
      <c r="PX15" s="359"/>
      <c r="PY15" s="359"/>
      <c r="PZ15" s="359"/>
      <c r="QA15" s="359"/>
      <c r="QB15" s="359"/>
      <c r="QC15" s="359"/>
      <c r="QD15" s="359"/>
      <c r="QE15" s="359"/>
      <c r="QF15" s="359"/>
      <c r="QG15" s="359"/>
      <c r="QH15" s="359"/>
      <c r="QI15" s="359"/>
      <c r="QJ15" s="359"/>
      <c r="QK15" s="359"/>
      <c r="QL15" s="359"/>
      <c r="QM15" s="359"/>
      <c r="QN15" s="359"/>
      <c r="QO15" s="359"/>
      <c r="QP15" s="359"/>
      <c r="QQ15" s="359"/>
      <c r="QR15" s="359"/>
      <c r="QS15" s="359"/>
      <c r="QT15" s="359"/>
      <c r="QU15" s="359"/>
      <c r="QV15" s="359"/>
      <c r="QW15" s="359"/>
      <c r="QX15" s="359"/>
      <c r="QY15" s="359"/>
      <c r="QZ15" s="359"/>
      <c r="RA15" s="359"/>
      <c r="RB15" s="359"/>
      <c r="RC15" s="359"/>
      <c r="RD15" s="359"/>
      <c r="RE15" s="359"/>
      <c r="RF15" s="359"/>
      <c r="RG15" s="359"/>
      <c r="RH15" s="359"/>
      <c r="RI15" s="359"/>
      <c r="RJ15" s="359"/>
      <c r="RK15" s="359"/>
      <c r="RL15" s="359"/>
      <c r="RM15" s="359"/>
      <c r="RN15" s="359"/>
      <c r="RO15" s="359"/>
      <c r="RP15" s="359"/>
      <c r="RQ15" s="359"/>
      <c r="RR15" s="359"/>
      <c r="RS15" s="359"/>
      <c r="RT15" s="359"/>
      <c r="RU15" s="359"/>
      <c r="RV15" s="359"/>
      <c r="RW15" s="359"/>
      <c r="RX15" s="359"/>
      <c r="RY15" s="359"/>
      <c r="RZ15" s="359"/>
      <c r="SA15" s="359"/>
      <c r="SB15" s="359"/>
      <c r="SC15" s="359"/>
      <c r="SD15" s="359"/>
      <c r="SE15" s="359"/>
      <c r="SF15" s="359"/>
      <c r="SG15" s="359"/>
      <c r="SH15" s="359"/>
      <c r="SI15" s="359"/>
      <c r="SJ15" s="359"/>
      <c r="SK15" s="359"/>
      <c r="SL15" s="359"/>
      <c r="SM15" s="359"/>
      <c r="SN15" s="359"/>
      <c r="SO15" s="359"/>
      <c r="SP15" s="359"/>
      <c r="SQ15" s="359"/>
      <c r="SR15" s="359"/>
      <c r="SS15" s="359"/>
      <c r="ST15" s="359"/>
      <c r="SU15" s="359"/>
      <c r="SV15" s="359"/>
      <c r="SW15" s="359"/>
      <c r="SX15" s="359"/>
      <c r="SY15" s="359"/>
      <c r="SZ15" s="359"/>
      <c r="TA15" s="359"/>
      <c r="TB15" s="359"/>
      <c r="TC15" s="359"/>
      <c r="TD15" s="359"/>
      <c r="TE15" s="359"/>
      <c r="TF15" s="359"/>
      <c r="TG15" s="359"/>
      <c r="TH15" s="359"/>
      <c r="TI15" s="359"/>
      <c r="TJ15" s="359"/>
      <c r="TK15" s="359"/>
      <c r="TL15" s="359"/>
      <c r="TM15" s="359"/>
      <c r="TN15" s="359"/>
      <c r="TO15" s="359"/>
      <c r="TP15" s="359"/>
      <c r="TQ15" s="359"/>
      <c r="TR15" s="359"/>
      <c r="TS15" s="359"/>
      <c r="TT15" s="359"/>
      <c r="TU15" s="359"/>
      <c r="TV15" s="359"/>
      <c r="TW15" s="359"/>
      <c r="TX15" s="359"/>
      <c r="TY15" s="359"/>
      <c r="TZ15" s="359"/>
      <c r="UA15" s="359"/>
      <c r="UB15" s="359"/>
      <c r="UC15" s="359"/>
      <c r="UD15" s="359"/>
      <c r="UE15" s="359"/>
      <c r="UF15" s="359"/>
      <c r="UG15" s="359"/>
      <c r="UH15" s="359"/>
      <c r="UI15" s="359"/>
      <c r="UJ15" s="359"/>
      <c r="UK15" s="359"/>
      <c r="UL15" s="359"/>
      <c r="UM15" s="359"/>
      <c r="UN15" s="359"/>
      <c r="UO15" s="359"/>
      <c r="UP15" s="359"/>
      <c r="UQ15" s="359"/>
      <c r="UR15" s="359"/>
      <c r="US15" s="359"/>
      <c r="UT15" s="359"/>
      <c r="UU15" s="359"/>
      <c r="UV15" s="359"/>
      <c r="UW15" s="359"/>
      <c r="UX15" s="359"/>
      <c r="UY15" s="359"/>
      <c r="UZ15" s="359"/>
      <c r="VA15" s="359"/>
      <c r="VB15" s="359"/>
      <c r="VC15" s="359"/>
      <c r="VD15" s="359"/>
      <c r="VE15" s="359"/>
      <c r="VF15" s="359"/>
      <c r="VG15" s="359"/>
      <c r="VH15" s="359"/>
      <c r="VI15" s="359"/>
      <c r="VJ15" s="359"/>
      <c r="VK15" s="359"/>
      <c r="VL15" s="359"/>
      <c r="VM15" s="359"/>
      <c r="VN15" s="359"/>
      <c r="VO15" s="359"/>
      <c r="VP15" s="359"/>
      <c r="VQ15" s="359"/>
      <c r="VR15" s="359"/>
      <c r="VS15" s="359"/>
      <c r="VT15" s="359"/>
      <c r="VU15" s="359"/>
      <c r="VV15" s="359"/>
      <c r="VW15" s="359"/>
      <c r="VX15" s="359"/>
      <c r="VY15" s="359"/>
      <c r="VZ15" s="359"/>
      <c r="WA15" s="359"/>
      <c r="WB15" s="359"/>
      <c r="WC15" s="359"/>
      <c r="WD15" s="359"/>
      <c r="WE15" s="359"/>
      <c r="WF15" s="359"/>
      <c r="WG15" s="359"/>
      <c r="WH15" s="359"/>
      <c r="WI15" s="359"/>
      <c r="WJ15" s="359"/>
      <c r="WK15" s="359"/>
      <c r="WL15" s="359"/>
      <c r="WM15" s="359"/>
      <c r="WN15" s="359"/>
      <c r="WO15" s="359"/>
      <c r="WP15" s="359"/>
      <c r="WQ15" s="359"/>
      <c r="WR15" s="359"/>
      <c r="WS15" s="359"/>
      <c r="WT15" s="359"/>
      <c r="WU15" s="359"/>
      <c r="WV15" s="359"/>
      <c r="WW15" s="359"/>
      <c r="WX15" s="359"/>
      <c r="WY15" s="359"/>
      <c r="WZ15" s="359"/>
      <c r="XA15" s="359"/>
      <c r="XB15" s="359"/>
      <c r="XC15" s="359"/>
      <c r="XD15" s="359"/>
      <c r="XE15" s="359"/>
      <c r="XF15" s="359"/>
      <c r="XG15" s="359"/>
      <c r="XH15" s="359"/>
      <c r="XI15" s="359"/>
      <c r="XJ15" s="359"/>
      <c r="XK15" s="359"/>
      <c r="XL15" s="359"/>
      <c r="XM15" s="359"/>
      <c r="XN15" s="359"/>
      <c r="XO15" s="359"/>
      <c r="XP15" s="359"/>
      <c r="XQ15" s="359"/>
      <c r="XR15" s="359"/>
      <c r="XS15" s="359"/>
      <c r="XT15" s="359"/>
      <c r="XU15" s="359"/>
      <c r="XV15" s="359"/>
      <c r="XW15" s="359"/>
      <c r="XX15" s="359"/>
      <c r="XY15" s="359"/>
      <c r="XZ15" s="359"/>
      <c r="YA15" s="359"/>
      <c r="YB15" s="359"/>
      <c r="YC15" s="359"/>
      <c r="YD15" s="359"/>
      <c r="YE15" s="359"/>
      <c r="YF15" s="359"/>
      <c r="YG15" s="359"/>
      <c r="YH15" s="359"/>
      <c r="YI15" s="359"/>
      <c r="YJ15" s="359"/>
      <c r="YK15" s="359"/>
      <c r="YL15" s="359"/>
      <c r="YM15" s="359"/>
      <c r="YN15" s="359"/>
      <c r="YO15" s="359"/>
      <c r="YP15" s="359"/>
      <c r="YQ15" s="359"/>
      <c r="YR15" s="359"/>
      <c r="YS15" s="359"/>
      <c r="YT15" s="359"/>
      <c r="YU15" s="359"/>
      <c r="YV15" s="359"/>
      <c r="YW15" s="359"/>
      <c r="YX15" s="359"/>
      <c r="YY15" s="359"/>
      <c r="YZ15" s="359"/>
      <c r="ZA15" s="359"/>
      <c r="ZB15" s="359"/>
      <c r="ZC15" s="359"/>
      <c r="ZD15" s="359"/>
      <c r="ZE15" s="359"/>
      <c r="ZF15" s="359"/>
      <c r="ZG15" s="359"/>
      <c r="ZH15" s="359"/>
      <c r="ZI15" s="359"/>
      <c r="ZJ15" s="359"/>
      <c r="ZK15" s="359"/>
      <c r="ZL15" s="359"/>
      <c r="ZM15" s="359"/>
      <c r="ZN15" s="359"/>
      <c r="ZO15" s="359"/>
      <c r="ZP15" s="359"/>
      <c r="ZQ15" s="359"/>
      <c r="ZR15" s="359"/>
      <c r="ZS15" s="359"/>
      <c r="ZT15" s="359"/>
      <c r="ZU15" s="359"/>
      <c r="ZV15" s="359"/>
      <c r="ZW15" s="359"/>
      <c r="ZX15" s="359"/>
      <c r="ZY15" s="359"/>
      <c r="ZZ15" s="359"/>
      <c r="AAA15" s="359"/>
      <c r="AAB15" s="359"/>
      <c r="AAC15" s="359"/>
      <c r="AAD15" s="359"/>
      <c r="AAE15" s="359"/>
      <c r="AAF15" s="359"/>
      <c r="AAG15" s="359"/>
      <c r="AAH15" s="359"/>
      <c r="AAI15" s="359"/>
      <c r="AAJ15" s="359"/>
      <c r="AAK15" s="359"/>
      <c r="AAL15" s="359"/>
      <c r="AAM15" s="359"/>
      <c r="AAN15" s="359"/>
      <c r="AAO15" s="359"/>
      <c r="AAP15" s="359"/>
      <c r="AAQ15" s="359"/>
      <c r="AAR15" s="359"/>
      <c r="AAS15" s="359"/>
      <c r="AAT15" s="359"/>
      <c r="AAU15" s="359"/>
      <c r="AAV15" s="359"/>
      <c r="AAW15" s="359"/>
      <c r="AAX15" s="359"/>
      <c r="AAY15" s="359"/>
      <c r="AAZ15" s="359"/>
      <c r="ABA15" s="359"/>
      <c r="ABB15" s="359"/>
      <c r="ABC15" s="359"/>
      <c r="ABD15" s="359"/>
      <c r="ABE15" s="359"/>
      <c r="ABF15" s="359"/>
      <c r="ABG15" s="359"/>
      <c r="ABH15" s="330"/>
      <c r="ABI15" s="329"/>
      <c r="ABJ15" s="359"/>
      <c r="ABK15" s="359"/>
      <c r="ABL15" s="359"/>
      <c r="ABM15" s="359"/>
      <c r="ABN15" s="359"/>
      <c r="ABO15" s="359"/>
      <c r="ABP15" s="359"/>
      <c r="ABQ15" s="359"/>
      <c r="ABR15" s="359"/>
      <c r="ABS15" s="359"/>
      <c r="ABT15" s="359"/>
      <c r="ABU15" s="359"/>
      <c r="ABV15" s="359"/>
      <c r="ABW15" s="359"/>
      <c r="ABX15" s="359"/>
      <c r="ABY15" s="359"/>
      <c r="ABZ15" s="359"/>
      <c r="ACA15" s="359"/>
      <c r="ACB15" s="359"/>
      <c r="ACC15" s="359"/>
      <c r="ACD15" s="359"/>
      <c r="ACE15" s="359"/>
      <c r="ACF15" s="359"/>
      <c r="ACG15" s="359"/>
      <c r="ACH15" s="359"/>
      <c r="ACI15" s="359"/>
      <c r="ACJ15" s="359"/>
      <c r="ACK15" s="359"/>
      <c r="ACL15" s="359"/>
      <c r="ACM15" s="359"/>
      <c r="ACN15" s="359"/>
      <c r="ACO15" s="359"/>
      <c r="ACP15" s="359"/>
      <c r="ACQ15" s="359"/>
      <c r="ACR15" s="359"/>
      <c r="ACS15" s="359"/>
      <c r="ACT15" s="359"/>
      <c r="ACU15" s="359"/>
      <c r="ACV15" s="359"/>
      <c r="ACW15" s="359"/>
      <c r="ACX15" s="359"/>
      <c r="ACY15" s="359"/>
      <c r="ACZ15" s="359"/>
      <c r="ADA15" s="359"/>
      <c r="ADB15" s="359"/>
      <c r="ADC15" s="359"/>
      <c r="ADD15" s="359"/>
      <c r="ADE15" s="359"/>
      <c r="ADF15" s="359"/>
      <c r="ADG15" s="359"/>
      <c r="ADH15" s="359"/>
      <c r="ADI15" s="359"/>
      <c r="ADJ15" s="359"/>
      <c r="ADK15" s="359"/>
      <c r="ADL15" s="359"/>
      <c r="ADM15" s="359"/>
      <c r="ADN15" s="359"/>
      <c r="ADO15" s="359"/>
      <c r="ADP15" s="359"/>
      <c r="ADQ15" s="359"/>
      <c r="ADR15" s="359"/>
      <c r="ADS15" s="359"/>
      <c r="ADT15" s="359"/>
      <c r="ADU15" s="359"/>
      <c r="ADV15" s="359"/>
      <c r="ADW15" s="359"/>
      <c r="ADX15" s="359"/>
      <c r="ADY15" s="359"/>
      <c r="ADZ15" s="359"/>
      <c r="AEA15" s="359"/>
      <c r="AEB15" s="359"/>
      <c r="AEC15" s="359"/>
      <c r="AED15" s="359"/>
      <c r="AEE15" s="359"/>
      <c r="AEF15" s="359"/>
      <c r="AEG15" s="359"/>
      <c r="AEH15" s="359"/>
      <c r="AEI15" s="359"/>
      <c r="AEJ15" s="359"/>
      <c r="AEK15" s="359"/>
      <c r="AEL15" s="359"/>
      <c r="AEM15" s="359"/>
      <c r="AEN15" s="359"/>
      <c r="AEO15" s="359"/>
      <c r="AEP15" s="359"/>
      <c r="AEQ15" s="359"/>
      <c r="AER15" s="359"/>
      <c r="AES15" s="359"/>
      <c r="AET15" s="359"/>
      <c r="AEU15" s="359"/>
      <c r="AEV15" s="359"/>
      <c r="AEW15" s="359"/>
      <c r="AEX15" s="359"/>
      <c r="AEY15" s="359"/>
      <c r="AEZ15" s="359"/>
      <c r="AFA15" s="359"/>
      <c r="AFB15" s="359"/>
      <c r="AFC15" s="359"/>
      <c r="AFD15" s="359"/>
      <c r="AFE15" s="359"/>
      <c r="AFF15" s="359"/>
      <c r="AFG15" s="359"/>
      <c r="AFH15" s="359"/>
      <c r="AFI15" s="359"/>
      <c r="AFJ15" s="359"/>
      <c r="AFK15" s="359"/>
      <c r="AFL15" s="359"/>
      <c r="AFM15" s="359"/>
      <c r="AFN15" s="359"/>
      <c r="AFO15" s="359"/>
      <c r="AFP15" s="359"/>
      <c r="AFQ15" s="359"/>
      <c r="AFR15" s="359"/>
      <c r="AFS15" s="359"/>
      <c r="AFT15" s="359"/>
      <c r="AFU15" s="359"/>
      <c r="AFV15" s="359"/>
      <c r="AFW15" s="359"/>
      <c r="AFX15" s="359"/>
      <c r="AFY15" s="359"/>
      <c r="AFZ15" s="359"/>
      <c r="AGA15" s="359"/>
      <c r="AGB15" s="359"/>
      <c r="AGC15" s="359"/>
      <c r="AGD15" s="359"/>
      <c r="AGE15" s="359"/>
      <c r="AGF15" s="359"/>
      <c r="AGG15" s="359"/>
      <c r="AGH15" s="359"/>
      <c r="AGI15" s="359"/>
      <c r="AGJ15" s="359"/>
      <c r="AGK15" s="359"/>
      <c r="AGL15" s="359"/>
      <c r="AGM15" s="359"/>
      <c r="AGN15" s="359"/>
      <c r="AGO15" s="359"/>
      <c r="AGP15" s="359"/>
      <c r="AGQ15" s="359"/>
      <c r="AGR15" s="359"/>
      <c r="AGS15" s="359"/>
      <c r="AGT15" s="359"/>
      <c r="AGU15" s="359"/>
      <c r="AGV15" s="359"/>
      <c r="AGW15" s="359"/>
      <c r="AGX15" s="359"/>
      <c r="AGY15" s="359"/>
      <c r="AGZ15" s="359"/>
      <c r="AHA15" s="359"/>
      <c r="AHB15" s="359"/>
      <c r="AHC15" s="359"/>
      <c r="AHD15" s="360"/>
      <c r="AHE15" s="360"/>
      <c r="AHF15" s="360"/>
      <c r="AHG15" s="360"/>
      <c r="AHH15" s="360"/>
      <c r="AHI15" s="360"/>
      <c r="AHJ15" s="360"/>
      <c r="AHK15" s="360"/>
      <c r="AHL15" s="360"/>
      <c r="AHM15" s="360"/>
      <c r="AHN15" s="360"/>
      <c r="AHO15" s="360"/>
      <c r="AHP15" s="360"/>
      <c r="AHQ15" s="360"/>
      <c r="AHR15" s="360"/>
      <c r="AHS15" s="360"/>
      <c r="AHT15" s="360"/>
      <c r="AHU15" s="360"/>
      <c r="AHV15" s="360"/>
      <c r="AHW15" s="360"/>
      <c r="AHX15" s="360"/>
      <c r="AHY15" s="360"/>
      <c r="AHZ15" s="360"/>
      <c r="AIA15" s="360"/>
      <c r="AIB15" s="360"/>
      <c r="AIC15" s="360"/>
      <c r="AID15" s="360"/>
      <c r="AIE15" s="360"/>
      <c r="AIF15" s="360"/>
      <c r="AIG15" s="360"/>
      <c r="AIH15" s="359"/>
      <c r="AII15" s="359"/>
      <c r="AIJ15" s="359"/>
      <c r="AIK15" s="359"/>
      <c r="AIL15" s="359"/>
      <c r="AIM15" s="359"/>
      <c r="AIN15" s="359"/>
      <c r="AIO15" s="359"/>
      <c r="AIP15" s="359"/>
      <c r="AIQ15" s="359"/>
      <c r="AIR15" s="359"/>
      <c r="AIS15" s="359"/>
      <c r="AIT15" s="359"/>
      <c r="AIU15" s="359"/>
      <c r="AIV15" s="359"/>
      <c r="AIW15" s="359"/>
      <c r="AIX15" s="359"/>
      <c r="AIY15" s="359"/>
      <c r="AIZ15" s="359"/>
      <c r="AJA15" s="359"/>
      <c r="AJB15" s="359"/>
      <c r="AJC15" s="359"/>
      <c r="AJD15" s="359"/>
      <c r="AJE15" s="359"/>
      <c r="AJF15" s="359"/>
      <c r="AJG15" s="359"/>
      <c r="AJH15" s="359"/>
      <c r="AJI15" s="359"/>
      <c r="AJJ15" s="359"/>
      <c r="AJK15" s="359"/>
      <c r="AJL15" s="359"/>
      <c r="AJM15" s="359"/>
      <c r="AJN15" s="359"/>
      <c r="AJO15" s="359"/>
      <c r="AJP15" s="359"/>
      <c r="AJQ15" s="359"/>
      <c r="AJR15" s="359"/>
      <c r="AJS15" s="359"/>
      <c r="AJT15" s="359"/>
      <c r="AJU15" s="359"/>
      <c r="AJV15" s="359"/>
      <c r="AJW15" s="359"/>
      <c r="AJX15" s="359"/>
      <c r="AJY15" s="359"/>
      <c r="AJZ15" s="359"/>
      <c r="AKA15" s="359"/>
      <c r="AKB15" s="359"/>
      <c r="AKC15" s="359"/>
      <c r="AKD15" s="359"/>
      <c r="AKE15" s="359"/>
      <c r="AKF15" s="359"/>
      <c r="AKG15" s="359"/>
      <c r="AKH15" s="359"/>
      <c r="AKI15" s="359"/>
      <c r="AKJ15" s="359"/>
      <c r="AKK15" s="359"/>
      <c r="AKL15" s="359"/>
      <c r="AKM15" s="359"/>
      <c r="AKN15" s="359"/>
      <c r="AKO15" s="359"/>
      <c r="AKP15" s="359"/>
      <c r="AKQ15" s="359"/>
      <c r="AKR15" s="359"/>
      <c r="AKS15" s="359"/>
      <c r="AKT15" s="359"/>
      <c r="AKU15" s="359"/>
      <c r="AKV15" s="359"/>
      <c r="AKW15" s="359"/>
      <c r="AKX15" s="359"/>
      <c r="AKY15" s="359"/>
      <c r="AKZ15" s="359"/>
      <c r="ALA15" s="359"/>
      <c r="ALB15" s="359"/>
      <c r="ALC15" s="359"/>
      <c r="ALD15" s="359"/>
      <c r="ALE15" s="359"/>
      <c r="ALF15" s="359"/>
      <c r="ALG15" s="359"/>
      <c r="ALH15" s="359"/>
      <c r="ALI15" s="359"/>
      <c r="ALJ15" s="359"/>
      <c r="ALK15" s="359"/>
      <c r="ALL15" s="359"/>
      <c r="ALM15" s="359"/>
      <c r="ALN15" s="359"/>
      <c r="ALO15" s="359"/>
      <c r="ALP15" s="359"/>
      <c r="ALQ15" s="359"/>
      <c r="ALR15" s="359"/>
      <c r="ALS15" s="359"/>
      <c r="ALT15" s="359"/>
      <c r="ALU15" s="359"/>
      <c r="ALV15" s="359"/>
      <c r="ALW15" s="359"/>
      <c r="ALX15" s="359"/>
      <c r="ALY15" s="359"/>
      <c r="ALZ15" s="359"/>
      <c r="AMA15" s="359"/>
      <c r="AMB15" s="359"/>
      <c r="AMC15" s="359"/>
      <c r="AMD15" s="359"/>
      <c r="AME15" s="359"/>
      <c r="AMF15" s="359"/>
      <c r="AMG15" s="359"/>
      <c r="AMH15" s="359"/>
      <c r="AMI15" s="359"/>
      <c r="AMJ15" s="359"/>
      <c r="AMK15" s="359"/>
      <c r="AML15" s="359"/>
      <c r="AMM15" s="359"/>
      <c r="AMN15" s="359"/>
      <c r="AMO15" s="359"/>
      <c r="AMP15" s="359"/>
      <c r="AMQ15" s="359"/>
      <c r="AMR15" s="359"/>
      <c r="AMS15" s="359"/>
      <c r="AMT15" s="359"/>
      <c r="AMU15" s="359"/>
      <c r="AMV15" s="359"/>
      <c r="AMW15" s="359"/>
      <c r="AMX15" s="359"/>
      <c r="AMY15" s="359"/>
      <c r="AMZ15" s="359"/>
      <c r="ANA15" s="359"/>
      <c r="ANB15" s="359"/>
      <c r="ANC15" s="359"/>
      <c r="AND15" s="359"/>
      <c r="ANE15" s="359"/>
      <c r="ANF15" s="359"/>
      <c r="ANG15" s="359"/>
      <c r="ANH15" s="359"/>
      <c r="ANI15" s="359"/>
      <c r="ANJ15" s="359"/>
      <c r="ANK15" s="359"/>
      <c r="ANL15" s="359"/>
      <c r="ANM15" s="359"/>
      <c r="ANN15" s="359"/>
      <c r="ANO15" s="359"/>
      <c r="ANP15" s="359"/>
      <c r="ANQ15" s="359"/>
      <c r="ANR15" s="359"/>
      <c r="ANS15" s="359"/>
      <c r="ANT15" s="359"/>
      <c r="ANU15" s="359"/>
      <c r="ANV15" s="359"/>
      <c r="ANW15" s="359"/>
      <c r="ANX15" s="359"/>
      <c r="ANY15" s="359"/>
      <c r="ANZ15" s="359"/>
      <c r="AOA15" s="359"/>
      <c r="AOB15" s="359"/>
      <c r="AOC15" s="359"/>
      <c r="AOD15" s="359"/>
      <c r="AOE15" s="359"/>
      <c r="AOF15" s="359"/>
      <c r="AOG15" s="359"/>
      <c r="AOH15" s="359"/>
      <c r="AOI15" s="359"/>
      <c r="AOJ15" s="359"/>
      <c r="AOK15" s="359"/>
      <c r="AOL15" s="359"/>
      <c r="AOM15" s="359"/>
      <c r="AON15" s="359"/>
      <c r="AOO15" s="359"/>
      <c r="AOP15" s="359"/>
      <c r="AOQ15" s="359"/>
      <c r="AOR15" s="359"/>
      <c r="AOS15" s="359"/>
      <c r="AOT15" s="359"/>
      <c r="AOU15" s="359"/>
      <c r="AOV15" s="359"/>
      <c r="AOW15" s="359"/>
      <c r="AOX15" s="359"/>
      <c r="AOY15" s="359"/>
      <c r="AOZ15" s="359"/>
      <c r="APA15" s="359"/>
      <c r="APB15" s="359"/>
      <c r="APC15" s="359"/>
      <c r="APD15" s="359"/>
      <c r="APE15" s="359"/>
      <c r="APF15" s="359"/>
      <c r="APG15" s="359"/>
      <c r="APH15" s="359"/>
      <c r="API15" s="330"/>
      <c r="APJ15" s="359"/>
      <c r="BCF15" s="359"/>
      <c r="BCG15" s="359"/>
      <c r="BCH15" s="359"/>
      <c r="BCI15" s="359"/>
      <c r="BCJ15" s="359"/>
      <c r="BCK15" s="359"/>
      <c r="BCL15" s="359"/>
      <c r="BCM15" s="359"/>
      <c r="BCN15" s="359"/>
      <c r="BCO15" s="359"/>
      <c r="BCP15" s="359"/>
      <c r="BCQ15" s="359"/>
      <c r="BCR15" s="359"/>
      <c r="BCS15" s="359"/>
      <c r="BCT15" s="359"/>
      <c r="BCU15" s="359"/>
      <c r="BCV15" s="359"/>
      <c r="BCW15" s="359"/>
      <c r="BCX15" s="359"/>
      <c r="BCY15" s="359"/>
      <c r="BCZ15" s="359"/>
      <c r="BDA15" s="359"/>
      <c r="BDB15" s="359"/>
      <c r="BDC15" s="359"/>
      <c r="BDD15" s="359"/>
      <c r="BDE15" s="359"/>
      <c r="BDF15" s="359"/>
      <c r="BDG15" s="359"/>
      <c r="BDH15" s="359"/>
      <c r="BDI15" s="359"/>
      <c r="BDJ15" s="359"/>
      <c r="BDK15" s="330"/>
    </row>
    <row r="16" spans="2:1467" ht="26.4" customHeight="1" thickTop="1">
      <c r="B16" s="367">
        <v>4</v>
      </c>
      <c r="C16" s="373" t="s">
        <v>249</v>
      </c>
      <c r="D16" s="338">
        <v>60</v>
      </c>
      <c r="E16" s="342">
        <f>F14+1</f>
        <v>45748</v>
      </c>
      <c r="F16" s="342">
        <f>E16+D16</f>
        <v>45808</v>
      </c>
      <c r="G16" s="336">
        <v>45658</v>
      </c>
      <c r="H16" s="336">
        <v>45659</v>
      </c>
      <c r="I16" s="336">
        <v>45660</v>
      </c>
      <c r="J16" s="336">
        <v>45661</v>
      </c>
      <c r="K16" s="336">
        <v>45662</v>
      </c>
      <c r="L16" s="336">
        <v>45663</v>
      </c>
      <c r="M16" s="336">
        <v>45664</v>
      </c>
      <c r="N16" s="336">
        <v>45665</v>
      </c>
      <c r="O16" s="336">
        <v>45666</v>
      </c>
      <c r="P16" s="336">
        <v>45667</v>
      </c>
      <c r="Q16" s="336">
        <v>45668</v>
      </c>
      <c r="R16" s="336">
        <v>45669</v>
      </c>
      <c r="S16" s="336">
        <v>45670</v>
      </c>
      <c r="T16" s="336">
        <v>45671</v>
      </c>
      <c r="U16" s="336">
        <v>45672</v>
      </c>
      <c r="V16" s="336">
        <v>45673</v>
      </c>
      <c r="W16" s="336">
        <v>45674</v>
      </c>
      <c r="X16" s="336">
        <v>45675</v>
      </c>
      <c r="Y16" s="336">
        <v>45676</v>
      </c>
      <c r="Z16" s="336">
        <v>45677</v>
      </c>
      <c r="AA16" s="336">
        <v>45678</v>
      </c>
      <c r="AB16" s="336">
        <v>45679</v>
      </c>
      <c r="AC16" s="336">
        <v>45680</v>
      </c>
      <c r="AD16" s="336">
        <v>45681</v>
      </c>
      <c r="AE16" s="336">
        <v>45682</v>
      </c>
      <c r="AF16" s="336">
        <v>45683</v>
      </c>
      <c r="AG16" s="336">
        <v>45684</v>
      </c>
      <c r="AH16" s="336">
        <v>45685</v>
      </c>
      <c r="AI16" s="336">
        <v>45686</v>
      </c>
      <c r="AJ16" s="336">
        <v>45687</v>
      </c>
      <c r="AK16" s="336">
        <v>45688</v>
      </c>
      <c r="AL16" s="336">
        <v>45689</v>
      </c>
      <c r="AM16" s="336">
        <v>45690</v>
      </c>
      <c r="AN16" s="336">
        <v>45691</v>
      </c>
      <c r="AO16" s="336">
        <v>45692</v>
      </c>
      <c r="AP16" s="336">
        <v>45693</v>
      </c>
      <c r="AQ16" s="336">
        <v>45694</v>
      </c>
      <c r="AR16" s="336">
        <v>45695</v>
      </c>
      <c r="AS16" s="336">
        <v>45696</v>
      </c>
      <c r="AT16" s="336">
        <v>45697</v>
      </c>
      <c r="AU16" s="336">
        <v>45698</v>
      </c>
      <c r="AV16" s="336">
        <v>45699</v>
      </c>
      <c r="AW16" s="336">
        <v>45700</v>
      </c>
      <c r="AX16" s="336">
        <v>45701</v>
      </c>
      <c r="AY16" s="336">
        <v>45702</v>
      </c>
      <c r="AZ16" s="336">
        <v>45703</v>
      </c>
      <c r="BA16" s="336">
        <v>45704</v>
      </c>
      <c r="BB16" s="336">
        <v>45705</v>
      </c>
      <c r="BC16" s="336">
        <v>45706</v>
      </c>
      <c r="BD16" s="336">
        <v>45707</v>
      </c>
      <c r="BE16" s="336">
        <v>45708</v>
      </c>
      <c r="BF16" s="336">
        <v>45709</v>
      </c>
      <c r="BG16" s="336">
        <v>45710</v>
      </c>
      <c r="BH16" s="336">
        <v>45711</v>
      </c>
      <c r="BI16" s="336">
        <v>45712</v>
      </c>
      <c r="BJ16" s="336">
        <v>45713</v>
      </c>
      <c r="BK16" s="336">
        <v>45714</v>
      </c>
      <c r="BL16" s="336">
        <v>45715</v>
      </c>
      <c r="BM16" s="336">
        <v>45716</v>
      </c>
      <c r="BN16" s="336">
        <v>45717</v>
      </c>
      <c r="BO16" s="336">
        <v>45718</v>
      </c>
      <c r="BP16" s="336">
        <v>45719</v>
      </c>
      <c r="BQ16" s="336">
        <v>45720</v>
      </c>
      <c r="BR16" s="336">
        <v>45721</v>
      </c>
      <c r="BS16" s="336">
        <v>45722</v>
      </c>
      <c r="BT16" s="336">
        <v>45723</v>
      </c>
      <c r="BU16" s="336">
        <v>45724</v>
      </c>
      <c r="BV16" s="336">
        <v>45725</v>
      </c>
      <c r="BW16" s="336">
        <v>45726</v>
      </c>
      <c r="BX16" s="336">
        <v>45727</v>
      </c>
      <c r="BY16" s="336">
        <v>45728</v>
      </c>
      <c r="BZ16" s="336">
        <v>45729</v>
      </c>
      <c r="CA16" s="336">
        <v>45730</v>
      </c>
      <c r="CB16" s="336">
        <v>45731</v>
      </c>
      <c r="CC16" s="336">
        <v>45732</v>
      </c>
      <c r="CD16" s="336">
        <v>45733</v>
      </c>
      <c r="CE16" s="336">
        <v>45734</v>
      </c>
      <c r="CF16" s="336">
        <v>45735</v>
      </c>
      <c r="CG16" s="336">
        <v>45736</v>
      </c>
      <c r="CH16" s="336">
        <v>45737</v>
      </c>
      <c r="CI16" s="336">
        <v>45738</v>
      </c>
      <c r="CJ16" s="336">
        <v>45739</v>
      </c>
      <c r="CK16" s="336">
        <v>45740</v>
      </c>
      <c r="CL16" s="336">
        <v>45741</v>
      </c>
      <c r="CM16" s="336">
        <v>45742</v>
      </c>
      <c r="CN16" s="336">
        <v>45743</v>
      </c>
      <c r="CO16" s="336">
        <v>45744</v>
      </c>
      <c r="CP16" s="336">
        <v>45745</v>
      </c>
      <c r="CQ16" s="358">
        <v>45746</v>
      </c>
      <c r="CR16" s="358">
        <v>45747</v>
      </c>
      <c r="CS16" s="528">
        <v>45748</v>
      </c>
      <c r="CT16" s="528">
        <v>45749</v>
      </c>
      <c r="CU16" s="528">
        <v>45750</v>
      </c>
      <c r="CV16" s="528">
        <v>45751</v>
      </c>
      <c r="CW16" s="528">
        <v>45752</v>
      </c>
      <c r="CX16" s="528">
        <v>45753</v>
      </c>
      <c r="CY16" s="528">
        <v>45754</v>
      </c>
      <c r="CZ16" s="528">
        <v>45755</v>
      </c>
      <c r="DA16" s="528">
        <v>45756</v>
      </c>
      <c r="DB16" s="528">
        <v>45757</v>
      </c>
      <c r="DC16" s="528">
        <v>45758</v>
      </c>
      <c r="DD16" s="528">
        <v>45759</v>
      </c>
      <c r="DE16" s="528">
        <v>45760</v>
      </c>
      <c r="DF16" s="528">
        <v>45761</v>
      </c>
      <c r="DG16" s="528">
        <v>45762</v>
      </c>
      <c r="DH16" s="528">
        <v>45763</v>
      </c>
      <c r="DI16" s="528">
        <v>45764</v>
      </c>
      <c r="DJ16" s="528">
        <v>45765</v>
      </c>
      <c r="DK16" s="528">
        <v>45766</v>
      </c>
      <c r="DL16" s="528">
        <v>45767</v>
      </c>
      <c r="DM16" s="528">
        <v>45768</v>
      </c>
      <c r="DN16" s="528">
        <v>45769</v>
      </c>
      <c r="DO16" s="528">
        <v>45770</v>
      </c>
      <c r="DP16" s="528">
        <v>45771</v>
      </c>
      <c r="DQ16" s="528">
        <v>45772</v>
      </c>
      <c r="DR16" s="528">
        <v>45773</v>
      </c>
      <c r="DS16" s="528">
        <v>45774</v>
      </c>
      <c r="DT16" s="528">
        <v>45775</v>
      </c>
      <c r="DU16" s="528">
        <v>45776</v>
      </c>
      <c r="DV16" s="528">
        <v>45777</v>
      </c>
      <c r="DW16" s="528">
        <v>45778</v>
      </c>
      <c r="DX16" s="528">
        <v>45779</v>
      </c>
      <c r="DY16" s="528">
        <v>45780</v>
      </c>
      <c r="DZ16" s="528">
        <v>45781</v>
      </c>
      <c r="EA16" s="528">
        <v>45782</v>
      </c>
      <c r="EB16" s="528">
        <v>45783</v>
      </c>
      <c r="EC16" s="528">
        <v>45784</v>
      </c>
      <c r="ED16" s="528">
        <v>45785</v>
      </c>
      <c r="EE16" s="528">
        <v>45786</v>
      </c>
      <c r="EF16" s="528">
        <v>45787</v>
      </c>
      <c r="EG16" s="528">
        <v>45788</v>
      </c>
      <c r="EH16" s="528">
        <v>45789</v>
      </c>
      <c r="EI16" s="528">
        <v>45790</v>
      </c>
      <c r="EJ16" s="528">
        <v>45791</v>
      </c>
      <c r="EK16" s="528">
        <v>45792</v>
      </c>
      <c r="EL16" s="528">
        <v>45793</v>
      </c>
      <c r="EM16" s="528">
        <v>45794</v>
      </c>
      <c r="EN16" s="528">
        <v>45795</v>
      </c>
      <c r="EO16" s="528">
        <v>45796</v>
      </c>
      <c r="EP16" s="528">
        <v>45797</v>
      </c>
      <c r="EQ16" s="528">
        <v>45798</v>
      </c>
      <c r="ER16" s="528">
        <v>45799</v>
      </c>
      <c r="ES16" s="528">
        <v>45800</v>
      </c>
      <c r="ET16" s="528">
        <v>45801</v>
      </c>
      <c r="EU16" s="528">
        <v>45802</v>
      </c>
      <c r="EV16" s="528">
        <v>45803</v>
      </c>
      <c r="EW16" s="528">
        <v>45804</v>
      </c>
      <c r="EX16" s="528">
        <v>45805</v>
      </c>
      <c r="EY16" s="528">
        <v>45806</v>
      </c>
      <c r="EZ16" s="529">
        <v>45807</v>
      </c>
      <c r="FA16" s="528">
        <v>45808</v>
      </c>
      <c r="FB16" s="355">
        <v>45809</v>
      </c>
      <c r="FC16" s="355">
        <v>45810</v>
      </c>
      <c r="FD16" s="355">
        <v>45811</v>
      </c>
      <c r="FE16" s="355">
        <v>45812</v>
      </c>
      <c r="FF16" s="355">
        <v>45813</v>
      </c>
      <c r="FG16" s="355">
        <v>45814</v>
      </c>
      <c r="FH16" s="355">
        <v>45815</v>
      </c>
      <c r="FI16" s="355">
        <v>45816</v>
      </c>
      <c r="FJ16" s="355">
        <v>45817</v>
      </c>
      <c r="FK16" s="355">
        <v>45818</v>
      </c>
      <c r="FL16" s="355">
        <v>45819</v>
      </c>
      <c r="FM16" s="355">
        <v>45820</v>
      </c>
      <c r="FN16" s="355">
        <v>45821</v>
      </c>
      <c r="FO16" s="355">
        <v>45822</v>
      </c>
      <c r="FP16" s="355">
        <v>45823</v>
      </c>
      <c r="FQ16" s="355">
        <v>45824</v>
      </c>
      <c r="FR16" s="355">
        <v>45825</v>
      </c>
      <c r="FS16" s="355">
        <v>45826</v>
      </c>
      <c r="FT16" s="355">
        <v>45827</v>
      </c>
      <c r="FU16" s="355">
        <v>45828</v>
      </c>
      <c r="FV16" s="355">
        <v>45829</v>
      </c>
      <c r="FW16" s="355">
        <v>45830</v>
      </c>
      <c r="FX16" s="355">
        <v>45831</v>
      </c>
      <c r="FY16" s="355">
        <v>45832</v>
      </c>
      <c r="FZ16" s="355">
        <v>45833</v>
      </c>
      <c r="GA16" s="355">
        <v>45834</v>
      </c>
      <c r="GB16" s="355">
        <v>45835</v>
      </c>
      <c r="GC16" s="355">
        <v>45836</v>
      </c>
      <c r="GD16" s="355">
        <v>45837</v>
      </c>
      <c r="GE16" s="355">
        <v>45838</v>
      </c>
      <c r="GF16" s="355">
        <v>45839</v>
      </c>
      <c r="GG16" s="355">
        <v>45840</v>
      </c>
      <c r="GH16" s="355">
        <v>45841</v>
      </c>
      <c r="GI16" s="355">
        <v>45842</v>
      </c>
      <c r="GJ16" s="355">
        <v>45843</v>
      </c>
      <c r="GK16" s="355">
        <v>45844</v>
      </c>
      <c r="GL16" s="355">
        <v>45845</v>
      </c>
      <c r="GM16" s="355">
        <v>45846</v>
      </c>
      <c r="GN16" s="355">
        <v>45847</v>
      </c>
      <c r="GO16" s="355">
        <v>45848</v>
      </c>
      <c r="GP16" s="355">
        <v>45849</v>
      </c>
      <c r="GQ16" s="355">
        <v>45850</v>
      </c>
      <c r="GR16" s="355">
        <v>45851</v>
      </c>
      <c r="GS16" s="355">
        <v>45852</v>
      </c>
      <c r="GT16" s="355">
        <v>45853</v>
      </c>
      <c r="GU16" s="355">
        <v>45854</v>
      </c>
      <c r="GV16" s="355">
        <v>45855</v>
      </c>
      <c r="GW16" s="355">
        <v>45856</v>
      </c>
      <c r="GX16" s="355">
        <v>45857</v>
      </c>
      <c r="GY16" s="355">
        <v>45858</v>
      </c>
      <c r="GZ16" s="355">
        <v>45859</v>
      </c>
      <c r="HA16" s="355">
        <v>45860</v>
      </c>
      <c r="HB16" s="355">
        <v>45861</v>
      </c>
      <c r="HC16" s="355">
        <v>45862</v>
      </c>
      <c r="HD16" s="355">
        <v>45863</v>
      </c>
      <c r="HE16" s="355">
        <v>45864</v>
      </c>
      <c r="HF16" s="355">
        <v>45865</v>
      </c>
      <c r="HG16" s="355">
        <v>45866</v>
      </c>
      <c r="HH16" s="355">
        <v>45867</v>
      </c>
      <c r="HI16" s="355">
        <v>45868</v>
      </c>
      <c r="HJ16" s="355">
        <v>45869</v>
      </c>
      <c r="HK16" s="355">
        <v>45870</v>
      </c>
      <c r="HL16" s="355">
        <v>45871</v>
      </c>
      <c r="HM16" s="355">
        <v>45872</v>
      </c>
      <c r="HN16" s="355">
        <v>45873</v>
      </c>
      <c r="HO16" s="355">
        <v>45874</v>
      </c>
      <c r="HP16" s="355">
        <v>45875</v>
      </c>
      <c r="HQ16" s="355">
        <v>45876</v>
      </c>
      <c r="HR16" s="355">
        <v>45877</v>
      </c>
      <c r="HS16" s="355">
        <v>45878</v>
      </c>
      <c r="HT16" s="355">
        <v>45879</v>
      </c>
      <c r="HU16" s="355">
        <v>45880</v>
      </c>
      <c r="HV16" s="355">
        <v>45881</v>
      </c>
      <c r="HW16" s="355">
        <v>45882</v>
      </c>
      <c r="HX16" s="355">
        <v>45883</v>
      </c>
      <c r="HY16" s="355">
        <v>45884</v>
      </c>
      <c r="HZ16" s="355">
        <v>45885</v>
      </c>
      <c r="IA16" s="355">
        <v>45886</v>
      </c>
      <c r="IB16" s="355">
        <v>45887</v>
      </c>
      <c r="IC16" s="355">
        <v>45888</v>
      </c>
      <c r="ID16" s="355">
        <v>45889</v>
      </c>
      <c r="IE16" s="355">
        <v>45890</v>
      </c>
      <c r="IF16" s="355">
        <v>45891</v>
      </c>
      <c r="IG16" s="355">
        <v>45892</v>
      </c>
      <c r="IH16" s="355">
        <v>45893</v>
      </c>
      <c r="II16" s="355">
        <v>45894</v>
      </c>
      <c r="IJ16" s="355">
        <v>45895</v>
      </c>
      <c r="IK16" s="355">
        <v>45896</v>
      </c>
      <c r="IL16" s="355">
        <v>45897</v>
      </c>
      <c r="IM16" s="355">
        <v>45898</v>
      </c>
      <c r="IN16" s="355">
        <v>45899</v>
      </c>
      <c r="IO16" s="355">
        <v>45900</v>
      </c>
      <c r="IP16" s="336">
        <v>45901</v>
      </c>
      <c r="IQ16" s="336">
        <v>45902</v>
      </c>
      <c r="IR16" s="336">
        <v>45903</v>
      </c>
      <c r="IS16" s="336">
        <v>45904</v>
      </c>
      <c r="IT16" s="336">
        <v>45905</v>
      </c>
      <c r="IU16" s="336">
        <v>45906</v>
      </c>
      <c r="IV16" s="336">
        <v>45907</v>
      </c>
      <c r="IW16" s="336">
        <v>45908</v>
      </c>
      <c r="IX16" s="336">
        <v>45909</v>
      </c>
      <c r="IY16" s="336">
        <v>45910</v>
      </c>
      <c r="IZ16" s="336">
        <v>45911</v>
      </c>
      <c r="JA16" s="336">
        <v>45912</v>
      </c>
      <c r="JB16" s="336">
        <v>45913</v>
      </c>
      <c r="JC16" s="336">
        <v>45914</v>
      </c>
      <c r="JD16" s="336">
        <v>45915</v>
      </c>
      <c r="JE16" s="336">
        <v>45916</v>
      </c>
      <c r="JF16" s="336">
        <v>45917</v>
      </c>
      <c r="JG16" s="336">
        <v>45918</v>
      </c>
      <c r="JH16" s="336">
        <v>45919</v>
      </c>
      <c r="JI16" s="336">
        <v>45920</v>
      </c>
      <c r="JJ16" s="336">
        <v>45921</v>
      </c>
      <c r="JK16" s="336">
        <v>45922</v>
      </c>
      <c r="JL16" s="336">
        <v>45923</v>
      </c>
      <c r="JM16" s="336">
        <v>45924</v>
      </c>
      <c r="JN16" s="336">
        <v>45925</v>
      </c>
      <c r="JO16" s="336">
        <v>45926</v>
      </c>
      <c r="JP16" s="336">
        <v>45927</v>
      </c>
      <c r="JQ16" s="336">
        <v>45928</v>
      </c>
      <c r="JR16" s="336">
        <v>45929</v>
      </c>
      <c r="JS16" s="336">
        <v>45930</v>
      </c>
      <c r="JT16" s="336">
        <v>45931</v>
      </c>
      <c r="JU16" s="336">
        <v>45932</v>
      </c>
      <c r="JV16" s="336">
        <v>45933</v>
      </c>
      <c r="JW16" s="336">
        <v>45934</v>
      </c>
      <c r="JX16" s="336">
        <v>45935</v>
      </c>
      <c r="JY16" s="336">
        <v>45936</v>
      </c>
      <c r="JZ16" s="336">
        <v>45937</v>
      </c>
      <c r="KA16" s="336">
        <v>45938</v>
      </c>
      <c r="KB16" s="336">
        <v>45939</v>
      </c>
      <c r="KC16" s="336">
        <v>45940</v>
      </c>
      <c r="KD16" s="336">
        <v>45941</v>
      </c>
      <c r="KE16" s="336">
        <v>45942</v>
      </c>
      <c r="KF16" s="336">
        <v>45943</v>
      </c>
      <c r="KG16" s="336">
        <v>45944</v>
      </c>
      <c r="KH16" s="336">
        <v>45945</v>
      </c>
      <c r="KI16" s="336">
        <v>45946</v>
      </c>
      <c r="KJ16" s="336">
        <v>45947</v>
      </c>
      <c r="KK16" s="336">
        <v>45948</v>
      </c>
      <c r="KL16" s="336">
        <v>45949</v>
      </c>
      <c r="KM16" s="336">
        <v>45950</v>
      </c>
      <c r="KN16" s="336">
        <v>45951</v>
      </c>
      <c r="KO16" s="336">
        <v>45952</v>
      </c>
      <c r="KP16" s="336">
        <v>45953</v>
      </c>
      <c r="KQ16" s="336">
        <v>45954</v>
      </c>
      <c r="KR16" s="336">
        <v>45955</v>
      </c>
      <c r="KS16" s="336">
        <v>45956</v>
      </c>
      <c r="KT16" s="336">
        <v>45957</v>
      </c>
      <c r="KU16" s="336">
        <v>45958</v>
      </c>
      <c r="KV16" s="336">
        <v>45959</v>
      </c>
      <c r="KW16" s="336">
        <v>45960</v>
      </c>
      <c r="KX16" s="336">
        <v>45961</v>
      </c>
      <c r="KY16" s="336">
        <v>45962</v>
      </c>
      <c r="KZ16" s="336">
        <v>45963</v>
      </c>
      <c r="LA16" s="336">
        <v>45964</v>
      </c>
      <c r="LB16" s="336">
        <v>45965</v>
      </c>
      <c r="LC16" s="336">
        <v>45966</v>
      </c>
      <c r="LD16" s="336">
        <v>45967</v>
      </c>
      <c r="LE16" s="336">
        <v>45968</v>
      </c>
      <c r="LF16" s="336">
        <v>45969</v>
      </c>
      <c r="LG16" s="336">
        <v>45970</v>
      </c>
      <c r="LH16" s="336">
        <v>45971</v>
      </c>
      <c r="LI16" s="336">
        <v>45972</v>
      </c>
      <c r="LJ16" s="336">
        <v>45973</v>
      </c>
      <c r="LK16" s="336">
        <v>45974</v>
      </c>
      <c r="LL16" s="336">
        <v>45975</v>
      </c>
      <c r="LM16" s="336">
        <v>45976</v>
      </c>
      <c r="LN16" s="336">
        <v>45977</v>
      </c>
      <c r="LO16" s="336">
        <v>45978</v>
      </c>
      <c r="LP16" s="336">
        <v>45979</v>
      </c>
      <c r="LQ16" s="336">
        <v>45980</v>
      </c>
      <c r="LR16" s="336">
        <v>45981</v>
      </c>
      <c r="LS16" s="336">
        <v>45982</v>
      </c>
      <c r="LT16" s="336">
        <v>45983</v>
      </c>
      <c r="LU16" s="336">
        <v>45984</v>
      </c>
      <c r="LV16" s="336">
        <v>45985</v>
      </c>
      <c r="LW16" s="336">
        <v>45986</v>
      </c>
      <c r="LX16" s="336">
        <v>45987</v>
      </c>
      <c r="LY16" s="336">
        <v>45988</v>
      </c>
      <c r="LZ16" s="336">
        <v>45989</v>
      </c>
      <c r="MA16" s="336">
        <v>45990</v>
      </c>
      <c r="MB16" s="336">
        <v>45991</v>
      </c>
      <c r="MC16" s="336">
        <v>45992</v>
      </c>
      <c r="MD16" s="336">
        <v>45993</v>
      </c>
      <c r="ME16" s="336">
        <v>45994</v>
      </c>
      <c r="MF16" s="336">
        <v>45995</v>
      </c>
      <c r="MG16" s="336">
        <v>45996</v>
      </c>
      <c r="MH16" s="336">
        <v>45997</v>
      </c>
      <c r="MI16" s="336">
        <v>45998</v>
      </c>
      <c r="MJ16" s="336">
        <v>45999</v>
      </c>
      <c r="MK16" s="336">
        <v>46000</v>
      </c>
      <c r="ML16" s="336">
        <v>46001</v>
      </c>
      <c r="MM16" s="336">
        <v>46002</v>
      </c>
      <c r="MN16" s="336">
        <v>46003</v>
      </c>
      <c r="MO16" s="336">
        <v>46004</v>
      </c>
      <c r="MP16" s="336">
        <v>46005</v>
      </c>
      <c r="MQ16" s="336">
        <v>46006</v>
      </c>
      <c r="MR16" s="336">
        <v>46007</v>
      </c>
      <c r="MS16" s="336">
        <v>46008</v>
      </c>
      <c r="MT16" s="336">
        <v>46009</v>
      </c>
      <c r="MU16" s="336">
        <v>46010</v>
      </c>
      <c r="MV16" s="336">
        <v>46011</v>
      </c>
      <c r="MW16" s="336">
        <v>46012</v>
      </c>
      <c r="MX16" s="336">
        <v>46013</v>
      </c>
      <c r="MY16" s="336">
        <v>46014</v>
      </c>
      <c r="MZ16" s="336">
        <v>46015</v>
      </c>
      <c r="NA16" s="336">
        <v>46016</v>
      </c>
      <c r="NB16" s="336">
        <v>46017</v>
      </c>
      <c r="NC16" s="336">
        <v>46018</v>
      </c>
      <c r="ND16" s="336">
        <v>46019</v>
      </c>
      <c r="NE16" s="336">
        <v>46020</v>
      </c>
      <c r="NF16" s="336">
        <v>46021</v>
      </c>
      <c r="NG16" s="337">
        <v>46022</v>
      </c>
      <c r="NH16" s="335">
        <v>46023</v>
      </c>
      <c r="NI16" s="336">
        <v>46024</v>
      </c>
      <c r="NJ16" s="336">
        <v>46025</v>
      </c>
      <c r="NK16" s="336">
        <v>46026</v>
      </c>
      <c r="NL16" s="336">
        <v>46027</v>
      </c>
      <c r="NM16" s="336">
        <v>46028</v>
      </c>
      <c r="NN16" s="336">
        <v>46029</v>
      </c>
      <c r="NO16" s="336">
        <v>46030</v>
      </c>
      <c r="NP16" s="336">
        <v>46031</v>
      </c>
      <c r="NQ16" s="336">
        <v>46032</v>
      </c>
      <c r="NR16" s="336">
        <v>46033</v>
      </c>
      <c r="NS16" s="336">
        <v>46034</v>
      </c>
      <c r="NT16" s="336">
        <v>46035</v>
      </c>
      <c r="NU16" s="336">
        <v>46036</v>
      </c>
      <c r="NV16" s="336">
        <v>46037</v>
      </c>
      <c r="NW16" s="336">
        <v>46038</v>
      </c>
      <c r="NX16" s="336">
        <v>46039</v>
      </c>
      <c r="NY16" s="336">
        <v>46040</v>
      </c>
      <c r="NZ16" s="336">
        <v>46041</v>
      </c>
      <c r="OA16" s="336">
        <v>46042</v>
      </c>
      <c r="OB16" s="336">
        <v>46043</v>
      </c>
      <c r="OC16" s="336">
        <v>46044</v>
      </c>
      <c r="OD16" s="336">
        <v>46045</v>
      </c>
      <c r="OE16" s="336">
        <v>46046</v>
      </c>
      <c r="OF16" s="336">
        <v>46047</v>
      </c>
      <c r="OG16" s="336">
        <v>46048</v>
      </c>
      <c r="OH16" s="336">
        <v>46049</v>
      </c>
      <c r="OI16" s="336">
        <v>46050</v>
      </c>
      <c r="OJ16" s="336">
        <v>46051</v>
      </c>
      <c r="OK16" s="336">
        <v>46052</v>
      </c>
      <c r="OL16" s="336">
        <v>46053</v>
      </c>
      <c r="OM16" s="336">
        <v>46054</v>
      </c>
      <c r="ON16" s="336">
        <v>46055</v>
      </c>
      <c r="OO16" s="336">
        <v>46056</v>
      </c>
      <c r="OP16" s="336">
        <v>46057</v>
      </c>
      <c r="OQ16" s="336">
        <v>46058</v>
      </c>
      <c r="OR16" s="336">
        <v>46059</v>
      </c>
      <c r="OS16" s="336">
        <v>46060</v>
      </c>
      <c r="OT16" s="336">
        <v>46061</v>
      </c>
      <c r="OU16" s="336">
        <v>46062</v>
      </c>
      <c r="OV16" s="336">
        <v>46063</v>
      </c>
      <c r="OW16" s="336">
        <v>46064</v>
      </c>
      <c r="OX16" s="336">
        <v>46065</v>
      </c>
      <c r="OY16" s="336">
        <v>46066</v>
      </c>
      <c r="OZ16" s="336">
        <v>46067</v>
      </c>
      <c r="PA16" s="336">
        <v>46068</v>
      </c>
      <c r="PB16" s="336">
        <v>46069</v>
      </c>
      <c r="PC16" s="336">
        <v>46070</v>
      </c>
      <c r="PD16" s="336">
        <v>46071</v>
      </c>
      <c r="PE16" s="336">
        <v>46072</v>
      </c>
      <c r="PF16" s="336">
        <v>46073</v>
      </c>
      <c r="PG16" s="336">
        <v>46074</v>
      </c>
      <c r="PH16" s="336">
        <v>46075</v>
      </c>
      <c r="PI16" s="336">
        <v>46076</v>
      </c>
      <c r="PJ16" s="336">
        <v>46077</v>
      </c>
      <c r="PK16" s="336">
        <v>46078</v>
      </c>
      <c r="PL16" s="336">
        <v>46079</v>
      </c>
      <c r="PM16" s="336">
        <v>46080</v>
      </c>
      <c r="PN16" s="336">
        <v>46081</v>
      </c>
      <c r="PO16" s="336">
        <v>46082</v>
      </c>
      <c r="PP16" s="336">
        <v>46083</v>
      </c>
      <c r="PQ16" s="336">
        <v>46084</v>
      </c>
      <c r="PR16" s="336">
        <v>46085</v>
      </c>
      <c r="PS16" s="336">
        <v>46086</v>
      </c>
      <c r="PT16" s="336">
        <v>46087</v>
      </c>
      <c r="PU16" s="336">
        <v>46088</v>
      </c>
      <c r="PV16" s="336">
        <v>46089</v>
      </c>
      <c r="PW16" s="336">
        <v>46090</v>
      </c>
      <c r="PX16" s="336">
        <v>46091</v>
      </c>
      <c r="PY16" s="336">
        <v>46092</v>
      </c>
      <c r="PZ16" s="336">
        <v>46093</v>
      </c>
      <c r="QA16" s="336">
        <v>46094</v>
      </c>
      <c r="QB16" s="336">
        <v>46095</v>
      </c>
      <c r="QC16" s="336">
        <v>46096</v>
      </c>
      <c r="QD16" s="336">
        <v>46097</v>
      </c>
      <c r="QE16" s="336">
        <v>46098</v>
      </c>
      <c r="QF16" s="336">
        <v>46099</v>
      </c>
      <c r="QG16" s="336">
        <v>46100</v>
      </c>
      <c r="QH16" s="336">
        <v>46101</v>
      </c>
      <c r="QI16" s="336">
        <v>46102</v>
      </c>
      <c r="QJ16" s="336">
        <v>46103</v>
      </c>
      <c r="QK16" s="336">
        <v>46104</v>
      </c>
      <c r="QL16" s="336">
        <v>46105</v>
      </c>
      <c r="QM16" s="336">
        <v>46106</v>
      </c>
      <c r="QN16" s="336">
        <v>46107</v>
      </c>
      <c r="QO16" s="336">
        <v>46108</v>
      </c>
      <c r="QP16" s="336">
        <v>46109</v>
      </c>
      <c r="QQ16" s="336">
        <v>46110</v>
      </c>
      <c r="QR16" s="336">
        <v>46111</v>
      </c>
      <c r="QS16" s="336">
        <v>46112</v>
      </c>
      <c r="QT16" s="336">
        <v>46113</v>
      </c>
      <c r="QU16" s="336">
        <v>46114</v>
      </c>
      <c r="QV16" s="336">
        <v>46115</v>
      </c>
      <c r="QW16" s="336">
        <v>46116</v>
      </c>
      <c r="QX16" s="336">
        <v>46117</v>
      </c>
      <c r="QY16" s="336">
        <v>46118</v>
      </c>
      <c r="QZ16" s="336">
        <v>46119</v>
      </c>
      <c r="RA16" s="336">
        <v>46120</v>
      </c>
      <c r="RB16" s="336">
        <v>46121</v>
      </c>
      <c r="RC16" s="336">
        <v>46122</v>
      </c>
      <c r="RD16" s="336">
        <v>46123</v>
      </c>
      <c r="RE16" s="336">
        <v>46124</v>
      </c>
      <c r="RF16" s="336">
        <v>46125</v>
      </c>
      <c r="RG16" s="336">
        <v>46126</v>
      </c>
      <c r="RH16" s="336">
        <v>46127</v>
      </c>
      <c r="RI16" s="336">
        <v>46128</v>
      </c>
      <c r="RJ16" s="336">
        <v>46129</v>
      </c>
      <c r="RK16" s="336">
        <v>46130</v>
      </c>
      <c r="RL16" s="336">
        <v>46131</v>
      </c>
      <c r="RM16" s="336">
        <v>46132</v>
      </c>
      <c r="RN16" s="336">
        <v>46133</v>
      </c>
      <c r="RO16" s="336">
        <v>46134</v>
      </c>
      <c r="RP16" s="336">
        <v>46135</v>
      </c>
      <c r="RQ16" s="336">
        <v>46136</v>
      </c>
      <c r="RR16" s="336">
        <v>46137</v>
      </c>
      <c r="RS16" s="336">
        <v>46138</v>
      </c>
      <c r="RT16" s="336">
        <v>46139</v>
      </c>
      <c r="RU16" s="336">
        <v>46140</v>
      </c>
      <c r="RV16" s="336">
        <v>46141</v>
      </c>
      <c r="RW16" s="336">
        <v>46142</v>
      </c>
      <c r="RX16" s="336">
        <v>46143</v>
      </c>
      <c r="RY16" s="336">
        <v>46144</v>
      </c>
      <c r="RZ16" s="336">
        <v>46145</v>
      </c>
      <c r="SA16" s="336">
        <v>46146</v>
      </c>
      <c r="SB16" s="336">
        <v>46147</v>
      </c>
      <c r="SC16" s="336">
        <v>46148</v>
      </c>
      <c r="SD16" s="336">
        <v>46149</v>
      </c>
      <c r="SE16" s="336">
        <v>46150</v>
      </c>
      <c r="SF16" s="336">
        <v>46151</v>
      </c>
      <c r="SG16" s="336">
        <v>46152</v>
      </c>
      <c r="SH16" s="336">
        <v>46153</v>
      </c>
      <c r="SI16" s="336">
        <v>46154</v>
      </c>
      <c r="SJ16" s="336">
        <v>46155</v>
      </c>
      <c r="SK16" s="336">
        <v>46156</v>
      </c>
      <c r="SL16" s="336">
        <v>46157</v>
      </c>
      <c r="SM16" s="336">
        <v>46158</v>
      </c>
      <c r="SN16" s="336">
        <v>46159</v>
      </c>
      <c r="SO16" s="336">
        <v>46160</v>
      </c>
      <c r="SP16" s="336">
        <v>46161</v>
      </c>
      <c r="SQ16" s="336">
        <v>46162</v>
      </c>
      <c r="SR16" s="336">
        <v>46163</v>
      </c>
      <c r="SS16" s="336">
        <v>46164</v>
      </c>
      <c r="ST16" s="336">
        <v>46165</v>
      </c>
      <c r="SU16" s="336">
        <v>46166</v>
      </c>
      <c r="SV16" s="336">
        <v>46167</v>
      </c>
      <c r="SW16" s="336">
        <v>46168</v>
      </c>
      <c r="SX16" s="336">
        <v>46169</v>
      </c>
      <c r="SY16" s="336">
        <v>46170</v>
      </c>
      <c r="SZ16" s="336">
        <v>46171</v>
      </c>
      <c r="TA16" s="336">
        <v>46172</v>
      </c>
      <c r="TB16" s="336">
        <v>46173</v>
      </c>
      <c r="TC16" s="336">
        <v>46174</v>
      </c>
      <c r="TD16" s="336">
        <v>46175</v>
      </c>
      <c r="TE16" s="336">
        <v>46176</v>
      </c>
      <c r="TF16" s="336">
        <v>46177</v>
      </c>
      <c r="TG16" s="336">
        <v>46178</v>
      </c>
      <c r="TH16" s="336">
        <v>46179</v>
      </c>
      <c r="TI16" s="336">
        <v>46180</v>
      </c>
      <c r="TJ16" s="336">
        <v>46181</v>
      </c>
      <c r="TK16" s="336">
        <v>46182</v>
      </c>
      <c r="TL16" s="336">
        <v>46183</v>
      </c>
      <c r="TM16" s="336">
        <v>46184</v>
      </c>
      <c r="TN16" s="336">
        <v>46185</v>
      </c>
      <c r="TO16" s="336">
        <v>46186</v>
      </c>
      <c r="TP16" s="336">
        <v>46187</v>
      </c>
      <c r="TQ16" s="336">
        <v>46188</v>
      </c>
      <c r="TR16" s="336">
        <v>46189</v>
      </c>
      <c r="TS16" s="336">
        <v>46190</v>
      </c>
      <c r="TT16" s="336">
        <v>46191</v>
      </c>
      <c r="TU16" s="336">
        <v>46192</v>
      </c>
      <c r="TV16" s="336">
        <v>46193</v>
      </c>
      <c r="TW16" s="336">
        <v>46194</v>
      </c>
      <c r="TX16" s="336">
        <v>46195</v>
      </c>
      <c r="TY16" s="336">
        <v>46196</v>
      </c>
      <c r="TZ16" s="336">
        <v>46197</v>
      </c>
      <c r="UA16" s="336">
        <v>46198</v>
      </c>
      <c r="UB16" s="336">
        <v>46199</v>
      </c>
      <c r="UC16" s="336">
        <v>46200</v>
      </c>
      <c r="UD16" s="336">
        <v>46201</v>
      </c>
      <c r="UE16" s="336">
        <v>46202</v>
      </c>
      <c r="UF16" s="336">
        <v>46203</v>
      </c>
      <c r="UG16" s="336">
        <v>46204</v>
      </c>
      <c r="UH16" s="336">
        <v>46205</v>
      </c>
      <c r="UI16" s="336">
        <v>46206</v>
      </c>
      <c r="UJ16" s="336">
        <v>46207</v>
      </c>
      <c r="UK16" s="336">
        <v>46208</v>
      </c>
      <c r="UL16" s="336">
        <v>46209</v>
      </c>
      <c r="UM16" s="336">
        <v>46210</v>
      </c>
      <c r="UN16" s="336">
        <v>46211</v>
      </c>
      <c r="UO16" s="336">
        <v>46212</v>
      </c>
      <c r="UP16" s="336">
        <v>46213</v>
      </c>
      <c r="UQ16" s="336">
        <v>46214</v>
      </c>
      <c r="UR16" s="336">
        <v>46215</v>
      </c>
      <c r="US16" s="336">
        <v>46216</v>
      </c>
      <c r="UT16" s="336">
        <v>46217</v>
      </c>
      <c r="UU16" s="336">
        <v>46218</v>
      </c>
      <c r="UV16" s="336">
        <v>46219</v>
      </c>
      <c r="UW16" s="336">
        <v>46220</v>
      </c>
      <c r="UX16" s="336">
        <v>46221</v>
      </c>
      <c r="UY16" s="336">
        <v>46222</v>
      </c>
      <c r="UZ16" s="336">
        <v>46223</v>
      </c>
      <c r="VA16" s="336">
        <v>46224</v>
      </c>
      <c r="VB16" s="336">
        <v>46225</v>
      </c>
      <c r="VC16" s="336">
        <v>46226</v>
      </c>
      <c r="VD16" s="336">
        <v>46227</v>
      </c>
      <c r="VE16" s="336">
        <v>46228</v>
      </c>
      <c r="VF16" s="336">
        <v>46229</v>
      </c>
      <c r="VG16" s="336">
        <v>46230</v>
      </c>
      <c r="VH16" s="336">
        <v>46231</v>
      </c>
      <c r="VI16" s="336">
        <v>46232</v>
      </c>
      <c r="VJ16" s="336">
        <v>46233</v>
      </c>
      <c r="VK16" s="336">
        <v>46234</v>
      </c>
      <c r="VL16" s="336">
        <v>46235</v>
      </c>
      <c r="VM16" s="336">
        <v>46236</v>
      </c>
      <c r="VN16" s="336">
        <v>46237</v>
      </c>
      <c r="VO16" s="336">
        <v>46238</v>
      </c>
      <c r="VP16" s="336">
        <v>46239</v>
      </c>
      <c r="VQ16" s="336">
        <v>46240</v>
      </c>
      <c r="VR16" s="336">
        <v>46241</v>
      </c>
      <c r="VS16" s="336">
        <v>46242</v>
      </c>
      <c r="VT16" s="336">
        <v>46243</v>
      </c>
      <c r="VU16" s="336">
        <v>46244</v>
      </c>
      <c r="VV16" s="336">
        <v>46245</v>
      </c>
      <c r="VW16" s="336">
        <v>46246</v>
      </c>
      <c r="VX16" s="336">
        <v>46247</v>
      </c>
      <c r="VY16" s="336">
        <v>46248</v>
      </c>
      <c r="VZ16" s="336">
        <v>46249</v>
      </c>
      <c r="WA16" s="336">
        <v>46250</v>
      </c>
      <c r="WB16" s="336">
        <v>46251</v>
      </c>
      <c r="WC16" s="336">
        <v>46252</v>
      </c>
      <c r="WD16" s="336">
        <v>46253</v>
      </c>
      <c r="WE16" s="336">
        <v>46254</v>
      </c>
      <c r="WF16" s="336">
        <v>46255</v>
      </c>
      <c r="WG16" s="336">
        <v>46256</v>
      </c>
      <c r="WH16" s="336">
        <v>46257</v>
      </c>
      <c r="WI16" s="336">
        <v>46258</v>
      </c>
      <c r="WJ16" s="336">
        <v>46259</v>
      </c>
      <c r="WK16" s="336">
        <v>46260</v>
      </c>
      <c r="WL16" s="336">
        <v>46261</v>
      </c>
      <c r="WM16" s="336">
        <v>46262</v>
      </c>
      <c r="WN16" s="336">
        <v>46263</v>
      </c>
      <c r="WO16" s="336">
        <v>46264</v>
      </c>
      <c r="WP16" s="336">
        <v>46265</v>
      </c>
      <c r="WQ16" s="336">
        <v>46266</v>
      </c>
      <c r="WR16" s="336">
        <v>46267</v>
      </c>
      <c r="WS16" s="336">
        <v>46268</v>
      </c>
      <c r="WT16" s="336">
        <v>46269</v>
      </c>
      <c r="WU16" s="336">
        <v>46270</v>
      </c>
      <c r="WV16" s="336">
        <v>46271</v>
      </c>
      <c r="WW16" s="336">
        <v>46272</v>
      </c>
      <c r="WX16" s="336">
        <v>46273</v>
      </c>
      <c r="WY16" s="336">
        <v>46274</v>
      </c>
      <c r="WZ16" s="336">
        <v>46275</v>
      </c>
      <c r="XA16" s="336">
        <v>46276</v>
      </c>
      <c r="XB16" s="336">
        <v>46277</v>
      </c>
      <c r="XC16" s="336">
        <v>46278</v>
      </c>
      <c r="XD16" s="336">
        <v>46279</v>
      </c>
      <c r="XE16" s="336">
        <v>46280</v>
      </c>
      <c r="XF16" s="336">
        <v>46281</v>
      </c>
      <c r="XG16" s="336">
        <v>46282</v>
      </c>
      <c r="XH16" s="336">
        <v>46283</v>
      </c>
      <c r="XI16" s="336">
        <v>46284</v>
      </c>
      <c r="XJ16" s="336">
        <v>46285</v>
      </c>
      <c r="XK16" s="336">
        <v>46286</v>
      </c>
      <c r="XL16" s="336">
        <v>46287</v>
      </c>
      <c r="XM16" s="336">
        <v>46288</v>
      </c>
      <c r="XN16" s="336">
        <v>46289</v>
      </c>
      <c r="XO16" s="336">
        <v>46290</v>
      </c>
      <c r="XP16" s="336">
        <v>46291</v>
      </c>
      <c r="XQ16" s="336">
        <v>46292</v>
      </c>
      <c r="XR16" s="336">
        <v>46293</v>
      </c>
      <c r="XS16" s="336">
        <v>46294</v>
      </c>
      <c r="XT16" s="336">
        <v>46295</v>
      </c>
      <c r="XU16" s="336">
        <v>46296</v>
      </c>
      <c r="XV16" s="336">
        <v>46297</v>
      </c>
      <c r="XW16" s="336">
        <v>46298</v>
      </c>
      <c r="XX16" s="336">
        <v>46299</v>
      </c>
      <c r="XY16" s="336">
        <v>46300</v>
      </c>
      <c r="XZ16" s="336">
        <v>46301</v>
      </c>
      <c r="YA16" s="336">
        <v>46302</v>
      </c>
      <c r="YB16" s="336">
        <v>46303</v>
      </c>
      <c r="YC16" s="336">
        <v>46304</v>
      </c>
      <c r="YD16" s="336">
        <v>46305</v>
      </c>
      <c r="YE16" s="336">
        <v>46306</v>
      </c>
      <c r="YF16" s="336">
        <v>46307</v>
      </c>
      <c r="YG16" s="336">
        <v>46308</v>
      </c>
      <c r="YH16" s="336">
        <v>46309</v>
      </c>
      <c r="YI16" s="336">
        <v>46310</v>
      </c>
      <c r="YJ16" s="336">
        <v>46311</v>
      </c>
      <c r="YK16" s="336">
        <v>46312</v>
      </c>
      <c r="YL16" s="336">
        <v>46313</v>
      </c>
      <c r="YM16" s="336">
        <v>46314</v>
      </c>
      <c r="YN16" s="336">
        <v>46315</v>
      </c>
      <c r="YO16" s="336">
        <v>46316</v>
      </c>
      <c r="YP16" s="336">
        <v>46317</v>
      </c>
      <c r="YQ16" s="336">
        <v>46318</v>
      </c>
      <c r="YR16" s="336">
        <v>46319</v>
      </c>
      <c r="YS16" s="336">
        <v>46320</v>
      </c>
      <c r="YT16" s="336">
        <v>46321</v>
      </c>
      <c r="YU16" s="336">
        <v>46322</v>
      </c>
      <c r="YV16" s="336">
        <v>46323</v>
      </c>
      <c r="YW16" s="336">
        <v>46324</v>
      </c>
      <c r="YX16" s="336">
        <v>46325</v>
      </c>
      <c r="YY16" s="336">
        <v>46326</v>
      </c>
      <c r="YZ16" s="336">
        <v>46327</v>
      </c>
      <c r="ZA16" s="336">
        <v>46328</v>
      </c>
      <c r="ZB16" s="336">
        <v>46329</v>
      </c>
      <c r="ZC16" s="336">
        <v>46330</v>
      </c>
      <c r="ZD16" s="336">
        <v>46331</v>
      </c>
      <c r="ZE16" s="336">
        <v>46332</v>
      </c>
      <c r="ZF16" s="336">
        <v>46333</v>
      </c>
      <c r="ZG16" s="336">
        <v>46334</v>
      </c>
      <c r="ZH16" s="336">
        <v>46335</v>
      </c>
      <c r="ZI16" s="336">
        <v>46336</v>
      </c>
      <c r="ZJ16" s="336">
        <v>46337</v>
      </c>
      <c r="ZK16" s="336">
        <v>46338</v>
      </c>
      <c r="ZL16" s="336">
        <v>46339</v>
      </c>
      <c r="ZM16" s="336">
        <v>46340</v>
      </c>
      <c r="ZN16" s="336">
        <v>46341</v>
      </c>
      <c r="ZO16" s="336">
        <v>46342</v>
      </c>
      <c r="ZP16" s="336">
        <v>46343</v>
      </c>
      <c r="ZQ16" s="336">
        <v>46344</v>
      </c>
      <c r="ZR16" s="336">
        <v>46345</v>
      </c>
      <c r="ZS16" s="336">
        <v>46346</v>
      </c>
      <c r="ZT16" s="336">
        <v>46347</v>
      </c>
      <c r="ZU16" s="336">
        <v>46348</v>
      </c>
      <c r="ZV16" s="336">
        <v>46349</v>
      </c>
      <c r="ZW16" s="336">
        <v>46350</v>
      </c>
      <c r="ZX16" s="336">
        <v>46351</v>
      </c>
      <c r="ZY16" s="336">
        <v>46352</v>
      </c>
      <c r="ZZ16" s="336">
        <v>46353</v>
      </c>
      <c r="AAA16" s="336">
        <v>46354</v>
      </c>
      <c r="AAB16" s="336">
        <v>46355</v>
      </c>
      <c r="AAC16" s="336">
        <v>46356</v>
      </c>
      <c r="AAD16" s="336">
        <v>46357</v>
      </c>
      <c r="AAE16" s="336">
        <v>46358</v>
      </c>
      <c r="AAF16" s="336">
        <v>46359</v>
      </c>
      <c r="AAG16" s="336">
        <v>46360</v>
      </c>
      <c r="AAH16" s="336">
        <v>46361</v>
      </c>
      <c r="AAI16" s="336">
        <v>46362</v>
      </c>
      <c r="AAJ16" s="336">
        <v>46363</v>
      </c>
      <c r="AAK16" s="336">
        <v>46364</v>
      </c>
      <c r="AAL16" s="336">
        <v>46365</v>
      </c>
      <c r="AAM16" s="336">
        <v>46366</v>
      </c>
      <c r="AAN16" s="336">
        <v>46367</v>
      </c>
      <c r="AAO16" s="336">
        <v>46368</v>
      </c>
      <c r="AAP16" s="336">
        <v>46369</v>
      </c>
      <c r="AAQ16" s="336">
        <v>46370</v>
      </c>
      <c r="AAR16" s="336">
        <v>46371</v>
      </c>
      <c r="AAS16" s="336">
        <v>46372</v>
      </c>
      <c r="AAT16" s="336">
        <v>46373</v>
      </c>
      <c r="AAU16" s="336">
        <v>46374</v>
      </c>
      <c r="AAV16" s="336">
        <v>46375</v>
      </c>
      <c r="AAW16" s="336">
        <v>46376</v>
      </c>
      <c r="AAX16" s="336">
        <v>46377</v>
      </c>
      <c r="AAY16" s="336">
        <v>46378</v>
      </c>
      <c r="AAZ16" s="336">
        <v>46379</v>
      </c>
      <c r="ABA16" s="336">
        <v>46380</v>
      </c>
      <c r="ABB16" s="336">
        <v>46381</v>
      </c>
      <c r="ABC16" s="336">
        <v>46382</v>
      </c>
      <c r="ABD16" s="336">
        <v>46383</v>
      </c>
      <c r="ABE16" s="336">
        <v>46384</v>
      </c>
      <c r="ABF16" s="336">
        <v>46385</v>
      </c>
      <c r="ABG16" s="336">
        <v>46386</v>
      </c>
      <c r="ABH16" s="337">
        <v>46387</v>
      </c>
      <c r="ABI16" s="335">
        <v>46388</v>
      </c>
      <c r="ABJ16" s="336">
        <v>46389</v>
      </c>
      <c r="ABK16" s="336">
        <v>46390</v>
      </c>
      <c r="ABL16" s="336">
        <v>46391</v>
      </c>
      <c r="ABM16" s="336">
        <v>46392</v>
      </c>
      <c r="ABN16" s="336">
        <v>46393</v>
      </c>
      <c r="ABO16" s="336">
        <v>46394</v>
      </c>
      <c r="ABP16" s="336">
        <v>46395</v>
      </c>
      <c r="ABQ16" s="336">
        <v>46396</v>
      </c>
      <c r="ABR16" s="336">
        <v>46397</v>
      </c>
      <c r="ABS16" s="336">
        <v>46398</v>
      </c>
      <c r="ABT16" s="336">
        <v>46399</v>
      </c>
      <c r="ABU16" s="336">
        <v>46400</v>
      </c>
      <c r="ABV16" s="336">
        <v>46401</v>
      </c>
      <c r="ABW16" s="336">
        <v>46402</v>
      </c>
      <c r="ABX16" s="336">
        <v>46403</v>
      </c>
      <c r="ABY16" s="336">
        <v>46404</v>
      </c>
      <c r="ABZ16" s="336">
        <v>46405</v>
      </c>
      <c r="ACA16" s="336">
        <v>46406</v>
      </c>
      <c r="ACB16" s="336">
        <v>46407</v>
      </c>
      <c r="ACC16" s="336">
        <v>46408</v>
      </c>
      <c r="ACD16" s="336">
        <v>46409</v>
      </c>
      <c r="ACE16" s="336">
        <v>46410</v>
      </c>
      <c r="ACF16" s="336">
        <v>46411</v>
      </c>
      <c r="ACG16" s="336">
        <v>46412</v>
      </c>
      <c r="ACH16" s="336">
        <v>46413</v>
      </c>
      <c r="ACI16" s="336">
        <v>46414</v>
      </c>
      <c r="ACJ16" s="336">
        <v>46415</v>
      </c>
      <c r="ACK16" s="336">
        <v>46416</v>
      </c>
      <c r="ACL16" s="336">
        <v>46417</v>
      </c>
      <c r="ACM16" s="336">
        <v>46418</v>
      </c>
      <c r="ACN16" s="336">
        <v>46419</v>
      </c>
      <c r="ACO16" s="336">
        <v>46420</v>
      </c>
      <c r="ACP16" s="336">
        <v>46421</v>
      </c>
      <c r="ACQ16" s="336">
        <v>46422</v>
      </c>
      <c r="ACR16" s="336">
        <v>46423</v>
      </c>
      <c r="ACS16" s="336">
        <v>46424</v>
      </c>
      <c r="ACT16" s="336">
        <v>46425</v>
      </c>
      <c r="ACU16" s="336">
        <v>46426</v>
      </c>
      <c r="ACV16" s="336">
        <v>46427</v>
      </c>
      <c r="ACW16" s="336">
        <v>46428</v>
      </c>
      <c r="ACX16" s="336">
        <v>46429</v>
      </c>
      <c r="ACY16" s="336">
        <v>46430</v>
      </c>
      <c r="ACZ16" s="336">
        <v>46431</v>
      </c>
      <c r="ADA16" s="336">
        <v>46432</v>
      </c>
      <c r="ADB16" s="336">
        <v>46433</v>
      </c>
      <c r="ADC16" s="336">
        <v>46434</v>
      </c>
      <c r="ADD16" s="336">
        <v>46435</v>
      </c>
      <c r="ADE16" s="336">
        <v>46436</v>
      </c>
      <c r="ADF16" s="336">
        <v>46437</v>
      </c>
      <c r="ADG16" s="336">
        <v>46438</v>
      </c>
      <c r="ADH16" s="336">
        <v>46439</v>
      </c>
      <c r="ADI16" s="336">
        <v>46440</v>
      </c>
      <c r="ADJ16" s="336">
        <v>46441</v>
      </c>
      <c r="ADK16" s="336">
        <v>46442</v>
      </c>
      <c r="ADL16" s="336">
        <v>46443</v>
      </c>
      <c r="ADM16" s="336">
        <v>46444</v>
      </c>
      <c r="ADN16" s="336">
        <v>46445</v>
      </c>
      <c r="ADO16" s="336">
        <v>46446</v>
      </c>
      <c r="ADP16" s="336">
        <v>46447</v>
      </c>
      <c r="ADQ16" s="336">
        <v>46448</v>
      </c>
      <c r="ADR16" s="336">
        <v>46449</v>
      </c>
      <c r="ADS16" s="336">
        <v>46450</v>
      </c>
      <c r="ADT16" s="336">
        <v>46451</v>
      </c>
      <c r="ADU16" s="336">
        <v>46452</v>
      </c>
      <c r="ADV16" s="336">
        <v>46453</v>
      </c>
      <c r="ADW16" s="336">
        <v>46454</v>
      </c>
      <c r="ADX16" s="336">
        <v>46455</v>
      </c>
      <c r="ADY16" s="336">
        <v>46456</v>
      </c>
      <c r="ADZ16" s="336">
        <v>46457</v>
      </c>
      <c r="AEA16" s="336">
        <v>46458</v>
      </c>
      <c r="AEB16" s="336">
        <v>46459</v>
      </c>
      <c r="AEC16" s="336">
        <v>46460</v>
      </c>
      <c r="AED16" s="336">
        <v>46461</v>
      </c>
      <c r="AEE16" s="336">
        <v>46462</v>
      </c>
      <c r="AEF16" s="336">
        <v>46463</v>
      </c>
      <c r="AEG16" s="336">
        <v>46464</v>
      </c>
      <c r="AEH16" s="336">
        <v>46465</v>
      </c>
      <c r="AEI16" s="336">
        <v>46466</v>
      </c>
      <c r="AEJ16" s="336">
        <v>46467</v>
      </c>
      <c r="AEK16" s="336">
        <v>46468</v>
      </c>
      <c r="AEL16" s="336">
        <v>46469</v>
      </c>
      <c r="AEM16" s="336">
        <v>46470</v>
      </c>
      <c r="AEN16" s="336">
        <v>46471</v>
      </c>
      <c r="AEO16" s="336">
        <v>46472</v>
      </c>
      <c r="AEP16" s="336">
        <v>46473</v>
      </c>
      <c r="AEQ16" s="336">
        <v>46474</v>
      </c>
      <c r="AER16" s="336">
        <v>46475</v>
      </c>
      <c r="AES16" s="336">
        <v>46476</v>
      </c>
      <c r="AET16" s="336">
        <v>46477</v>
      </c>
      <c r="AEU16" s="336">
        <v>46478</v>
      </c>
      <c r="AEV16" s="336">
        <v>46479</v>
      </c>
      <c r="AEW16" s="336">
        <v>46480</v>
      </c>
      <c r="AEX16" s="336">
        <v>46481</v>
      </c>
      <c r="AEY16" s="336">
        <v>46482</v>
      </c>
      <c r="AEZ16" s="336">
        <v>46483</v>
      </c>
      <c r="AFA16" s="336">
        <v>46484</v>
      </c>
      <c r="AFB16" s="336">
        <v>46485</v>
      </c>
      <c r="AFC16" s="336">
        <v>46486</v>
      </c>
      <c r="AFD16" s="336">
        <v>46487</v>
      </c>
      <c r="AFE16" s="336">
        <v>46488</v>
      </c>
      <c r="AFF16" s="336">
        <v>46489</v>
      </c>
      <c r="AFG16" s="336">
        <v>46490</v>
      </c>
      <c r="AFH16" s="336">
        <v>46491</v>
      </c>
      <c r="AFI16" s="336">
        <v>46492</v>
      </c>
      <c r="AFJ16" s="336">
        <v>46493</v>
      </c>
      <c r="AFK16" s="336">
        <v>46494</v>
      </c>
      <c r="AFL16" s="336">
        <v>46495</v>
      </c>
      <c r="AFM16" s="336">
        <v>46496</v>
      </c>
      <c r="AFN16" s="336">
        <v>46497</v>
      </c>
      <c r="AFO16" s="336">
        <v>46498</v>
      </c>
      <c r="AFP16" s="336">
        <v>46499</v>
      </c>
      <c r="AFQ16" s="336">
        <v>46500</v>
      </c>
      <c r="AFR16" s="336">
        <v>46501</v>
      </c>
      <c r="AFS16" s="336">
        <v>46502</v>
      </c>
      <c r="AFT16" s="336">
        <v>46503</v>
      </c>
      <c r="AFU16" s="336">
        <v>46504</v>
      </c>
      <c r="AFV16" s="336">
        <v>46505</v>
      </c>
      <c r="AFW16" s="336">
        <v>46506</v>
      </c>
      <c r="AFX16" s="336">
        <v>46507</v>
      </c>
      <c r="AFY16" s="336">
        <v>46508</v>
      </c>
      <c r="AFZ16" s="336">
        <v>46509</v>
      </c>
      <c r="AGA16" s="336">
        <v>46510</v>
      </c>
      <c r="AGB16" s="336">
        <v>46511</v>
      </c>
      <c r="AGC16" s="336">
        <v>46512</v>
      </c>
      <c r="AGD16" s="336">
        <v>46513</v>
      </c>
      <c r="AGE16" s="336">
        <v>46514</v>
      </c>
      <c r="AGF16" s="336">
        <v>46515</v>
      </c>
      <c r="AGG16" s="336">
        <v>46516</v>
      </c>
      <c r="AGH16" s="336">
        <v>46517</v>
      </c>
      <c r="AGI16" s="336">
        <v>46518</v>
      </c>
      <c r="AGJ16" s="336">
        <v>46519</v>
      </c>
      <c r="AGK16" s="336">
        <v>46520</v>
      </c>
      <c r="AGL16" s="336">
        <v>46521</v>
      </c>
      <c r="AGM16" s="336">
        <v>46522</v>
      </c>
      <c r="AGN16" s="336">
        <v>46523</v>
      </c>
      <c r="AGO16" s="336">
        <v>46524</v>
      </c>
      <c r="AGP16" s="336">
        <v>46525</v>
      </c>
      <c r="AGQ16" s="336">
        <v>46526</v>
      </c>
      <c r="AGR16" s="336">
        <v>46527</v>
      </c>
      <c r="AGS16" s="336">
        <v>46528</v>
      </c>
      <c r="AGT16" s="336">
        <v>46529</v>
      </c>
      <c r="AGU16" s="336">
        <v>46530</v>
      </c>
      <c r="AGV16" s="336">
        <v>46531</v>
      </c>
      <c r="AGW16" s="336">
        <v>46532</v>
      </c>
      <c r="AGX16" s="336">
        <v>46533</v>
      </c>
      <c r="AGY16" s="336">
        <v>46534</v>
      </c>
      <c r="AGZ16" s="336">
        <v>46535</v>
      </c>
      <c r="AHA16" s="336">
        <v>46536</v>
      </c>
      <c r="AHB16" s="336">
        <v>46537</v>
      </c>
      <c r="AHC16" s="336">
        <v>46538</v>
      </c>
      <c r="AHD16" s="355">
        <v>46539</v>
      </c>
      <c r="AHE16" s="355">
        <v>46540</v>
      </c>
      <c r="AHF16" s="355">
        <v>46541</v>
      </c>
      <c r="AHG16" s="355">
        <v>46542</v>
      </c>
      <c r="AHH16" s="355">
        <v>46543</v>
      </c>
      <c r="AHI16" s="355">
        <v>46544</v>
      </c>
      <c r="AHJ16" s="355">
        <v>46545</v>
      </c>
      <c r="AHK16" s="355">
        <v>46546</v>
      </c>
      <c r="AHL16" s="355">
        <v>46547</v>
      </c>
      <c r="AHM16" s="355">
        <v>46548</v>
      </c>
      <c r="AHN16" s="355">
        <v>46549</v>
      </c>
      <c r="AHO16" s="355">
        <v>46550</v>
      </c>
      <c r="AHP16" s="355">
        <v>46551</v>
      </c>
      <c r="AHQ16" s="355">
        <v>46552</v>
      </c>
      <c r="AHR16" s="355">
        <v>46553</v>
      </c>
      <c r="AHS16" s="355">
        <v>46554</v>
      </c>
      <c r="AHT16" s="355">
        <v>46555</v>
      </c>
      <c r="AHU16" s="355">
        <v>46556</v>
      </c>
      <c r="AHV16" s="355">
        <v>46557</v>
      </c>
      <c r="AHW16" s="355">
        <v>46558</v>
      </c>
      <c r="AHX16" s="355">
        <v>46559</v>
      </c>
      <c r="AHY16" s="355">
        <v>46560</v>
      </c>
      <c r="AHZ16" s="355">
        <v>46561</v>
      </c>
      <c r="AIA16" s="355">
        <v>46562</v>
      </c>
      <c r="AIB16" s="355">
        <v>46563</v>
      </c>
      <c r="AIC16" s="355">
        <v>46564</v>
      </c>
      <c r="AID16" s="355">
        <v>46565</v>
      </c>
      <c r="AIE16" s="355">
        <v>46566</v>
      </c>
      <c r="AIF16" s="355">
        <v>46567</v>
      </c>
      <c r="AIG16" s="355">
        <v>46568</v>
      </c>
      <c r="AIH16" s="336">
        <v>46569</v>
      </c>
      <c r="AII16" s="336">
        <v>46570</v>
      </c>
      <c r="AIJ16" s="336">
        <v>46571</v>
      </c>
      <c r="AIK16" s="336">
        <v>46572</v>
      </c>
      <c r="AIL16" s="336">
        <v>46573</v>
      </c>
      <c r="AIM16" s="336">
        <v>46574</v>
      </c>
      <c r="AIN16" s="336">
        <v>46575</v>
      </c>
      <c r="AIO16" s="336">
        <v>46576</v>
      </c>
      <c r="AIP16" s="336">
        <v>46577</v>
      </c>
      <c r="AIQ16" s="336">
        <v>46578</v>
      </c>
      <c r="AIR16" s="336">
        <v>46579</v>
      </c>
      <c r="AIS16" s="336">
        <v>46580</v>
      </c>
      <c r="AIT16" s="336">
        <v>46581</v>
      </c>
      <c r="AIU16" s="336">
        <v>46582</v>
      </c>
      <c r="AIV16" s="336">
        <v>46583</v>
      </c>
      <c r="AIW16" s="336">
        <v>46584</v>
      </c>
      <c r="AIX16" s="336">
        <v>46585</v>
      </c>
      <c r="AIY16" s="336">
        <v>46586</v>
      </c>
      <c r="AIZ16" s="336">
        <v>46587</v>
      </c>
      <c r="AJA16" s="336">
        <v>46588</v>
      </c>
      <c r="AJB16" s="336">
        <v>46589</v>
      </c>
      <c r="AJC16" s="336">
        <v>46590</v>
      </c>
      <c r="AJD16" s="336">
        <v>46591</v>
      </c>
      <c r="AJE16" s="336">
        <v>46592</v>
      </c>
      <c r="AJF16" s="336">
        <v>46593</v>
      </c>
      <c r="AJG16" s="336">
        <v>46594</v>
      </c>
      <c r="AJH16" s="336">
        <v>46595</v>
      </c>
      <c r="AJI16" s="336">
        <v>46596</v>
      </c>
      <c r="AJJ16" s="336">
        <v>46597</v>
      </c>
      <c r="AJK16" s="336">
        <v>46598</v>
      </c>
      <c r="AJL16" s="336">
        <v>46599</v>
      </c>
      <c r="AJM16" s="336">
        <v>46600</v>
      </c>
      <c r="AJN16" s="336">
        <v>46601</v>
      </c>
      <c r="AJO16" s="336">
        <v>46602</v>
      </c>
      <c r="AJP16" s="336">
        <v>46603</v>
      </c>
      <c r="AJQ16" s="336">
        <v>46604</v>
      </c>
      <c r="AJR16" s="336">
        <v>46605</v>
      </c>
      <c r="AJS16" s="336">
        <v>46606</v>
      </c>
      <c r="AJT16" s="336">
        <v>46607</v>
      </c>
      <c r="AJU16" s="336">
        <v>46608</v>
      </c>
      <c r="AJV16" s="336">
        <v>46609</v>
      </c>
      <c r="AJW16" s="336">
        <v>46610</v>
      </c>
      <c r="AJX16" s="336">
        <v>46611</v>
      </c>
      <c r="AJY16" s="336">
        <v>46612</v>
      </c>
      <c r="AJZ16" s="336">
        <v>46613</v>
      </c>
      <c r="AKA16" s="336">
        <v>46614</v>
      </c>
      <c r="AKB16" s="336">
        <v>46615</v>
      </c>
      <c r="AKC16" s="336">
        <v>46616</v>
      </c>
      <c r="AKD16" s="336">
        <v>46617</v>
      </c>
      <c r="AKE16" s="336">
        <v>46618</v>
      </c>
      <c r="AKF16" s="336">
        <v>46619</v>
      </c>
      <c r="AKG16" s="336">
        <v>46620</v>
      </c>
      <c r="AKH16" s="336">
        <v>46621</v>
      </c>
      <c r="AKI16" s="336">
        <v>46622</v>
      </c>
      <c r="AKJ16" s="336">
        <v>46623</v>
      </c>
      <c r="AKK16" s="336">
        <v>46624</v>
      </c>
      <c r="AKL16" s="336">
        <v>46625</v>
      </c>
      <c r="AKM16" s="336">
        <v>46626</v>
      </c>
      <c r="AKN16" s="336">
        <v>46627</v>
      </c>
      <c r="AKO16" s="336">
        <v>46628</v>
      </c>
      <c r="AKP16" s="336">
        <v>46629</v>
      </c>
      <c r="AKQ16" s="336">
        <v>46630</v>
      </c>
      <c r="AKR16" s="336">
        <v>46631</v>
      </c>
      <c r="AKS16" s="336">
        <v>46632</v>
      </c>
      <c r="AKT16" s="336">
        <v>46633</v>
      </c>
      <c r="AKU16" s="336">
        <v>46634</v>
      </c>
      <c r="AKV16" s="336">
        <v>46635</v>
      </c>
      <c r="AKW16" s="336">
        <v>46636</v>
      </c>
      <c r="AKX16" s="336">
        <v>46637</v>
      </c>
      <c r="AKY16" s="336">
        <v>46638</v>
      </c>
      <c r="AKZ16" s="336">
        <v>46639</v>
      </c>
      <c r="ALA16" s="336">
        <v>46640</v>
      </c>
      <c r="ALB16" s="336">
        <v>46641</v>
      </c>
      <c r="ALC16" s="336">
        <v>46642</v>
      </c>
      <c r="ALD16" s="336">
        <v>46643</v>
      </c>
      <c r="ALE16" s="336">
        <v>46644</v>
      </c>
      <c r="ALF16" s="336">
        <v>46645</v>
      </c>
      <c r="ALG16" s="336">
        <v>46646</v>
      </c>
      <c r="ALH16" s="336">
        <v>46647</v>
      </c>
      <c r="ALI16" s="336">
        <v>46648</v>
      </c>
      <c r="ALJ16" s="336">
        <v>46649</v>
      </c>
      <c r="ALK16" s="336">
        <v>46650</v>
      </c>
      <c r="ALL16" s="336">
        <v>46651</v>
      </c>
      <c r="ALM16" s="336">
        <v>46652</v>
      </c>
      <c r="ALN16" s="336">
        <v>46653</v>
      </c>
      <c r="ALO16" s="336">
        <v>46654</v>
      </c>
      <c r="ALP16" s="336">
        <v>46655</v>
      </c>
      <c r="ALQ16" s="336">
        <v>46656</v>
      </c>
      <c r="ALR16" s="336">
        <v>46657</v>
      </c>
      <c r="ALS16" s="336">
        <v>46658</v>
      </c>
      <c r="ALT16" s="336">
        <v>46659</v>
      </c>
      <c r="ALU16" s="336">
        <v>46660</v>
      </c>
      <c r="ALV16" s="336">
        <v>46661</v>
      </c>
      <c r="ALW16" s="336">
        <v>46662</v>
      </c>
      <c r="ALX16" s="336">
        <v>46663</v>
      </c>
      <c r="ALY16" s="336">
        <v>46664</v>
      </c>
      <c r="ALZ16" s="336">
        <v>46665</v>
      </c>
      <c r="AMA16" s="336">
        <v>46666</v>
      </c>
      <c r="AMB16" s="336">
        <v>46667</v>
      </c>
      <c r="AMC16" s="336">
        <v>46668</v>
      </c>
      <c r="AMD16" s="336">
        <v>46669</v>
      </c>
      <c r="AME16" s="336">
        <v>46670</v>
      </c>
      <c r="AMF16" s="336">
        <v>46671</v>
      </c>
      <c r="AMG16" s="336">
        <v>46672</v>
      </c>
      <c r="AMH16" s="336">
        <v>46673</v>
      </c>
      <c r="AMI16" s="336">
        <v>46674</v>
      </c>
      <c r="AMJ16" s="336">
        <v>46675</v>
      </c>
      <c r="AMK16" s="336">
        <v>46676</v>
      </c>
      <c r="AML16" s="336">
        <v>46677</v>
      </c>
      <c r="AMM16" s="336">
        <v>46678</v>
      </c>
      <c r="AMN16" s="336">
        <v>46679</v>
      </c>
      <c r="AMO16" s="336">
        <v>46680</v>
      </c>
      <c r="AMP16" s="336">
        <v>46681</v>
      </c>
      <c r="AMQ16" s="336">
        <v>46682</v>
      </c>
      <c r="AMR16" s="336">
        <v>46683</v>
      </c>
      <c r="AMS16" s="336">
        <v>46684</v>
      </c>
      <c r="AMT16" s="336">
        <v>46685</v>
      </c>
      <c r="AMU16" s="336">
        <v>46686</v>
      </c>
      <c r="AMV16" s="336">
        <v>46687</v>
      </c>
      <c r="AMW16" s="336">
        <v>46688</v>
      </c>
      <c r="AMX16" s="336">
        <v>46689</v>
      </c>
      <c r="AMY16" s="336">
        <v>46690</v>
      </c>
      <c r="AMZ16" s="336">
        <v>46691</v>
      </c>
      <c r="ANA16" s="336">
        <v>46692</v>
      </c>
      <c r="ANB16" s="336">
        <v>46693</v>
      </c>
      <c r="ANC16" s="336">
        <v>46694</v>
      </c>
      <c r="AND16" s="336">
        <v>46695</v>
      </c>
      <c r="ANE16" s="336">
        <v>46696</v>
      </c>
      <c r="ANF16" s="336">
        <v>46697</v>
      </c>
      <c r="ANG16" s="336">
        <v>46698</v>
      </c>
      <c r="ANH16" s="336">
        <v>46699</v>
      </c>
      <c r="ANI16" s="336">
        <v>46700</v>
      </c>
      <c r="ANJ16" s="336">
        <v>46701</v>
      </c>
      <c r="ANK16" s="336">
        <v>46702</v>
      </c>
      <c r="ANL16" s="336">
        <v>46703</v>
      </c>
      <c r="ANM16" s="336">
        <v>46704</v>
      </c>
      <c r="ANN16" s="336">
        <v>46705</v>
      </c>
      <c r="ANO16" s="336">
        <v>46706</v>
      </c>
      <c r="ANP16" s="336">
        <v>46707</v>
      </c>
      <c r="ANQ16" s="336">
        <v>46708</v>
      </c>
      <c r="ANR16" s="336">
        <v>46709</v>
      </c>
      <c r="ANS16" s="336">
        <v>46710</v>
      </c>
      <c r="ANT16" s="336">
        <v>46711</v>
      </c>
      <c r="ANU16" s="336">
        <v>46712</v>
      </c>
      <c r="ANV16" s="336">
        <v>46713</v>
      </c>
      <c r="ANW16" s="336">
        <v>46714</v>
      </c>
      <c r="ANX16" s="336">
        <v>46715</v>
      </c>
      <c r="ANY16" s="336">
        <v>46716</v>
      </c>
      <c r="ANZ16" s="336">
        <v>46717</v>
      </c>
      <c r="AOA16" s="336">
        <v>46718</v>
      </c>
      <c r="AOB16" s="336">
        <v>46719</v>
      </c>
      <c r="AOC16" s="336">
        <v>46720</v>
      </c>
      <c r="AOD16" s="336">
        <v>46721</v>
      </c>
      <c r="AOE16" s="336">
        <v>46722</v>
      </c>
      <c r="AOF16" s="336">
        <v>46723</v>
      </c>
      <c r="AOG16" s="336">
        <v>46724</v>
      </c>
      <c r="AOH16" s="336">
        <v>46725</v>
      </c>
      <c r="AOI16" s="336">
        <v>46726</v>
      </c>
      <c r="AOJ16" s="336">
        <v>46727</v>
      </c>
      <c r="AOK16" s="336">
        <v>46728</v>
      </c>
      <c r="AOL16" s="336">
        <v>46729</v>
      </c>
      <c r="AOM16" s="336">
        <v>46730</v>
      </c>
      <c r="AON16" s="336">
        <v>46731</v>
      </c>
      <c r="AOO16" s="336">
        <v>46732</v>
      </c>
      <c r="AOP16" s="336">
        <v>46733</v>
      </c>
      <c r="AOQ16" s="336">
        <v>46734</v>
      </c>
      <c r="AOR16" s="336">
        <v>46735</v>
      </c>
      <c r="AOS16" s="336">
        <v>46736</v>
      </c>
      <c r="AOT16" s="336">
        <v>46737</v>
      </c>
      <c r="AOU16" s="336">
        <v>46738</v>
      </c>
      <c r="AOV16" s="336">
        <v>46739</v>
      </c>
      <c r="AOW16" s="336">
        <v>46740</v>
      </c>
      <c r="AOX16" s="336">
        <v>46741</v>
      </c>
      <c r="AOY16" s="336">
        <v>46742</v>
      </c>
      <c r="AOZ16" s="336">
        <v>46743</v>
      </c>
      <c r="APA16" s="336">
        <v>46744</v>
      </c>
      <c r="APB16" s="336">
        <v>46745</v>
      </c>
      <c r="APC16" s="336">
        <v>46746</v>
      </c>
      <c r="APD16" s="336">
        <v>46747</v>
      </c>
      <c r="APE16" s="336">
        <v>46748</v>
      </c>
      <c r="APF16" s="336">
        <v>46749</v>
      </c>
      <c r="APG16" s="336">
        <v>46750</v>
      </c>
      <c r="APH16" s="336">
        <v>46751</v>
      </c>
      <c r="API16" s="337">
        <v>46752</v>
      </c>
      <c r="APJ16" s="336">
        <v>46753</v>
      </c>
      <c r="APK16" s="336">
        <v>46754</v>
      </c>
      <c r="APL16" s="336">
        <v>46755</v>
      </c>
      <c r="APM16" s="336">
        <v>46756</v>
      </c>
      <c r="APN16" s="336">
        <v>46757</v>
      </c>
      <c r="APO16" s="336">
        <v>46758</v>
      </c>
      <c r="APP16" s="336">
        <v>46759</v>
      </c>
      <c r="APQ16" s="336">
        <v>46760</v>
      </c>
      <c r="APR16" s="336">
        <v>46761</v>
      </c>
      <c r="APS16" s="336">
        <v>46762</v>
      </c>
      <c r="APT16" s="336">
        <v>46763</v>
      </c>
      <c r="APU16" s="336">
        <v>46764</v>
      </c>
      <c r="APV16" s="336">
        <v>46765</v>
      </c>
      <c r="APW16" s="336">
        <v>46766</v>
      </c>
      <c r="APX16" s="336">
        <v>46767</v>
      </c>
      <c r="APY16" s="336">
        <v>46768</v>
      </c>
      <c r="APZ16" s="336">
        <v>46769</v>
      </c>
      <c r="AQA16" s="336">
        <v>46770</v>
      </c>
      <c r="AQB16" s="336">
        <v>46771</v>
      </c>
      <c r="AQC16" s="336">
        <v>46772</v>
      </c>
      <c r="AQD16" s="336">
        <v>46773</v>
      </c>
      <c r="AQE16" s="336">
        <v>46774</v>
      </c>
      <c r="AQF16" s="336">
        <v>46775</v>
      </c>
      <c r="AQG16" s="336">
        <v>46776</v>
      </c>
      <c r="AQH16" s="336">
        <v>46777</v>
      </c>
      <c r="AQI16" s="336">
        <v>46778</v>
      </c>
      <c r="AQJ16" s="336">
        <v>46779</v>
      </c>
      <c r="AQK16" s="336">
        <v>46780</v>
      </c>
      <c r="AQL16" s="336">
        <v>46781</v>
      </c>
      <c r="AQM16" s="336">
        <v>46782</v>
      </c>
      <c r="AQN16" s="336">
        <v>46783</v>
      </c>
      <c r="AQO16" s="336">
        <v>46784</v>
      </c>
      <c r="AQP16" s="336">
        <v>46785</v>
      </c>
      <c r="AQQ16" s="336">
        <v>46786</v>
      </c>
      <c r="AQR16" s="336">
        <v>46787</v>
      </c>
      <c r="AQS16" s="336">
        <v>46788</v>
      </c>
      <c r="AQT16" s="336">
        <v>46789</v>
      </c>
      <c r="AQU16" s="336">
        <v>46790</v>
      </c>
      <c r="AQV16" s="336">
        <v>46791</v>
      </c>
      <c r="AQW16" s="336">
        <v>46792</v>
      </c>
      <c r="AQX16" s="336">
        <v>46793</v>
      </c>
      <c r="AQY16" s="336">
        <v>46794</v>
      </c>
      <c r="AQZ16" s="336">
        <v>46795</v>
      </c>
      <c r="ARA16" s="336">
        <v>46796</v>
      </c>
      <c r="ARB16" s="336">
        <v>46797</v>
      </c>
      <c r="ARC16" s="336">
        <v>46798</v>
      </c>
      <c r="ARD16" s="336">
        <v>46799</v>
      </c>
      <c r="ARE16" s="336">
        <v>46800</v>
      </c>
      <c r="ARF16" s="336">
        <v>46801</v>
      </c>
      <c r="ARG16" s="336">
        <v>46802</v>
      </c>
      <c r="ARH16" s="336">
        <v>46803</v>
      </c>
      <c r="ARI16" s="336">
        <v>46804</v>
      </c>
      <c r="ARJ16" s="336">
        <v>46805</v>
      </c>
      <c r="ARK16" s="336">
        <v>46806</v>
      </c>
      <c r="ARL16" s="336">
        <v>46807</v>
      </c>
      <c r="ARM16" s="336">
        <v>46808</v>
      </c>
      <c r="ARN16" s="336">
        <v>46809</v>
      </c>
      <c r="ARO16" s="336">
        <v>46810</v>
      </c>
      <c r="ARP16" s="336">
        <v>46811</v>
      </c>
      <c r="ARQ16" s="336">
        <v>46812</v>
      </c>
      <c r="ARR16" s="336">
        <v>46813</v>
      </c>
      <c r="ARS16" s="336">
        <v>46814</v>
      </c>
      <c r="ART16" s="336">
        <v>46815</v>
      </c>
      <c r="ARU16" s="336">
        <v>46816</v>
      </c>
      <c r="ARV16" s="336">
        <v>46817</v>
      </c>
      <c r="ARW16" s="336">
        <v>46818</v>
      </c>
      <c r="ARX16" s="336">
        <v>46819</v>
      </c>
      <c r="ARY16" s="336">
        <v>46820</v>
      </c>
      <c r="ARZ16" s="336">
        <v>46821</v>
      </c>
      <c r="ASA16" s="336">
        <v>46822</v>
      </c>
      <c r="ASB16" s="336">
        <v>46823</v>
      </c>
      <c r="ASC16" s="336">
        <v>46824</v>
      </c>
      <c r="ASD16" s="336">
        <v>46825</v>
      </c>
      <c r="ASE16" s="336">
        <v>46826</v>
      </c>
      <c r="ASF16" s="336">
        <v>46827</v>
      </c>
      <c r="ASG16" s="336">
        <v>46828</v>
      </c>
      <c r="ASH16" s="336">
        <v>46829</v>
      </c>
      <c r="ASI16" s="336">
        <v>46830</v>
      </c>
      <c r="ASJ16" s="336">
        <v>46831</v>
      </c>
      <c r="ASK16" s="336">
        <v>46832</v>
      </c>
      <c r="ASL16" s="336">
        <v>46833</v>
      </c>
      <c r="ASM16" s="336">
        <v>46834</v>
      </c>
      <c r="ASN16" s="336">
        <v>46835</v>
      </c>
      <c r="ASO16" s="336">
        <v>46836</v>
      </c>
      <c r="ASP16" s="336">
        <v>46837</v>
      </c>
      <c r="ASQ16" s="336">
        <v>46838</v>
      </c>
      <c r="ASR16" s="336">
        <v>46839</v>
      </c>
      <c r="ASS16" s="336">
        <v>46840</v>
      </c>
      <c r="AST16" s="336">
        <v>46841</v>
      </c>
      <c r="ASU16" s="336">
        <v>46842</v>
      </c>
      <c r="ASV16" s="336">
        <v>46843</v>
      </c>
      <c r="ASW16" s="336">
        <v>46844</v>
      </c>
      <c r="ASX16" s="336">
        <v>46845</v>
      </c>
      <c r="ASY16" s="336">
        <v>46846</v>
      </c>
      <c r="ASZ16" s="336">
        <v>46847</v>
      </c>
      <c r="ATA16" s="336">
        <v>46848</v>
      </c>
      <c r="ATB16" s="336">
        <v>46849</v>
      </c>
      <c r="ATC16" s="336">
        <v>46850</v>
      </c>
      <c r="ATD16" s="336">
        <v>46851</v>
      </c>
      <c r="ATE16" s="336">
        <v>46852</v>
      </c>
      <c r="ATF16" s="336">
        <v>46853</v>
      </c>
      <c r="ATG16" s="336">
        <v>46854</v>
      </c>
      <c r="ATH16" s="336">
        <v>46855</v>
      </c>
      <c r="ATI16" s="336">
        <v>46856</v>
      </c>
      <c r="ATJ16" s="336">
        <v>46857</v>
      </c>
      <c r="ATK16" s="336">
        <v>46858</v>
      </c>
      <c r="ATL16" s="336">
        <v>46859</v>
      </c>
      <c r="ATM16" s="336">
        <v>46860</v>
      </c>
      <c r="ATN16" s="336">
        <v>46861</v>
      </c>
      <c r="ATO16" s="336">
        <v>46862</v>
      </c>
      <c r="ATP16" s="336">
        <v>46863</v>
      </c>
      <c r="ATQ16" s="336">
        <v>46864</v>
      </c>
      <c r="ATR16" s="336">
        <v>46865</v>
      </c>
      <c r="ATS16" s="336">
        <v>46866</v>
      </c>
      <c r="ATT16" s="336">
        <v>46867</v>
      </c>
      <c r="ATU16" s="336">
        <v>46868</v>
      </c>
      <c r="ATV16" s="336">
        <v>46869</v>
      </c>
      <c r="ATW16" s="336">
        <v>46870</v>
      </c>
      <c r="ATX16" s="336">
        <v>46871</v>
      </c>
      <c r="ATY16" s="336">
        <v>46872</v>
      </c>
      <c r="ATZ16" s="336">
        <v>46873</v>
      </c>
      <c r="AUA16" s="336">
        <v>46874</v>
      </c>
      <c r="AUB16" s="336">
        <v>46875</v>
      </c>
      <c r="AUC16" s="336">
        <v>46876</v>
      </c>
      <c r="AUD16" s="336">
        <v>46877</v>
      </c>
      <c r="AUE16" s="336">
        <v>46878</v>
      </c>
      <c r="AUF16" s="336">
        <v>46879</v>
      </c>
      <c r="AUG16" s="336">
        <v>46880</v>
      </c>
      <c r="AUH16" s="336">
        <v>46881</v>
      </c>
      <c r="AUI16" s="336">
        <v>46882</v>
      </c>
      <c r="AUJ16" s="336">
        <v>46883</v>
      </c>
      <c r="AUK16" s="336">
        <v>46884</v>
      </c>
      <c r="AUL16" s="336">
        <v>46885</v>
      </c>
      <c r="AUM16" s="336">
        <v>46886</v>
      </c>
      <c r="AUN16" s="336">
        <v>46887</v>
      </c>
      <c r="AUO16" s="336">
        <v>46888</v>
      </c>
      <c r="AUP16" s="336">
        <v>46889</v>
      </c>
      <c r="AUQ16" s="336">
        <v>46890</v>
      </c>
      <c r="AUR16" s="336">
        <v>46891</v>
      </c>
      <c r="AUS16" s="336">
        <v>46892</v>
      </c>
      <c r="AUT16" s="336">
        <v>46893</v>
      </c>
      <c r="AUU16" s="336">
        <v>46894</v>
      </c>
      <c r="AUV16" s="336">
        <v>46895</v>
      </c>
      <c r="AUW16" s="336">
        <v>46896</v>
      </c>
      <c r="AUX16" s="336">
        <v>46897</v>
      </c>
      <c r="AUY16" s="336">
        <v>46898</v>
      </c>
      <c r="AUZ16" s="336">
        <v>46899</v>
      </c>
      <c r="AVA16" s="336">
        <v>46900</v>
      </c>
      <c r="AVB16" s="336">
        <v>46901</v>
      </c>
      <c r="AVC16" s="336">
        <v>46902</v>
      </c>
      <c r="AVD16" s="336">
        <v>46903</v>
      </c>
      <c r="AVE16" s="336">
        <v>46904</v>
      </c>
      <c r="AVF16" s="336">
        <v>46905</v>
      </c>
      <c r="AVG16" s="336">
        <v>46906</v>
      </c>
      <c r="AVH16" s="336">
        <v>46907</v>
      </c>
      <c r="AVI16" s="336">
        <v>46908</v>
      </c>
      <c r="AVJ16" s="336">
        <v>46909</v>
      </c>
      <c r="AVK16" s="336">
        <v>46910</v>
      </c>
      <c r="AVL16" s="336">
        <v>46911</v>
      </c>
      <c r="AVM16" s="336">
        <v>46912</v>
      </c>
      <c r="AVN16" s="336">
        <v>46913</v>
      </c>
      <c r="AVO16" s="336">
        <v>46914</v>
      </c>
      <c r="AVP16" s="336">
        <v>46915</v>
      </c>
      <c r="AVQ16" s="336">
        <v>46916</v>
      </c>
      <c r="AVR16" s="336">
        <v>46917</v>
      </c>
      <c r="AVS16" s="336">
        <v>46918</v>
      </c>
      <c r="AVT16" s="336">
        <v>46919</v>
      </c>
      <c r="AVU16" s="336">
        <v>46920</v>
      </c>
      <c r="AVV16" s="336">
        <v>46921</v>
      </c>
      <c r="AVW16" s="336">
        <v>46922</v>
      </c>
      <c r="AVX16" s="336">
        <v>46923</v>
      </c>
      <c r="AVY16" s="336">
        <v>46924</v>
      </c>
      <c r="AVZ16" s="336">
        <v>46925</v>
      </c>
      <c r="AWA16" s="336">
        <v>46926</v>
      </c>
      <c r="AWB16" s="336">
        <v>46927</v>
      </c>
      <c r="AWC16" s="336">
        <v>46928</v>
      </c>
      <c r="AWD16" s="336">
        <v>46929</v>
      </c>
      <c r="AWE16" s="336">
        <v>46930</v>
      </c>
      <c r="AWF16" s="336">
        <v>46931</v>
      </c>
      <c r="AWG16" s="336">
        <v>46932</v>
      </c>
      <c r="AWH16" s="336">
        <v>46933</v>
      </c>
      <c r="AWI16" s="336">
        <v>46934</v>
      </c>
      <c r="AWJ16" s="336">
        <v>46935</v>
      </c>
      <c r="AWK16" s="336">
        <v>46936</v>
      </c>
      <c r="AWL16" s="336">
        <v>46937</v>
      </c>
      <c r="AWM16" s="336">
        <v>46938</v>
      </c>
      <c r="AWN16" s="336">
        <v>46939</v>
      </c>
      <c r="AWO16" s="336">
        <v>46940</v>
      </c>
      <c r="AWP16" s="336">
        <v>46941</v>
      </c>
      <c r="AWQ16" s="336">
        <v>46942</v>
      </c>
      <c r="AWR16" s="336">
        <v>46943</v>
      </c>
      <c r="AWS16" s="336">
        <v>46944</v>
      </c>
      <c r="AWT16" s="336">
        <v>46945</v>
      </c>
      <c r="AWU16" s="336">
        <v>46946</v>
      </c>
      <c r="AWV16" s="336">
        <v>46947</v>
      </c>
      <c r="AWW16" s="336">
        <v>46948</v>
      </c>
      <c r="AWX16" s="336">
        <v>46949</v>
      </c>
      <c r="AWY16" s="336">
        <v>46950</v>
      </c>
      <c r="AWZ16" s="336">
        <v>46951</v>
      </c>
      <c r="AXA16" s="336">
        <v>46952</v>
      </c>
      <c r="AXB16" s="336">
        <v>46953</v>
      </c>
      <c r="AXC16" s="336">
        <v>46954</v>
      </c>
      <c r="AXD16" s="336">
        <v>46955</v>
      </c>
      <c r="AXE16" s="336">
        <v>46956</v>
      </c>
      <c r="AXF16" s="336">
        <v>46957</v>
      </c>
      <c r="AXG16" s="336">
        <v>46958</v>
      </c>
      <c r="AXH16" s="336">
        <v>46959</v>
      </c>
      <c r="AXI16" s="336">
        <v>46960</v>
      </c>
      <c r="AXJ16" s="336">
        <v>46961</v>
      </c>
      <c r="AXK16" s="336">
        <v>46962</v>
      </c>
      <c r="AXL16" s="336">
        <v>46963</v>
      </c>
      <c r="AXM16" s="336">
        <v>46964</v>
      </c>
      <c r="AXN16" s="336">
        <v>46965</v>
      </c>
      <c r="AXO16" s="336">
        <v>46966</v>
      </c>
      <c r="AXP16" s="336">
        <v>46967</v>
      </c>
      <c r="AXQ16" s="336">
        <v>46968</v>
      </c>
      <c r="AXR16" s="336">
        <v>46969</v>
      </c>
      <c r="AXS16" s="336">
        <v>46970</v>
      </c>
      <c r="AXT16" s="336">
        <v>46971</v>
      </c>
      <c r="AXU16" s="336">
        <v>46972</v>
      </c>
      <c r="AXV16" s="336">
        <v>46973</v>
      </c>
      <c r="AXW16" s="336">
        <v>46974</v>
      </c>
      <c r="AXX16" s="336">
        <v>46975</v>
      </c>
      <c r="AXY16" s="336">
        <v>46976</v>
      </c>
      <c r="AXZ16" s="336">
        <v>46977</v>
      </c>
      <c r="AYA16" s="336">
        <v>46978</v>
      </c>
      <c r="AYB16" s="336">
        <v>46979</v>
      </c>
      <c r="AYC16" s="336">
        <v>46980</v>
      </c>
      <c r="AYD16" s="336">
        <v>46981</v>
      </c>
      <c r="AYE16" s="336">
        <v>46982</v>
      </c>
      <c r="AYF16" s="336">
        <v>46983</v>
      </c>
      <c r="AYG16" s="336">
        <v>46984</v>
      </c>
      <c r="AYH16" s="336">
        <v>46985</v>
      </c>
      <c r="AYI16" s="336">
        <v>46986</v>
      </c>
      <c r="AYJ16" s="336">
        <v>46987</v>
      </c>
      <c r="AYK16" s="336">
        <v>46988</v>
      </c>
      <c r="AYL16" s="336">
        <v>46989</v>
      </c>
      <c r="AYM16" s="336">
        <v>46990</v>
      </c>
      <c r="AYN16" s="336">
        <v>46991</v>
      </c>
      <c r="AYO16" s="336">
        <v>46992</v>
      </c>
      <c r="AYP16" s="336">
        <v>46993</v>
      </c>
      <c r="AYQ16" s="336">
        <v>46994</v>
      </c>
      <c r="AYR16" s="336">
        <v>46995</v>
      </c>
      <c r="AYS16" s="336">
        <v>46996</v>
      </c>
      <c r="AYT16" s="336">
        <v>46997</v>
      </c>
      <c r="AYU16" s="336">
        <v>46998</v>
      </c>
      <c r="AYV16" s="336">
        <v>46999</v>
      </c>
      <c r="AYW16" s="336">
        <v>47000</v>
      </c>
      <c r="AYX16" s="336">
        <v>47001</v>
      </c>
      <c r="AYY16" s="336">
        <v>47002</v>
      </c>
      <c r="AYZ16" s="336">
        <v>47003</v>
      </c>
      <c r="AZA16" s="336">
        <v>47004</v>
      </c>
      <c r="AZB16" s="336">
        <v>47005</v>
      </c>
      <c r="AZC16" s="336">
        <v>47006</v>
      </c>
      <c r="AZD16" s="336">
        <v>47007</v>
      </c>
      <c r="AZE16" s="336">
        <v>47008</v>
      </c>
      <c r="AZF16" s="336">
        <v>47009</v>
      </c>
      <c r="AZG16" s="336">
        <v>47010</v>
      </c>
      <c r="AZH16" s="336">
        <v>47011</v>
      </c>
      <c r="AZI16" s="336">
        <v>47012</v>
      </c>
      <c r="AZJ16" s="336">
        <v>47013</v>
      </c>
      <c r="AZK16" s="336">
        <v>47014</v>
      </c>
      <c r="AZL16" s="336">
        <v>47015</v>
      </c>
      <c r="AZM16" s="336">
        <v>47016</v>
      </c>
      <c r="AZN16" s="336">
        <v>47017</v>
      </c>
      <c r="AZO16" s="336">
        <v>47018</v>
      </c>
      <c r="AZP16" s="336">
        <v>47019</v>
      </c>
      <c r="AZQ16" s="336">
        <v>47020</v>
      </c>
      <c r="AZR16" s="336">
        <v>47021</v>
      </c>
      <c r="AZS16" s="336">
        <v>47022</v>
      </c>
      <c r="AZT16" s="336">
        <v>47023</v>
      </c>
      <c r="AZU16" s="336">
        <v>47024</v>
      </c>
      <c r="AZV16" s="336">
        <v>47025</v>
      </c>
      <c r="AZW16" s="336">
        <v>47026</v>
      </c>
      <c r="AZX16" s="336">
        <v>47027</v>
      </c>
      <c r="AZY16" s="336">
        <v>47028</v>
      </c>
      <c r="AZZ16" s="336">
        <v>47029</v>
      </c>
      <c r="BAA16" s="336">
        <v>47030</v>
      </c>
      <c r="BAB16" s="336">
        <v>47031</v>
      </c>
      <c r="BAC16" s="336">
        <v>47032</v>
      </c>
      <c r="BAD16" s="336">
        <v>47033</v>
      </c>
      <c r="BAE16" s="336">
        <v>47034</v>
      </c>
      <c r="BAF16" s="336">
        <v>47035</v>
      </c>
      <c r="BAG16" s="336">
        <v>47036</v>
      </c>
      <c r="BAH16" s="336">
        <v>47037</v>
      </c>
      <c r="BAI16" s="336">
        <v>47038</v>
      </c>
      <c r="BAJ16" s="336">
        <v>47039</v>
      </c>
      <c r="BAK16" s="336">
        <v>47040</v>
      </c>
      <c r="BAL16" s="336">
        <v>47041</v>
      </c>
      <c r="BAM16" s="336">
        <v>47042</v>
      </c>
      <c r="BAN16" s="336">
        <v>47043</v>
      </c>
      <c r="BAO16" s="336">
        <v>47044</v>
      </c>
      <c r="BAP16" s="336">
        <v>47045</v>
      </c>
      <c r="BAQ16" s="336">
        <v>47046</v>
      </c>
      <c r="BAR16" s="336">
        <v>47047</v>
      </c>
      <c r="BAS16" s="336">
        <v>47048</v>
      </c>
      <c r="BAT16" s="336">
        <v>47049</v>
      </c>
      <c r="BAU16" s="336">
        <v>47050</v>
      </c>
      <c r="BAV16" s="336">
        <v>47051</v>
      </c>
      <c r="BAW16" s="336">
        <v>47052</v>
      </c>
      <c r="BAX16" s="336">
        <v>47053</v>
      </c>
      <c r="BAY16" s="336">
        <v>47054</v>
      </c>
      <c r="BAZ16" s="336">
        <v>47055</v>
      </c>
      <c r="BBA16" s="336">
        <v>47056</v>
      </c>
      <c r="BBB16" s="336">
        <v>47057</v>
      </c>
      <c r="BBC16" s="336">
        <v>47058</v>
      </c>
      <c r="BBD16" s="336">
        <v>47059</v>
      </c>
      <c r="BBE16" s="336">
        <v>47060</v>
      </c>
      <c r="BBF16" s="336">
        <v>47061</v>
      </c>
      <c r="BBG16" s="336">
        <v>47062</v>
      </c>
      <c r="BBH16" s="336">
        <v>47063</v>
      </c>
      <c r="BBI16" s="336">
        <v>47064</v>
      </c>
      <c r="BBJ16" s="336">
        <v>47065</v>
      </c>
      <c r="BBK16" s="336">
        <v>47066</v>
      </c>
      <c r="BBL16" s="336">
        <v>47067</v>
      </c>
      <c r="BBM16" s="336">
        <v>47068</v>
      </c>
      <c r="BBN16" s="336">
        <v>47069</v>
      </c>
      <c r="BBO16" s="336">
        <v>47070</v>
      </c>
      <c r="BBP16" s="336">
        <v>47071</v>
      </c>
      <c r="BBQ16" s="336">
        <v>47072</v>
      </c>
      <c r="BBR16" s="336">
        <v>47073</v>
      </c>
      <c r="BBS16" s="336">
        <v>47074</v>
      </c>
      <c r="BBT16" s="336">
        <v>47075</v>
      </c>
      <c r="BBU16" s="336">
        <v>47076</v>
      </c>
      <c r="BBV16" s="336">
        <v>47077</v>
      </c>
      <c r="BBW16" s="336">
        <v>47078</v>
      </c>
      <c r="BBX16" s="336">
        <v>47079</v>
      </c>
      <c r="BBY16" s="336">
        <v>47080</v>
      </c>
      <c r="BBZ16" s="336">
        <v>47081</v>
      </c>
      <c r="BCA16" s="336">
        <v>47082</v>
      </c>
      <c r="BCB16" s="336">
        <v>47083</v>
      </c>
      <c r="BCC16" s="336">
        <v>47084</v>
      </c>
      <c r="BCD16" s="336">
        <v>47085</v>
      </c>
      <c r="BCE16" s="336">
        <v>47086</v>
      </c>
      <c r="BCF16" s="336">
        <v>47087</v>
      </c>
      <c r="BCG16" s="336">
        <v>47088</v>
      </c>
      <c r="BCH16" s="336">
        <v>47089</v>
      </c>
      <c r="BCI16" s="336">
        <v>47090</v>
      </c>
      <c r="BCJ16" s="336">
        <v>47091</v>
      </c>
      <c r="BCK16" s="336">
        <v>47092</v>
      </c>
      <c r="BCL16" s="336">
        <v>47093</v>
      </c>
      <c r="BCM16" s="336">
        <v>47094</v>
      </c>
      <c r="BCN16" s="336">
        <v>47095</v>
      </c>
      <c r="BCO16" s="336">
        <v>47096</v>
      </c>
      <c r="BCP16" s="336">
        <v>47097</v>
      </c>
      <c r="BCQ16" s="336">
        <v>47098</v>
      </c>
      <c r="BCR16" s="336">
        <v>47099</v>
      </c>
      <c r="BCS16" s="336">
        <v>47100</v>
      </c>
      <c r="BCT16" s="336">
        <v>47101</v>
      </c>
      <c r="BCU16" s="336">
        <v>47102</v>
      </c>
      <c r="BCV16" s="336">
        <v>47103</v>
      </c>
      <c r="BCW16" s="336">
        <v>47104</v>
      </c>
      <c r="BCX16" s="336">
        <v>47105</v>
      </c>
      <c r="BCY16" s="336">
        <v>47106</v>
      </c>
      <c r="BCZ16" s="336">
        <v>47107</v>
      </c>
      <c r="BDA16" s="336">
        <v>47108</v>
      </c>
      <c r="BDB16" s="336">
        <v>47109</v>
      </c>
      <c r="BDC16" s="336">
        <v>47110</v>
      </c>
      <c r="BDD16" s="336">
        <v>47111</v>
      </c>
      <c r="BDE16" s="336">
        <v>47112</v>
      </c>
      <c r="BDF16" s="336">
        <v>47113</v>
      </c>
      <c r="BDG16" s="336">
        <v>47114</v>
      </c>
      <c r="BDH16" s="336">
        <v>47115</v>
      </c>
      <c r="BDI16" s="336">
        <v>47116</v>
      </c>
      <c r="BDJ16" s="336">
        <v>47117</v>
      </c>
      <c r="BDK16" s="330"/>
    </row>
    <row r="17" spans="2:1467" ht="1.8" customHeight="1" thickBot="1">
      <c r="B17" s="371"/>
      <c r="C17" s="374"/>
      <c r="G17" s="359"/>
      <c r="H17" s="359"/>
      <c r="I17" s="359"/>
      <c r="J17" s="359"/>
      <c r="K17" s="359"/>
      <c r="L17" s="359"/>
      <c r="M17" s="359"/>
      <c r="N17" s="359"/>
      <c r="O17" s="359"/>
      <c r="P17" s="359"/>
      <c r="Q17" s="359"/>
      <c r="R17" s="359"/>
      <c r="S17" s="359"/>
      <c r="T17" s="359"/>
      <c r="U17" s="359"/>
      <c r="V17" s="359"/>
      <c r="W17" s="359"/>
      <c r="X17" s="359"/>
      <c r="Y17" s="359"/>
      <c r="Z17" s="359"/>
      <c r="AA17" s="359"/>
      <c r="AB17" s="359"/>
      <c r="AC17" s="359"/>
      <c r="AD17" s="359"/>
      <c r="AE17" s="359"/>
      <c r="AF17" s="359"/>
      <c r="AG17" s="359"/>
      <c r="AH17" s="359"/>
      <c r="AI17" s="359"/>
      <c r="AJ17" s="359"/>
      <c r="AK17" s="359"/>
      <c r="AL17" s="359"/>
      <c r="AM17" s="359"/>
      <c r="AN17" s="359"/>
      <c r="AO17" s="359"/>
      <c r="AP17" s="359"/>
      <c r="AQ17" s="359"/>
      <c r="AR17" s="359"/>
      <c r="AS17" s="359"/>
      <c r="AT17" s="359"/>
      <c r="AU17" s="359"/>
      <c r="AV17" s="359"/>
      <c r="AW17" s="359"/>
      <c r="AX17" s="359"/>
      <c r="AY17" s="359"/>
      <c r="AZ17" s="359"/>
      <c r="BA17" s="359"/>
      <c r="BB17" s="359"/>
      <c r="BC17" s="359"/>
      <c r="BD17" s="359"/>
      <c r="BE17" s="359"/>
      <c r="BF17" s="359"/>
      <c r="BG17" s="359"/>
      <c r="BH17" s="359"/>
      <c r="BI17" s="359"/>
      <c r="BJ17" s="359"/>
      <c r="BK17" s="359"/>
      <c r="BL17" s="359"/>
      <c r="BM17" s="359"/>
      <c r="BN17" s="359"/>
      <c r="BO17" s="359"/>
      <c r="BP17" s="359"/>
      <c r="BQ17" s="359"/>
      <c r="BR17" s="359"/>
      <c r="BS17" s="359"/>
      <c r="BT17" s="359"/>
      <c r="BU17" s="359"/>
      <c r="BV17" s="359"/>
      <c r="BW17" s="359"/>
      <c r="BX17" s="359"/>
      <c r="BY17" s="359"/>
      <c r="BZ17" s="359"/>
      <c r="CA17" s="359"/>
      <c r="CB17" s="359"/>
      <c r="CC17" s="359"/>
      <c r="CD17" s="359"/>
      <c r="CE17" s="359"/>
      <c r="CF17" s="359"/>
      <c r="CG17" s="359"/>
      <c r="CH17" s="359"/>
      <c r="CI17" s="359"/>
      <c r="CJ17" s="359"/>
      <c r="CK17" s="359"/>
      <c r="CL17" s="359"/>
      <c r="CM17" s="359"/>
      <c r="CN17" s="359"/>
      <c r="CO17" s="359"/>
      <c r="CP17" s="359"/>
      <c r="CQ17" s="359"/>
      <c r="CR17" s="359"/>
      <c r="CS17" s="360"/>
      <c r="CT17" s="360"/>
      <c r="CU17" s="360"/>
      <c r="CV17" s="360"/>
      <c r="CW17" s="360"/>
      <c r="CX17" s="360"/>
      <c r="CY17" s="360"/>
      <c r="CZ17" s="360"/>
      <c r="DA17" s="360"/>
      <c r="DB17" s="360"/>
      <c r="DC17" s="360"/>
      <c r="DD17" s="360"/>
      <c r="DE17" s="360"/>
      <c r="DF17" s="360"/>
      <c r="DG17" s="360"/>
      <c r="DH17" s="360"/>
      <c r="DI17" s="360"/>
      <c r="DJ17" s="360"/>
      <c r="DK17" s="360"/>
      <c r="DL17" s="360"/>
      <c r="DM17" s="360"/>
      <c r="DN17" s="360"/>
      <c r="DO17" s="360"/>
      <c r="DP17" s="360"/>
      <c r="DQ17" s="360"/>
      <c r="DR17" s="360"/>
      <c r="DS17" s="360"/>
      <c r="DT17" s="360"/>
      <c r="DU17" s="360"/>
      <c r="DV17" s="360"/>
      <c r="DW17" s="360"/>
      <c r="DX17" s="360"/>
      <c r="DY17" s="360"/>
      <c r="DZ17" s="360"/>
      <c r="EA17" s="360"/>
      <c r="EB17" s="360"/>
      <c r="EC17" s="360"/>
      <c r="ED17" s="360"/>
      <c r="EE17" s="360"/>
      <c r="EF17" s="360"/>
      <c r="EG17" s="360"/>
      <c r="EH17" s="360"/>
      <c r="EI17" s="360"/>
      <c r="EJ17" s="360"/>
      <c r="EK17" s="360"/>
      <c r="EL17" s="360"/>
      <c r="EM17" s="360"/>
      <c r="EN17" s="360"/>
      <c r="EO17" s="360"/>
      <c r="EP17" s="360"/>
      <c r="EQ17" s="360"/>
      <c r="ER17" s="360"/>
      <c r="ES17" s="360"/>
      <c r="ET17" s="360"/>
      <c r="EU17" s="360"/>
      <c r="EV17" s="360"/>
      <c r="EW17" s="360"/>
      <c r="EX17" s="360"/>
      <c r="EY17" s="360"/>
      <c r="EZ17" s="530"/>
      <c r="FA17" s="360"/>
      <c r="FB17" s="360"/>
      <c r="FC17" s="360"/>
      <c r="FD17" s="360"/>
      <c r="FE17" s="360"/>
      <c r="FF17" s="360"/>
      <c r="FG17" s="360"/>
      <c r="FH17" s="360"/>
      <c r="FI17" s="360"/>
      <c r="FJ17" s="360"/>
      <c r="FK17" s="360"/>
      <c r="FL17" s="360"/>
      <c r="FM17" s="360"/>
      <c r="FN17" s="360"/>
      <c r="FO17" s="360"/>
      <c r="FP17" s="360"/>
      <c r="FQ17" s="360"/>
      <c r="FR17" s="360"/>
      <c r="FS17" s="360"/>
      <c r="FT17" s="360"/>
      <c r="FU17" s="360"/>
      <c r="FV17" s="360"/>
      <c r="FW17" s="360"/>
      <c r="FX17" s="360"/>
      <c r="FY17" s="360"/>
      <c r="FZ17" s="360"/>
      <c r="GA17" s="360"/>
      <c r="GB17" s="360"/>
      <c r="GC17" s="360"/>
      <c r="GD17" s="360"/>
      <c r="GE17" s="360"/>
      <c r="GF17" s="360"/>
      <c r="GG17" s="360"/>
      <c r="GH17" s="360"/>
      <c r="GI17" s="360"/>
      <c r="GJ17" s="360"/>
      <c r="GK17" s="360"/>
      <c r="GL17" s="360"/>
      <c r="GM17" s="360"/>
      <c r="GN17" s="360"/>
      <c r="GO17" s="360"/>
      <c r="GP17" s="360"/>
      <c r="GQ17" s="360"/>
      <c r="GR17" s="360"/>
      <c r="GS17" s="360"/>
      <c r="GT17" s="360"/>
      <c r="GU17" s="360"/>
      <c r="GV17" s="360"/>
      <c r="GW17" s="360"/>
      <c r="GX17" s="360"/>
      <c r="GY17" s="360"/>
      <c r="GZ17" s="360"/>
      <c r="HA17" s="360"/>
      <c r="HB17" s="360"/>
      <c r="HC17" s="360"/>
      <c r="HD17" s="360"/>
      <c r="HE17" s="360"/>
      <c r="HF17" s="360"/>
      <c r="HG17" s="360"/>
      <c r="HH17" s="360"/>
      <c r="HI17" s="360"/>
      <c r="HJ17" s="360"/>
      <c r="HK17" s="360"/>
      <c r="HL17" s="360"/>
      <c r="HM17" s="360"/>
      <c r="HN17" s="360"/>
      <c r="HO17" s="360"/>
      <c r="HP17" s="360"/>
      <c r="HQ17" s="360"/>
      <c r="HR17" s="360"/>
      <c r="HS17" s="360"/>
      <c r="HT17" s="360"/>
      <c r="HU17" s="360"/>
      <c r="HV17" s="360"/>
      <c r="HW17" s="360"/>
      <c r="HX17" s="360"/>
      <c r="HY17" s="360"/>
      <c r="HZ17" s="360"/>
      <c r="IA17" s="360"/>
      <c r="IB17" s="360"/>
      <c r="IC17" s="360"/>
      <c r="ID17" s="360"/>
      <c r="IE17" s="360"/>
      <c r="IF17" s="360"/>
      <c r="IG17" s="360"/>
      <c r="IH17" s="360"/>
      <c r="II17" s="360"/>
      <c r="IJ17" s="360"/>
      <c r="IK17" s="360"/>
      <c r="IL17" s="360"/>
      <c r="IM17" s="360"/>
      <c r="IN17" s="360"/>
      <c r="IO17" s="360"/>
      <c r="IP17" s="359"/>
      <c r="IQ17" s="359"/>
      <c r="IR17" s="359"/>
      <c r="IS17" s="359"/>
      <c r="IT17" s="359"/>
      <c r="IU17" s="359"/>
      <c r="IV17" s="359"/>
      <c r="IW17" s="359"/>
      <c r="IX17" s="359"/>
      <c r="IY17" s="359"/>
      <c r="IZ17" s="359"/>
      <c r="JA17" s="359"/>
      <c r="JB17" s="359"/>
      <c r="JC17" s="359"/>
      <c r="JD17" s="359"/>
      <c r="JE17" s="359"/>
      <c r="JF17" s="359"/>
      <c r="JG17" s="359"/>
      <c r="JH17" s="359"/>
      <c r="JI17" s="359"/>
      <c r="JJ17" s="359"/>
      <c r="JK17" s="359"/>
      <c r="JL17" s="359"/>
      <c r="JM17" s="359"/>
      <c r="JN17" s="359"/>
      <c r="JO17" s="359"/>
      <c r="JP17" s="359"/>
      <c r="JQ17" s="359"/>
      <c r="JR17" s="359"/>
      <c r="JS17" s="359"/>
      <c r="JT17" s="359"/>
      <c r="JU17" s="359"/>
      <c r="JV17" s="359"/>
      <c r="JW17" s="359"/>
      <c r="JX17" s="359"/>
      <c r="JY17" s="359"/>
      <c r="JZ17" s="359"/>
      <c r="KA17" s="359"/>
      <c r="KB17" s="359"/>
      <c r="KC17" s="359"/>
      <c r="KD17" s="359"/>
      <c r="KE17" s="359"/>
      <c r="KF17" s="359"/>
      <c r="KG17" s="359"/>
      <c r="KH17" s="359"/>
      <c r="KI17" s="359"/>
      <c r="KJ17" s="359"/>
      <c r="KK17" s="359"/>
      <c r="KL17" s="359"/>
      <c r="KM17" s="359"/>
      <c r="KN17" s="359"/>
      <c r="KO17" s="359"/>
      <c r="KP17" s="359"/>
      <c r="KQ17" s="359"/>
      <c r="KR17" s="359"/>
      <c r="KS17" s="359"/>
      <c r="KT17" s="359"/>
      <c r="KU17" s="359"/>
      <c r="KV17" s="359"/>
      <c r="KW17" s="359"/>
      <c r="KX17" s="359"/>
      <c r="KY17" s="359"/>
      <c r="KZ17" s="359"/>
      <c r="LA17" s="359"/>
      <c r="LB17" s="359"/>
      <c r="LC17" s="359"/>
      <c r="LD17" s="359"/>
      <c r="LE17" s="359"/>
      <c r="LF17" s="359"/>
      <c r="LG17" s="359"/>
      <c r="LH17" s="359"/>
      <c r="LI17" s="359"/>
      <c r="LJ17" s="359"/>
      <c r="LK17" s="359"/>
      <c r="LL17" s="359"/>
      <c r="LM17" s="359"/>
      <c r="LN17" s="359"/>
      <c r="LO17" s="359"/>
      <c r="LP17" s="359"/>
      <c r="LQ17" s="359"/>
      <c r="LR17" s="359"/>
      <c r="LS17" s="359"/>
      <c r="LT17" s="359"/>
      <c r="LU17" s="359"/>
      <c r="LV17" s="359"/>
      <c r="LW17" s="359"/>
      <c r="LX17" s="359"/>
      <c r="LY17" s="359"/>
      <c r="LZ17" s="359"/>
      <c r="MA17" s="359"/>
      <c r="MB17" s="359"/>
      <c r="MC17" s="359"/>
      <c r="MD17" s="359"/>
      <c r="ME17" s="359"/>
      <c r="MF17" s="359"/>
      <c r="MG17" s="359"/>
      <c r="MH17" s="359"/>
      <c r="MI17" s="359"/>
      <c r="MJ17" s="359"/>
      <c r="MK17" s="359"/>
      <c r="ML17" s="359"/>
      <c r="MM17" s="359"/>
      <c r="MN17" s="359"/>
      <c r="MO17" s="359"/>
      <c r="MP17" s="359"/>
      <c r="MQ17" s="359"/>
      <c r="MR17" s="359"/>
      <c r="MS17" s="359"/>
      <c r="MT17" s="359"/>
      <c r="MU17" s="359"/>
      <c r="MV17" s="359"/>
      <c r="MW17" s="359"/>
      <c r="MX17" s="359"/>
      <c r="MY17" s="359"/>
      <c r="MZ17" s="359"/>
      <c r="NA17" s="359"/>
      <c r="NB17" s="359"/>
      <c r="NC17" s="359"/>
      <c r="ND17" s="359"/>
      <c r="NE17" s="359"/>
      <c r="NF17" s="359"/>
      <c r="NG17" s="330"/>
      <c r="NH17" s="329"/>
      <c r="NI17" s="359"/>
      <c r="NJ17" s="359"/>
      <c r="NK17" s="359"/>
      <c r="NL17" s="359"/>
      <c r="NM17" s="359"/>
      <c r="NN17" s="359"/>
      <c r="NO17" s="359"/>
      <c r="NP17" s="359"/>
      <c r="NQ17" s="359"/>
      <c r="NR17" s="359"/>
      <c r="NS17" s="359"/>
      <c r="NT17" s="359"/>
      <c r="NU17" s="359"/>
      <c r="NV17" s="359"/>
      <c r="NW17" s="359"/>
      <c r="NX17" s="359"/>
      <c r="NY17" s="359"/>
      <c r="NZ17" s="359"/>
      <c r="OA17" s="359"/>
      <c r="OB17" s="359"/>
      <c r="OC17" s="359"/>
      <c r="OD17" s="359"/>
      <c r="OE17" s="359"/>
      <c r="OF17" s="359"/>
      <c r="OG17" s="359"/>
      <c r="OH17" s="359"/>
      <c r="OI17" s="359"/>
      <c r="OJ17" s="359"/>
      <c r="OK17" s="359"/>
      <c r="OL17" s="359"/>
      <c r="OM17" s="359"/>
      <c r="ON17" s="359"/>
      <c r="OO17" s="359"/>
      <c r="OP17" s="359"/>
      <c r="OQ17" s="359"/>
      <c r="OR17" s="359"/>
      <c r="OS17" s="359"/>
      <c r="OT17" s="359"/>
      <c r="OU17" s="359"/>
      <c r="OV17" s="359"/>
      <c r="OW17" s="359"/>
      <c r="OX17" s="359"/>
      <c r="OY17" s="359"/>
      <c r="OZ17" s="359"/>
      <c r="PA17" s="359"/>
      <c r="PB17" s="359"/>
      <c r="PC17" s="359"/>
      <c r="PD17" s="359"/>
      <c r="PE17" s="359"/>
      <c r="PF17" s="359"/>
      <c r="PG17" s="359"/>
      <c r="PH17" s="359"/>
      <c r="PI17" s="359"/>
      <c r="PJ17" s="359"/>
      <c r="PK17" s="359"/>
      <c r="PL17" s="359"/>
      <c r="PM17" s="359"/>
      <c r="PN17" s="359"/>
      <c r="PO17" s="359"/>
      <c r="PP17" s="359"/>
      <c r="PQ17" s="359"/>
      <c r="PR17" s="359"/>
      <c r="PS17" s="359"/>
      <c r="PT17" s="359"/>
      <c r="PU17" s="359"/>
      <c r="PV17" s="359"/>
      <c r="PW17" s="359"/>
      <c r="PX17" s="359"/>
      <c r="PY17" s="359"/>
      <c r="PZ17" s="359"/>
      <c r="QA17" s="359"/>
      <c r="QB17" s="359"/>
      <c r="QC17" s="359"/>
      <c r="QD17" s="359"/>
      <c r="QE17" s="359"/>
      <c r="QF17" s="359"/>
      <c r="QG17" s="359"/>
      <c r="QH17" s="359"/>
      <c r="QI17" s="359"/>
      <c r="QJ17" s="359"/>
      <c r="QK17" s="359"/>
      <c r="QL17" s="359"/>
      <c r="QM17" s="359"/>
      <c r="QN17" s="359"/>
      <c r="QO17" s="359"/>
      <c r="QP17" s="359"/>
      <c r="QQ17" s="359"/>
      <c r="QR17" s="359"/>
      <c r="QS17" s="359"/>
      <c r="QT17" s="359"/>
      <c r="QU17" s="359"/>
      <c r="QV17" s="359"/>
      <c r="QW17" s="359"/>
      <c r="QX17" s="359"/>
      <c r="QY17" s="359"/>
      <c r="QZ17" s="359"/>
      <c r="RA17" s="359"/>
      <c r="RB17" s="359"/>
      <c r="RC17" s="359"/>
      <c r="RD17" s="359"/>
      <c r="RE17" s="359"/>
      <c r="RF17" s="359"/>
      <c r="RG17" s="359"/>
      <c r="RH17" s="359"/>
      <c r="RI17" s="359"/>
      <c r="RJ17" s="359"/>
      <c r="RK17" s="359"/>
      <c r="RL17" s="359"/>
      <c r="RM17" s="359"/>
      <c r="RN17" s="359"/>
      <c r="RO17" s="359"/>
      <c r="RP17" s="359"/>
      <c r="RQ17" s="359"/>
      <c r="RR17" s="359"/>
      <c r="RS17" s="359"/>
      <c r="RT17" s="359"/>
      <c r="RU17" s="359"/>
      <c r="RV17" s="359"/>
      <c r="RW17" s="359"/>
      <c r="RX17" s="359"/>
      <c r="RY17" s="359"/>
      <c r="RZ17" s="359"/>
      <c r="SA17" s="359"/>
      <c r="SB17" s="359"/>
      <c r="SC17" s="359"/>
      <c r="SD17" s="359"/>
      <c r="SE17" s="359"/>
      <c r="SF17" s="359"/>
      <c r="SG17" s="359"/>
      <c r="SH17" s="359"/>
      <c r="SI17" s="359"/>
      <c r="SJ17" s="359"/>
      <c r="SK17" s="359"/>
      <c r="SL17" s="359"/>
      <c r="SM17" s="359"/>
      <c r="SN17" s="359"/>
      <c r="SO17" s="359"/>
      <c r="SP17" s="359"/>
      <c r="SQ17" s="359"/>
      <c r="SR17" s="359"/>
      <c r="SS17" s="359"/>
      <c r="ST17" s="359"/>
      <c r="SU17" s="359"/>
      <c r="SV17" s="359"/>
      <c r="SW17" s="359"/>
      <c r="SX17" s="359"/>
      <c r="SY17" s="359"/>
      <c r="SZ17" s="359"/>
      <c r="TA17" s="359"/>
      <c r="TB17" s="359"/>
      <c r="TC17" s="359"/>
      <c r="TD17" s="359"/>
      <c r="TE17" s="359"/>
      <c r="TF17" s="359"/>
      <c r="TG17" s="359"/>
      <c r="TH17" s="359"/>
      <c r="TI17" s="359"/>
      <c r="TJ17" s="359"/>
      <c r="TK17" s="359"/>
      <c r="TL17" s="359"/>
      <c r="TM17" s="359"/>
      <c r="TN17" s="359"/>
      <c r="TO17" s="359"/>
      <c r="TP17" s="359"/>
      <c r="TQ17" s="359"/>
      <c r="TR17" s="359"/>
      <c r="TS17" s="359"/>
      <c r="TT17" s="359"/>
      <c r="TU17" s="359"/>
      <c r="TV17" s="359"/>
      <c r="TW17" s="359"/>
      <c r="TX17" s="359"/>
      <c r="TY17" s="359"/>
      <c r="TZ17" s="359"/>
      <c r="UA17" s="359"/>
      <c r="UB17" s="359"/>
      <c r="UC17" s="359"/>
      <c r="UD17" s="359"/>
      <c r="UE17" s="359"/>
      <c r="UF17" s="359"/>
      <c r="UG17" s="359"/>
      <c r="UH17" s="359"/>
      <c r="UI17" s="359"/>
      <c r="UJ17" s="359"/>
      <c r="UK17" s="359"/>
      <c r="UL17" s="359"/>
      <c r="UM17" s="359"/>
      <c r="UN17" s="359"/>
      <c r="UO17" s="359"/>
      <c r="UP17" s="359"/>
      <c r="UQ17" s="359"/>
      <c r="UR17" s="359"/>
      <c r="US17" s="359"/>
      <c r="UT17" s="359"/>
      <c r="UU17" s="359"/>
      <c r="UV17" s="359"/>
      <c r="UW17" s="359"/>
      <c r="UX17" s="359"/>
      <c r="UY17" s="359"/>
      <c r="UZ17" s="359"/>
      <c r="VA17" s="359"/>
      <c r="VB17" s="359"/>
      <c r="VC17" s="359"/>
      <c r="VD17" s="359"/>
      <c r="VE17" s="359"/>
      <c r="VF17" s="359"/>
      <c r="VG17" s="359"/>
      <c r="VH17" s="359"/>
      <c r="VI17" s="359"/>
      <c r="VJ17" s="359"/>
      <c r="VK17" s="359"/>
      <c r="VL17" s="359"/>
      <c r="VM17" s="359"/>
      <c r="VN17" s="359"/>
      <c r="VO17" s="359"/>
      <c r="VP17" s="359"/>
      <c r="VQ17" s="359"/>
      <c r="VR17" s="359"/>
      <c r="VS17" s="359"/>
      <c r="VT17" s="359"/>
      <c r="VU17" s="359"/>
      <c r="VV17" s="359"/>
      <c r="VW17" s="359"/>
      <c r="VX17" s="359"/>
      <c r="VY17" s="359"/>
      <c r="VZ17" s="359"/>
      <c r="WA17" s="359"/>
      <c r="WB17" s="359"/>
      <c r="WC17" s="359"/>
      <c r="WD17" s="359"/>
      <c r="WE17" s="359"/>
      <c r="WF17" s="359"/>
      <c r="WG17" s="359"/>
      <c r="WH17" s="359"/>
      <c r="WI17" s="359"/>
      <c r="WJ17" s="359"/>
      <c r="WK17" s="359"/>
      <c r="WL17" s="359"/>
      <c r="WM17" s="359"/>
      <c r="WN17" s="359"/>
      <c r="WO17" s="359"/>
      <c r="WP17" s="359"/>
      <c r="WQ17" s="359"/>
      <c r="WR17" s="359"/>
      <c r="WS17" s="359"/>
      <c r="WT17" s="359"/>
      <c r="WU17" s="359"/>
      <c r="WV17" s="359"/>
      <c r="WW17" s="359"/>
      <c r="WX17" s="359"/>
      <c r="WY17" s="359"/>
      <c r="WZ17" s="359"/>
      <c r="XA17" s="359"/>
      <c r="XB17" s="359"/>
      <c r="XC17" s="359"/>
      <c r="XD17" s="359"/>
      <c r="XE17" s="359"/>
      <c r="XF17" s="359"/>
      <c r="XG17" s="359"/>
      <c r="XH17" s="359"/>
      <c r="XI17" s="359"/>
      <c r="XJ17" s="359"/>
      <c r="XK17" s="359"/>
      <c r="XL17" s="359"/>
      <c r="XM17" s="359"/>
      <c r="XN17" s="359"/>
      <c r="XO17" s="359"/>
      <c r="XP17" s="359"/>
      <c r="XQ17" s="359"/>
      <c r="XR17" s="359"/>
      <c r="XS17" s="359"/>
      <c r="XT17" s="359"/>
      <c r="XU17" s="359"/>
      <c r="XV17" s="359"/>
      <c r="XW17" s="359"/>
      <c r="XX17" s="359"/>
      <c r="XY17" s="359"/>
      <c r="XZ17" s="359"/>
      <c r="YA17" s="359"/>
      <c r="YB17" s="359"/>
      <c r="YC17" s="359"/>
      <c r="YD17" s="359"/>
      <c r="YE17" s="359"/>
      <c r="YF17" s="359"/>
      <c r="YG17" s="359"/>
      <c r="YH17" s="359"/>
      <c r="YI17" s="359"/>
      <c r="YJ17" s="359"/>
      <c r="YK17" s="359"/>
      <c r="YL17" s="359"/>
      <c r="YM17" s="359"/>
      <c r="YN17" s="359"/>
      <c r="YO17" s="359"/>
      <c r="YP17" s="359"/>
      <c r="YQ17" s="359"/>
      <c r="YR17" s="359"/>
      <c r="YS17" s="359"/>
      <c r="YT17" s="359"/>
      <c r="YU17" s="359"/>
      <c r="YV17" s="359"/>
      <c r="YW17" s="359"/>
      <c r="YX17" s="359"/>
      <c r="YY17" s="359"/>
      <c r="YZ17" s="359"/>
      <c r="ZA17" s="359"/>
      <c r="ZB17" s="359"/>
      <c r="ZC17" s="359"/>
      <c r="ZD17" s="359"/>
      <c r="ZE17" s="359"/>
      <c r="ZF17" s="359"/>
      <c r="ZG17" s="359"/>
      <c r="ZH17" s="359"/>
      <c r="ZI17" s="359"/>
      <c r="ZJ17" s="359"/>
      <c r="ZK17" s="359"/>
      <c r="ZL17" s="359"/>
      <c r="ZM17" s="359"/>
      <c r="ZN17" s="359"/>
      <c r="ZO17" s="359"/>
      <c r="ZP17" s="359"/>
      <c r="ZQ17" s="359"/>
      <c r="ZR17" s="359"/>
      <c r="ZS17" s="359"/>
      <c r="ZT17" s="359"/>
      <c r="ZU17" s="359"/>
      <c r="ZV17" s="359"/>
      <c r="ZW17" s="359"/>
      <c r="ZX17" s="359"/>
      <c r="ZY17" s="359"/>
      <c r="ZZ17" s="359"/>
      <c r="AAA17" s="359"/>
      <c r="AAB17" s="359"/>
      <c r="AAC17" s="359"/>
      <c r="AAD17" s="359"/>
      <c r="AAE17" s="359"/>
      <c r="AAF17" s="359"/>
      <c r="AAG17" s="359"/>
      <c r="AAH17" s="359"/>
      <c r="AAI17" s="359"/>
      <c r="AAJ17" s="359"/>
      <c r="AAK17" s="359"/>
      <c r="AAL17" s="359"/>
      <c r="AAM17" s="359"/>
      <c r="AAN17" s="359"/>
      <c r="AAO17" s="359"/>
      <c r="AAP17" s="359"/>
      <c r="AAQ17" s="359"/>
      <c r="AAR17" s="359"/>
      <c r="AAS17" s="359"/>
      <c r="AAT17" s="359"/>
      <c r="AAU17" s="359"/>
      <c r="AAV17" s="359"/>
      <c r="AAW17" s="359"/>
      <c r="AAX17" s="359"/>
      <c r="AAY17" s="359"/>
      <c r="AAZ17" s="359"/>
      <c r="ABA17" s="359"/>
      <c r="ABB17" s="359"/>
      <c r="ABC17" s="359"/>
      <c r="ABD17" s="359"/>
      <c r="ABE17" s="359"/>
      <c r="ABF17" s="359"/>
      <c r="ABG17" s="359"/>
      <c r="ABH17" s="330"/>
      <c r="ABI17" s="329"/>
      <c r="ABJ17" s="359"/>
      <c r="ABK17" s="359"/>
      <c r="ABL17" s="359"/>
      <c r="ABM17" s="359"/>
      <c r="ABN17" s="359"/>
      <c r="ABO17" s="359"/>
      <c r="ABP17" s="359"/>
      <c r="ABQ17" s="359"/>
      <c r="ABR17" s="359"/>
      <c r="ABS17" s="359"/>
      <c r="ABT17" s="359"/>
      <c r="ABU17" s="359"/>
      <c r="ABV17" s="359"/>
      <c r="ABW17" s="359"/>
      <c r="ABX17" s="359"/>
      <c r="ABY17" s="359"/>
      <c r="ABZ17" s="359"/>
      <c r="ACA17" s="359"/>
      <c r="ACB17" s="359"/>
      <c r="ACC17" s="359"/>
      <c r="ACD17" s="359"/>
      <c r="ACE17" s="359"/>
      <c r="ACF17" s="359"/>
      <c r="ACG17" s="359"/>
      <c r="ACH17" s="359"/>
      <c r="ACI17" s="359"/>
      <c r="ACJ17" s="359"/>
      <c r="ACK17" s="359"/>
      <c r="ACL17" s="359"/>
      <c r="ACM17" s="359"/>
      <c r="ACN17" s="359"/>
      <c r="ACO17" s="359"/>
      <c r="ACP17" s="359"/>
      <c r="ACQ17" s="359"/>
      <c r="ACR17" s="359"/>
      <c r="ACS17" s="359"/>
      <c r="ACT17" s="359"/>
      <c r="ACU17" s="359"/>
      <c r="ACV17" s="359"/>
      <c r="ACW17" s="359"/>
      <c r="ACX17" s="359"/>
      <c r="ACY17" s="359"/>
      <c r="ACZ17" s="359"/>
      <c r="ADA17" s="359"/>
      <c r="ADB17" s="359"/>
      <c r="ADC17" s="359"/>
      <c r="ADD17" s="359"/>
      <c r="ADE17" s="359"/>
      <c r="ADF17" s="359"/>
      <c r="ADG17" s="359"/>
      <c r="ADH17" s="359"/>
      <c r="ADI17" s="359"/>
      <c r="ADJ17" s="359"/>
      <c r="ADK17" s="359"/>
      <c r="ADL17" s="359"/>
      <c r="ADM17" s="359"/>
      <c r="ADN17" s="359"/>
      <c r="ADO17" s="359"/>
      <c r="ADP17" s="359"/>
      <c r="ADQ17" s="359"/>
      <c r="ADR17" s="359"/>
      <c r="ADS17" s="359"/>
      <c r="ADT17" s="359"/>
      <c r="ADU17" s="359"/>
      <c r="ADV17" s="359"/>
      <c r="ADW17" s="359"/>
      <c r="ADX17" s="359"/>
      <c r="ADY17" s="359"/>
      <c r="ADZ17" s="359"/>
      <c r="AEA17" s="359"/>
      <c r="AEB17" s="359"/>
      <c r="AEC17" s="359"/>
      <c r="AED17" s="359"/>
      <c r="AEE17" s="359"/>
      <c r="AEF17" s="359"/>
      <c r="AEG17" s="359"/>
      <c r="AEH17" s="359"/>
      <c r="AEI17" s="359"/>
      <c r="AEJ17" s="359"/>
      <c r="AEK17" s="359"/>
      <c r="AEL17" s="359"/>
      <c r="AEM17" s="359"/>
      <c r="AEN17" s="359"/>
      <c r="AEO17" s="359"/>
      <c r="AEP17" s="359"/>
      <c r="AEQ17" s="359"/>
      <c r="AER17" s="359"/>
      <c r="AES17" s="359"/>
      <c r="AET17" s="359"/>
      <c r="AEU17" s="359"/>
      <c r="AEV17" s="359"/>
      <c r="AEW17" s="359"/>
      <c r="AEX17" s="359"/>
      <c r="AEY17" s="359"/>
      <c r="AEZ17" s="359"/>
      <c r="AFA17" s="359"/>
      <c r="AFB17" s="359"/>
      <c r="AFC17" s="359"/>
      <c r="AFD17" s="359"/>
      <c r="AFE17" s="359"/>
      <c r="AFF17" s="359"/>
      <c r="AFG17" s="359"/>
      <c r="AFH17" s="359"/>
      <c r="AFI17" s="359"/>
      <c r="AFJ17" s="359"/>
      <c r="AFK17" s="359"/>
      <c r="AFL17" s="359"/>
      <c r="AFM17" s="359"/>
      <c r="AFN17" s="359"/>
      <c r="AFO17" s="359"/>
      <c r="AFP17" s="359"/>
      <c r="AFQ17" s="359"/>
      <c r="AFR17" s="359"/>
      <c r="AFS17" s="359"/>
      <c r="AFT17" s="359"/>
      <c r="AFU17" s="359"/>
      <c r="AFV17" s="359"/>
      <c r="AFW17" s="359"/>
      <c r="AFX17" s="359"/>
      <c r="AFY17" s="359"/>
      <c r="AFZ17" s="359"/>
      <c r="AGA17" s="359"/>
      <c r="AGB17" s="359"/>
      <c r="AGC17" s="359"/>
      <c r="AGD17" s="359"/>
      <c r="AGE17" s="359"/>
      <c r="AGF17" s="359"/>
      <c r="AGG17" s="359"/>
      <c r="AGH17" s="359"/>
      <c r="AGI17" s="359"/>
      <c r="AGJ17" s="359"/>
      <c r="AGK17" s="359"/>
      <c r="AGL17" s="359"/>
      <c r="AGM17" s="359"/>
      <c r="AGN17" s="359"/>
      <c r="AGO17" s="359"/>
      <c r="AGP17" s="359"/>
      <c r="AGQ17" s="359"/>
      <c r="AGR17" s="359"/>
      <c r="AGS17" s="359"/>
      <c r="AGT17" s="359"/>
      <c r="AGU17" s="359"/>
      <c r="AGV17" s="359"/>
      <c r="AGW17" s="359"/>
      <c r="AGX17" s="359"/>
      <c r="AGY17" s="359"/>
      <c r="AGZ17" s="359"/>
      <c r="AHA17" s="359"/>
      <c r="AHB17" s="359"/>
      <c r="AHC17" s="359"/>
      <c r="AHD17" s="360"/>
      <c r="AHE17" s="360"/>
      <c r="AHF17" s="360"/>
      <c r="AHG17" s="360"/>
      <c r="AHH17" s="360"/>
      <c r="AHI17" s="360"/>
      <c r="AHJ17" s="360"/>
      <c r="AHK17" s="360"/>
      <c r="AHL17" s="360"/>
      <c r="AHM17" s="360"/>
      <c r="AHN17" s="360"/>
      <c r="AHO17" s="360"/>
      <c r="AHP17" s="360"/>
      <c r="AHQ17" s="360"/>
      <c r="AHR17" s="360"/>
      <c r="AHS17" s="360"/>
      <c r="AHT17" s="360"/>
      <c r="AHU17" s="360"/>
      <c r="AHV17" s="360"/>
      <c r="AHW17" s="360"/>
      <c r="AHX17" s="360"/>
      <c r="AHY17" s="360"/>
      <c r="AHZ17" s="360"/>
      <c r="AIA17" s="360"/>
      <c r="AIB17" s="360"/>
      <c r="AIC17" s="360"/>
      <c r="AID17" s="360"/>
      <c r="AIE17" s="360"/>
      <c r="AIF17" s="360"/>
      <c r="AIG17" s="360"/>
      <c r="AIH17" s="359"/>
      <c r="AII17" s="359"/>
      <c r="AIJ17" s="359"/>
      <c r="AIK17" s="359"/>
      <c r="AIL17" s="359"/>
      <c r="AIM17" s="359"/>
      <c r="AIN17" s="359"/>
      <c r="AIO17" s="359"/>
      <c r="AIP17" s="359"/>
      <c r="AIQ17" s="359"/>
      <c r="AIR17" s="359"/>
      <c r="AIS17" s="359"/>
      <c r="AIT17" s="359"/>
      <c r="AIU17" s="359"/>
      <c r="AIV17" s="359"/>
      <c r="AIW17" s="359"/>
      <c r="AIX17" s="359"/>
      <c r="AIY17" s="359"/>
      <c r="AIZ17" s="359"/>
      <c r="AJA17" s="359"/>
      <c r="AJB17" s="359"/>
      <c r="AJC17" s="359"/>
      <c r="AJD17" s="359"/>
      <c r="AJE17" s="359"/>
      <c r="AJF17" s="359"/>
      <c r="AJG17" s="359"/>
      <c r="AJH17" s="359"/>
      <c r="AJI17" s="359"/>
      <c r="AJJ17" s="359"/>
      <c r="AJK17" s="359"/>
      <c r="AJL17" s="359"/>
      <c r="AJM17" s="359"/>
      <c r="AJN17" s="359"/>
      <c r="AJO17" s="359"/>
      <c r="AJP17" s="359"/>
      <c r="AJQ17" s="359"/>
      <c r="AJR17" s="359"/>
      <c r="AJS17" s="359"/>
      <c r="AJT17" s="359"/>
      <c r="AJU17" s="359"/>
      <c r="AJV17" s="359"/>
      <c r="AJW17" s="359"/>
      <c r="AJX17" s="359"/>
      <c r="AJY17" s="359"/>
      <c r="AJZ17" s="359"/>
      <c r="AKA17" s="359"/>
      <c r="AKB17" s="359"/>
      <c r="AKC17" s="359"/>
      <c r="AKD17" s="359"/>
      <c r="AKE17" s="359"/>
      <c r="AKF17" s="359"/>
      <c r="AKG17" s="359"/>
      <c r="AKH17" s="359"/>
      <c r="AKI17" s="359"/>
      <c r="AKJ17" s="359"/>
      <c r="AKK17" s="359"/>
      <c r="AKL17" s="359"/>
      <c r="AKM17" s="359"/>
      <c r="AKN17" s="359"/>
      <c r="AKO17" s="359"/>
      <c r="AKP17" s="359"/>
      <c r="AKQ17" s="359"/>
      <c r="AKR17" s="359"/>
      <c r="AKS17" s="359"/>
      <c r="AKT17" s="359"/>
      <c r="AKU17" s="359"/>
      <c r="AKV17" s="359"/>
      <c r="AKW17" s="359"/>
      <c r="AKX17" s="359"/>
      <c r="AKY17" s="359"/>
      <c r="AKZ17" s="359"/>
      <c r="ALA17" s="359"/>
      <c r="ALB17" s="359"/>
      <c r="ALC17" s="359"/>
      <c r="ALD17" s="359"/>
      <c r="ALE17" s="359"/>
      <c r="ALF17" s="359"/>
      <c r="ALG17" s="359"/>
      <c r="ALH17" s="359"/>
      <c r="ALI17" s="359"/>
      <c r="ALJ17" s="359"/>
      <c r="ALK17" s="359"/>
      <c r="ALL17" s="359"/>
      <c r="ALM17" s="359"/>
      <c r="ALN17" s="359"/>
      <c r="ALO17" s="359"/>
      <c r="ALP17" s="359"/>
      <c r="ALQ17" s="359"/>
      <c r="ALR17" s="359"/>
      <c r="ALS17" s="359"/>
      <c r="ALT17" s="359"/>
      <c r="ALU17" s="359"/>
      <c r="ALV17" s="359"/>
      <c r="ALW17" s="359"/>
      <c r="ALX17" s="359"/>
      <c r="ALY17" s="359"/>
      <c r="ALZ17" s="359"/>
      <c r="AMA17" s="359"/>
      <c r="AMB17" s="359"/>
      <c r="AMC17" s="359"/>
      <c r="AMD17" s="359"/>
      <c r="AME17" s="359"/>
      <c r="AMF17" s="359"/>
      <c r="AMG17" s="359"/>
      <c r="AMH17" s="359"/>
      <c r="AMI17" s="359"/>
      <c r="AMJ17" s="359"/>
      <c r="AMK17" s="359"/>
      <c r="AML17" s="359"/>
      <c r="AMM17" s="359"/>
      <c r="AMN17" s="359"/>
      <c r="AMO17" s="359"/>
      <c r="AMP17" s="359"/>
      <c r="AMQ17" s="359"/>
      <c r="AMR17" s="359"/>
      <c r="AMS17" s="359"/>
      <c r="AMT17" s="359"/>
      <c r="AMU17" s="359"/>
      <c r="AMV17" s="359"/>
      <c r="AMW17" s="359"/>
      <c r="AMX17" s="359"/>
      <c r="AMY17" s="359"/>
      <c r="AMZ17" s="359"/>
      <c r="ANA17" s="359"/>
      <c r="ANB17" s="359"/>
      <c r="ANC17" s="359"/>
      <c r="AND17" s="359"/>
      <c r="ANE17" s="359"/>
      <c r="ANF17" s="359"/>
      <c r="ANG17" s="359"/>
      <c r="ANH17" s="359"/>
      <c r="ANI17" s="359"/>
      <c r="ANJ17" s="359"/>
      <c r="ANK17" s="359"/>
      <c r="ANL17" s="359"/>
      <c r="ANM17" s="359"/>
      <c r="ANN17" s="359"/>
      <c r="ANO17" s="359"/>
      <c r="ANP17" s="359"/>
      <c r="ANQ17" s="359"/>
      <c r="ANR17" s="359"/>
      <c r="ANS17" s="359"/>
      <c r="ANT17" s="359"/>
      <c r="ANU17" s="359"/>
      <c r="ANV17" s="359"/>
      <c r="ANW17" s="359"/>
      <c r="ANX17" s="359"/>
      <c r="ANY17" s="359"/>
      <c r="ANZ17" s="359"/>
      <c r="AOA17" s="359"/>
      <c r="AOB17" s="359"/>
      <c r="AOC17" s="359"/>
      <c r="AOD17" s="359"/>
      <c r="AOE17" s="359"/>
      <c r="AOF17" s="359"/>
      <c r="AOG17" s="359"/>
      <c r="AOH17" s="359"/>
      <c r="AOI17" s="359"/>
      <c r="AOJ17" s="359"/>
      <c r="AOK17" s="359"/>
      <c r="AOL17" s="359"/>
      <c r="AOM17" s="359"/>
      <c r="AON17" s="359"/>
      <c r="AOO17" s="359"/>
      <c r="AOP17" s="359"/>
      <c r="AOQ17" s="359"/>
      <c r="AOR17" s="359"/>
      <c r="AOS17" s="359"/>
      <c r="AOT17" s="359"/>
      <c r="AOU17" s="359"/>
      <c r="AOV17" s="359"/>
      <c r="AOW17" s="359"/>
      <c r="AOX17" s="359"/>
      <c r="AOY17" s="359"/>
      <c r="AOZ17" s="359"/>
      <c r="APA17" s="359"/>
      <c r="APB17" s="359"/>
      <c r="APC17" s="359"/>
      <c r="APD17" s="359"/>
      <c r="APE17" s="359"/>
      <c r="APF17" s="359"/>
      <c r="APG17" s="359"/>
      <c r="APH17" s="359"/>
      <c r="API17" s="330"/>
      <c r="APJ17" s="359"/>
      <c r="BCF17" s="359"/>
      <c r="BCG17" s="359"/>
      <c r="BCH17" s="359"/>
      <c r="BCI17" s="359"/>
      <c r="BCJ17" s="359"/>
      <c r="BCK17" s="359"/>
      <c r="BCL17" s="359"/>
      <c r="BCM17" s="359"/>
      <c r="BCN17" s="359"/>
      <c r="BCO17" s="359"/>
      <c r="BCP17" s="359"/>
      <c r="BCQ17" s="359"/>
      <c r="BCR17" s="359"/>
      <c r="BCS17" s="359"/>
      <c r="BCT17" s="359"/>
      <c r="BCU17" s="359"/>
      <c r="BCV17" s="359"/>
      <c r="BCW17" s="359"/>
      <c r="BCX17" s="359"/>
      <c r="BCY17" s="359"/>
      <c r="BCZ17" s="359"/>
      <c r="BDA17" s="359"/>
      <c r="BDB17" s="359"/>
      <c r="BDC17" s="359"/>
      <c r="BDD17" s="359"/>
      <c r="BDE17" s="359"/>
      <c r="BDF17" s="359"/>
      <c r="BDG17" s="359"/>
      <c r="BDH17" s="359"/>
      <c r="BDI17" s="359"/>
      <c r="BDJ17" s="359"/>
      <c r="BDK17" s="330"/>
    </row>
    <row r="18" spans="2:1467" ht="26.4" customHeight="1" thickTop="1">
      <c r="B18" s="367">
        <v>5</v>
      </c>
      <c r="C18" s="373" t="s">
        <v>247</v>
      </c>
      <c r="D18" s="338">
        <v>60</v>
      </c>
      <c r="E18" s="342">
        <f>F16+1</f>
        <v>45809</v>
      </c>
      <c r="F18" s="342">
        <f>E18+D18</f>
        <v>45869</v>
      </c>
      <c r="G18" s="336">
        <v>45658</v>
      </c>
      <c r="H18" s="336">
        <v>45659</v>
      </c>
      <c r="I18" s="336">
        <v>45660</v>
      </c>
      <c r="J18" s="336">
        <v>45661</v>
      </c>
      <c r="K18" s="336">
        <v>45662</v>
      </c>
      <c r="L18" s="336">
        <v>45663</v>
      </c>
      <c r="M18" s="336">
        <v>45664</v>
      </c>
      <c r="N18" s="336">
        <v>45665</v>
      </c>
      <c r="O18" s="336">
        <v>45666</v>
      </c>
      <c r="P18" s="336">
        <v>45667</v>
      </c>
      <c r="Q18" s="336">
        <v>45668</v>
      </c>
      <c r="R18" s="336">
        <v>45669</v>
      </c>
      <c r="S18" s="336">
        <v>45670</v>
      </c>
      <c r="T18" s="336">
        <v>45671</v>
      </c>
      <c r="U18" s="336">
        <v>45672</v>
      </c>
      <c r="V18" s="336">
        <v>45673</v>
      </c>
      <c r="W18" s="336">
        <v>45674</v>
      </c>
      <c r="X18" s="336">
        <v>45675</v>
      </c>
      <c r="Y18" s="336">
        <v>45676</v>
      </c>
      <c r="Z18" s="336">
        <v>45677</v>
      </c>
      <c r="AA18" s="336">
        <v>45678</v>
      </c>
      <c r="AB18" s="336">
        <v>45679</v>
      </c>
      <c r="AC18" s="336">
        <v>45680</v>
      </c>
      <c r="AD18" s="336">
        <v>45681</v>
      </c>
      <c r="AE18" s="336">
        <v>45682</v>
      </c>
      <c r="AF18" s="336">
        <v>45683</v>
      </c>
      <c r="AG18" s="336">
        <v>45684</v>
      </c>
      <c r="AH18" s="336">
        <v>45685</v>
      </c>
      <c r="AI18" s="336">
        <v>45686</v>
      </c>
      <c r="AJ18" s="336">
        <v>45687</v>
      </c>
      <c r="AK18" s="336">
        <v>45688</v>
      </c>
      <c r="AL18" s="336">
        <v>45689</v>
      </c>
      <c r="AM18" s="336">
        <v>45690</v>
      </c>
      <c r="AN18" s="336">
        <v>45691</v>
      </c>
      <c r="AO18" s="336">
        <v>45692</v>
      </c>
      <c r="AP18" s="336">
        <v>45693</v>
      </c>
      <c r="AQ18" s="336">
        <v>45694</v>
      </c>
      <c r="AR18" s="336">
        <v>45695</v>
      </c>
      <c r="AS18" s="336">
        <v>45696</v>
      </c>
      <c r="AT18" s="336">
        <v>45697</v>
      </c>
      <c r="AU18" s="336">
        <v>45698</v>
      </c>
      <c r="AV18" s="336">
        <v>45699</v>
      </c>
      <c r="AW18" s="336">
        <v>45700</v>
      </c>
      <c r="AX18" s="336">
        <v>45701</v>
      </c>
      <c r="AY18" s="336">
        <v>45702</v>
      </c>
      <c r="AZ18" s="336">
        <v>45703</v>
      </c>
      <c r="BA18" s="336">
        <v>45704</v>
      </c>
      <c r="BB18" s="336">
        <v>45705</v>
      </c>
      <c r="BC18" s="336">
        <v>45706</v>
      </c>
      <c r="BD18" s="336">
        <v>45707</v>
      </c>
      <c r="BE18" s="336">
        <v>45708</v>
      </c>
      <c r="BF18" s="336">
        <v>45709</v>
      </c>
      <c r="BG18" s="336">
        <v>45710</v>
      </c>
      <c r="BH18" s="336">
        <v>45711</v>
      </c>
      <c r="BI18" s="336">
        <v>45712</v>
      </c>
      <c r="BJ18" s="336">
        <v>45713</v>
      </c>
      <c r="BK18" s="336">
        <v>45714</v>
      </c>
      <c r="BL18" s="336">
        <v>45715</v>
      </c>
      <c r="BM18" s="336">
        <v>45716</v>
      </c>
      <c r="BN18" s="336">
        <v>45717</v>
      </c>
      <c r="BO18" s="336">
        <v>45718</v>
      </c>
      <c r="BP18" s="336">
        <v>45719</v>
      </c>
      <c r="BQ18" s="336">
        <v>45720</v>
      </c>
      <c r="BR18" s="336">
        <v>45721</v>
      </c>
      <c r="BS18" s="336">
        <v>45722</v>
      </c>
      <c r="BT18" s="336">
        <v>45723</v>
      </c>
      <c r="BU18" s="336">
        <v>45724</v>
      </c>
      <c r="BV18" s="336">
        <v>45725</v>
      </c>
      <c r="BW18" s="336">
        <v>45726</v>
      </c>
      <c r="BX18" s="336">
        <v>45727</v>
      </c>
      <c r="BY18" s="336">
        <v>45728</v>
      </c>
      <c r="BZ18" s="336">
        <v>45729</v>
      </c>
      <c r="CA18" s="336">
        <v>45730</v>
      </c>
      <c r="CB18" s="336">
        <v>45731</v>
      </c>
      <c r="CC18" s="336">
        <v>45732</v>
      </c>
      <c r="CD18" s="336">
        <v>45733</v>
      </c>
      <c r="CE18" s="336">
        <v>45734</v>
      </c>
      <c r="CF18" s="336">
        <v>45735</v>
      </c>
      <c r="CG18" s="336">
        <v>45736</v>
      </c>
      <c r="CH18" s="336">
        <v>45737</v>
      </c>
      <c r="CI18" s="336">
        <v>45738</v>
      </c>
      <c r="CJ18" s="336">
        <v>45739</v>
      </c>
      <c r="CK18" s="336">
        <v>45740</v>
      </c>
      <c r="CL18" s="336">
        <v>45741</v>
      </c>
      <c r="CM18" s="336">
        <v>45742</v>
      </c>
      <c r="CN18" s="336">
        <v>45743</v>
      </c>
      <c r="CO18" s="336">
        <v>45744</v>
      </c>
      <c r="CP18" s="336">
        <v>45745</v>
      </c>
      <c r="CQ18" s="336">
        <v>45746</v>
      </c>
      <c r="CR18" s="336">
        <v>45747</v>
      </c>
      <c r="CS18" s="355">
        <v>45748</v>
      </c>
      <c r="CT18" s="355">
        <v>45749</v>
      </c>
      <c r="CU18" s="355">
        <v>45750</v>
      </c>
      <c r="CV18" s="355">
        <v>45751</v>
      </c>
      <c r="CW18" s="355">
        <v>45752</v>
      </c>
      <c r="CX18" s="355">
        <v>45753</v>
      </c>
      <c r="CY18" s="355">
        <v>45754</v>
      </c>
      <c r="CZ18" s="355">
        <v>45755</v>
      </c>
      <c r="DA18" s="355">
        <v>45756</v>
      </c>
      <c r="DB18" s="355">
        <v>45757</v>
      </c>
      <c r="DC18" s="355">
        <v>45758</v>
      </c>
      <c r="DD18" s="355">
        <v>45759</v>
      </c>
      <c r="DE18" s="355">
        <v>45760</v>
      </c>
      <c r="DF18" s="355">
        <v>45761</v>
      </c>
      <c r="DG18" s="355">
        <v>45762</v>
      </c>
      <c r="DH18" s="355">
        <v>45763</v>
      </c>
      <c r="DI18" s="355">
        <v>45764</v>
      </c>
      <c r="DJ18" s="355">
        <v>45765</v>
      </c>
      <c r="DK18" s="355">
        <v>45766</v>
      </c>
      <c r="DL18" s="355">
        <v>45767</v>
      </c>
      <c r="DM18" s="355">
        <v>45768</v>
      </c>
      <c r="DN18" s="355">
        <v>45769</v>
      </c>
      <c r="DO18" s="355">
        <v>45770</v>
      </c>
      <c r="DP18" s="355">
        <v>45771</v>
      </c>
      <c r="DQ18" s="355">
        <v>45772</v>
      </c>
      <c r="DR18" s="355">
        <v>45773</v>
      </c>
      <c r="DS18" s="355">
        <v>45774</v>
      </c>
      <c r="DT18" s="355">
        <v>45775</v>
      </c>
      <c r="DU18" s="355">
        <v>45776</v>
      </c>
      <c r="DV18" s="355">
        <v>45777</v>
      </c>
      <c r="DW18" s="355">
        <v>45778</v>
      </c>
      <c r="DX18" s="355">
        <v>45779</v>
      </c>
      <c r="DY18" s="355">
        <v>45780</v>
      </c>
      <c r="DZ18" s="355">
        <v>45781</v>
      </c>
      <c r="EA18" s="355">
        <v>45782</v>
      </c>
      <c r="EB18" s="355">
        <v>45783</v>
      </c>
      <c r="EC18" s="355">
        <v>45784</v>
      </c>
      <c r="ED18" s="355">
        <v>45785</v>
      </c>
      <c r="EE18" s="355">
        <v>45786</v>
      </c>
      <c r="EF18" s="355">
        <v>45787</v>
      </c>
      <c r="EG18" s="355">
        <v>45788</v>
      </c>
      <c r="EH18" s="355">
        <v>45789</v>
      </c>
      <c r="EI18" s="355">
        <v>45790</v>
      </c>
      <c r="EJ18" s="355">
        <v>45791</v>
      </c>
      <c r="EK18" s="355">
        <v>45792</v>
      </c>
      <c r="EL18" s="355">
        <v>45793</v>
      </c>
      <c r="EM18" s="355">
        <v>45794</v>
      </c>
      <c r="EN18" s="355">
        <v>45795</v>
      </c>
      <c r="EO18" s="355">
        <v>45796</v>
      </c>
      <c r="EP18" s="355">
        <v>45797</v>
      </c>
      <c r="EQ18" s="355">
        <v>45798</v>
      </c>
      <c r="ER18" s="355">
        <v>45799</v>
      </c>
      <c r="ES18" s="355">
        <v>45800</v>
      </c>
      <c r="ET18" s="355">
        <v>45801</v>
      </c>
      <c r="EU18" s="355">
        <v>45802</v>
      </c>
      <c r="EV18" s="355">
        <v>45803</v>
      </c>
      <c r="EW18" s="355">
        <v>45804</v>
      </c>
      <c r="EX18" s="355">
        <v>45805</v>
      </c>
      <c r="EY18" s="355">
        <v>45806</v>
      </c>
      <c r="EZ18" s="355">
        <v>45807</v>
      </c>
      <c r="FA18" s="528">
        <v>45808</v>
      </c>
      <c r="FB18" s="528">
        <v>45809</v>
      </c>
      <c r="FC18" s="528">
        <v>45810</v>
      </c>
      <c r="FD18" s="528">
        <v>45811</v>
      </c>
      <c r="FE18" s="528">
        <v>45812</v>
      </c>
      <c r="FF18" s="528">
        <v>45813</v>
      </c>
      <c r="FG18" s="528">
        <v>45814</v>
      </c>
      <c r="FH18" s="528">
        <v>45815</v>
      </c>
      <c r="FI18" s="528">
        <v>45816</v>
      </c>
      <c r="FJ18" s="528">
        <v>45817</v>
      </c>
      <c r="FK18" s="528">
        <v>45818</v>
      </c>
      <c r="FL18" s="528">
        <v>45819</v>
      </c>
      <c r="FM18" s="528">
        <v>45820</v>
      </c>
      <c r="FN18" s="528">
        <v>45821</v>
      </c>
      <c r="FO18" s="528">
        <v>45822</v>
      </c>
      <c r="FP18" s="528">
        <v>45823</v>
      </c>
      <c r="FQ18" s="528">
        <v>45824</v>
      </c>
      <c r="FR18" s="528">
        <v>45825</v>
      </c>
      <c r="FS18" s="528">
        <v>45826</v>
      </c>
      <c r="FT18" s="528">
        <v>45827</v>
      </c>
      <c r="FU18" s="528">
        <v>45828</v>
      </c>
      <c r="FV18" s="528">
        <v>45829</v>
      </c>
      <c r="FW18" s="528">
        <v>45830</v>
      </c>
      <c r="FX18" s="528">
        <v>45831</v>
      </c>
      <c r="FY18" s="528">
        <v>45832</v>
      </c>
      <c r="FZ18" s="528">
        <v>45833</v>
      </c>
      <c r="GA18" s="528">
        <v>45834</v>
      </c>
      <c r="GB18" s="528">
        <v>45835</v>
      </c>
      <c r="GC18" s="528">
        <v>45836</v>
      </c>
      <c r="GD18" s="528">
        <v>45837</v>
      </c>
      <c r="GE18" s="528">
        <v>45838</v>
      </c>
      <c r="GF18" s="528">
        <v>45839</v>
      </c>
      <c r="GG18" s="528">
        <v>45840</v>
      </c>
      <c r="GH18" s="528">
        <v>45841</v>
      </c>
      <c r="GI18" s="528">
        <v>45842</v>
      </c>
      <c r="GJ18" s="528">
        <v>45843</v>
      </c>
      <c r="GK18" s="528">
        <v>45844</v>
      </c>
      <c r="GL18" s="528">
        <v>45845</v>
      </c>
      <c r="GM18" s="528">
        <v>45846</v>
      </c>
      <c r="GN18" s="528">
        <v>45847</v>
      </c>
      <c r="GO18" s="528">
        <v>45848</v>
      </c>
      <c r="GP18" s="528">
        <v>45849</v>
      </c>
      <c r="GQ18" s="528">
        <v>45850</v>
      </c>
      <c r="GR18" s="528">
        <v>45851</v>
      </c>
      <c r="GS18" s="528">
        <v>45852</v>
      </c>
      <c r="GT18" s="528">
        <v>45853</v>
      </c>
      <c r="GU18" s="528">
        <v>45854</v>
      </c>
      <c r="GV18" s="528">
        <v>45855</v>
      </c>
      <c r="GW18" s="528">
        <v>45856</v>
      </c>
      <c r="GX18" s="528">
        <v>45857</v>
      </c>
      <c r="GY18" s="528">
        <v>45858</v>
      </c>
      <c r="GZ18" s="528">
        <v>45859</v>
      </c>
      <c r="HA18" s="528">
        <v>45860</v>
      </c>
      <c r="HB18" s="528">
        <v>45861</v>
      </c>
      <c r="HC18" s="528">
        <v>45862</v>
      </c>
      <c r="HD18" s="528">
        <v>45863</v>
      </c>
      <c r="HE18" s="528">
        <v>45864</v>
      </c>
      <c r="HF18" s="528">
        <v>45865</v>
      </c>
      <c r="HG18" s="528">
        <v>45866</v>
      </c>
      <c r="HH18" s="528">
        <v>45867</v>
      </c>
      <c r="HI18" s="528">
        <v>45868</v>
      </c>
      <c r="HJ18" s="529">
        <v>45869</v>
      </c>
      <c r="HK18" s="355">
        <v>45870</v>
      </c>
      <c r="HL18" s="355">
        <v>45871</v>
      </c>
      <c r="HM18" s="355">
        <v>45872</v>
      </c>
      <c r="HN18" s="355">
        <v>45873</v>
      </c>
      <c r="HO18" s="355">
        <v>45874</v>
      </c>
      <c r="HP18" s="355">
        <v>45875</v>
      </c>
      <c r="HQ18" s="355">
        <v>45876</v>
      </c>
      <c r="HR18" s="355">
        <v>45877</v>
      </c>
      <c r="HS18" s="355">
        <v>45878</v>
      </c>
      <c r="HT18" s="355">
        <v>45879</v>
      </c>
      <c r="HU18" s="355">
        <v>45880</v>
      </c>
      <c r="HV18" s="355">
        <v>45881</v>
      </c>
      <c r="HW18" s="355">
        <v>45882</v>
      </c>
      <c r="HX18" s="355">
        <v>45883</v>
      </c>
      <c r="HY18" s="355">
        <v>45884</v>
      </c>
      <c r="HZ18" s="355">
        <v>45885</v>
      </c>
      <c r="IA18" s="355">
        <v>45886</v>
      </c>
      <c r="IB18" s="355">
        <v>45887</v>
      </c>
      <c r="IC18" s="355">
        <v>45888</v>
      </c>
      <c r="ID18" s="355">
        <v>45889</v>
      </c>
      <c r="IE18" s="355">
        <v>45890</v>
      </c>
      <c r="IF18" s="355">
        <v>45891</v>
      </c>
      <c r="IG18" s="355">
        <v>45892</v>
      </c>
      <c r="IH18" s="355">
        <v>45893</v>
      </c>
      <c r="II18" s="355">
        <v>45894</v>
      </c>
      <c r="IJ18" s="355">
        <v>45895</v>
      </c>
      <c r="IK18" s="355">
        <v>45896</v>
      </c>
      <c r="IL18" s="355">
        <v>45897</v>
      </c>
      <c r="IM18" s="355">
        <v>45898</v>
      </c>
      <c r="IN18" s="355">
        <v>45899</v>
      </c>
      <c r="IO18" s="355">
        <v>45900</v>
      </c>
      <c r="IP18" s="336">
        <v>45901</v>
      </c>
      <c r="IQ18" s="336">
        <v>45902</v>
      </c>
      <c r="IR18" s="336">
        <v>45903</v>
      </c>
      <c r="IS18" s="336">
        <v>45904</v>
      </c>
      <c r="IT18" s="336">
        <v>45905</v>
      </c>
      <c r="IU18" s="336">
        <v>45906</v>
      </c>
      <c r="IV18" s="336">
        <v>45907</v>
      </c>
      <c r="IW18" s="336">
        <v>45908</v>
      </c>
      <c r="IX18" s="336">
        <v>45909</v>
      </c>
      <c r="IY18" s="336">
        <v>45910</v>
      </c>
      <c r="IZ18" s="336">
        <v>45911</v>
      </c>
      <c r="JA18" s="336">
        <v>45912</v>
      </c>
      <c r="JB18" s="336">
        <v>45913</v>
      </c>
      <c r="JC18" s="336">
        <v>45914</v>
      </c>
      <c r="JD18" s="336">
        <v>45915</v>
      </c>
      <c r="JE18" s="336">
        <v>45916</v>
      </c>
      <c r="JF18" s="336">
        <v>45917</v>
      </c>
      <c r="JG18" s="336">
        <v>45918</v>
      </c>
      <c r="JH18" s="336">
        <v>45919</v>
      </c>
      <c r="JI18" s="336">
        <v>45920</v>
      </c>
      <c r="JJ18" s="336">
        <v>45921</v>
      </c>
      <c r="JK18" s="336">
        <v>45922</v>
      </c>
      <c r="JL18" s="336">
        <v>45923</v>
      </c>
      <c r="JM18" s="336">
        <v>45924</v>
      </c>
      <c r="JN18" s="336">
        <v>45925</v>
      </c>
      <c r="JO18" s="336">
        <v>45926</v>
      </c>
      <c r="JP18" s="336">
        <v>45927</v>
      </c>
      <c r="JQ18" s="336">
        <v>45928</v>
      </c>
      <c r="JR18" s="336">
        <v>45929</v>
      </c>
      <c r="JS18" s="336">
        <v>45930</v>
      </c>
      <c r="JT18" s="336">
        <v>45931</v>
      </c>
      <c r="JU18" s="336">
        <v>45932</v>
      </c>
      <c r="JV18" s="336">
        <v>45933</v>
      </c>
      <c r="JW18" s="336">
        <v>45934</v>
      </c>
      <c r="JX18" s="336">
        <v>45935</v>
      </c>
      <c r="JY18" s="336">
        <v>45936</v>
      </c>
      <c r="JZ18" s="336">
        <v>45937</v>
      </c>
      <c r="KA18" s="336">
        <v>45938</v>
      </c>
      <c r="KB18" s="336">
        <v>45939</v>
      </c>
      <c r="KC18" s="336">
        <v>45940</v>
      </c>
      <c r="KD18" s="336">
        <v>45941</v>
      </c>
      <c r="KE18" s="336">
        <v>45942</v>
      </c>
      <c r="KF18" s="336">
        <v>45943</v>
      </c>
      <c r="KG18" s="336">
        <v>45944</v>
      </c>
      <c r="KH18" s="336">
        <v>45945</v>
      </c>
      <c r="KI18" s="336">
        <v>45946</v>
      </c>
      <c r="KJ18" s="336">
        <v>45947</v>
      </c>
      <c r="KK18" s="336">
        <v>45948</v>
      </c>
      <c r="KL18" s="336">
        <v>45949</v>
      </c>
      <c r="KM18" s="336">
        <v>45950</v>
      </c>
      <c r="KN18" s="336">
        <v>45951</v>
      </c>
      <c r="KO18" s="336">
        <v>45952</v>
      </c>
      <c r="KP18" s="336">
        <v>45953</v>
      </c>
      <c r="KQ18" s="336">
        <v>45954</v>
      </c>
      <c r="KR18" s="336">
        <v>45955</v>
      </c>
      <c r="KS18" s="336">
        <v>45956</v>
      </c>
      <c r="KT18" s="336">
        <v>45957</v>
      </c>
      <c r="KU18" s="336">
        <v>45958</v>
      </c>
      <c r="KV18" s="336">
        <v>45959</v>
      </c>
      <c r="KW18" s="336">
        <v>45960</v>
      </c>
      <c r="KX18" s="336">
        <v>45961</v>
      </c>
      <c r="KY18" s="336">
        <v>45962</v>
      </c>
      <c r="KZ18" s="336">
        <v>45963</v>
      </c>
      <c r="LA18" s="336">
        <v>45964</v>
      </c>
      <c r="LB18" s="336">
        <v>45965</v>
      </c>
      <c r="LC18" s="336">
        <v>45966</v>
      </c>
      <c r="LD18" s="336">
        <v>45967</v>
      </c>
      <c r="LE18" s="336">
        <v>45968</v>
      </c>
      <c r="LF18" s="336">
        <v>45969</v>
      </c>
      <c r="LG18" s="336">
        <v>45970</v>
      </c>
      <c r="LH18" s="336">
        <v>45971</v>
      </c>
      <c r="LI18" s="336">
        <v>45972</v>
      </c>
      <c r="LJ18" s="336">
        <v>45973</v>
      </c>
      <c r="LK18" s="336">
        <v>45974</v>
      </c>
      <c r="LL18" s="336">
        <v>45975</v>
      </c>
      <c r="LM18" s="336">
        <v>45976</v>
      </c>
      <c r="LN18" s="336">
        <v>45977</v>
      </c>
      <c r="LO18" s="336">
        <v>45978</v>
      </c>
      <c r="LP18" s="336">
        <v>45979</v>
      </c>
      <c r="LQ18" s="336">
        <v>45980</v>
      </c>
      <c r="LR18" s="336">
        <v>45981</v>
      </c>
      <c r="LS18" s="336">
        <v>45982</v>
      </c>
      <c r="LT18" s="336">
        <v>45983</v>
      </c>
      <c r="LU18" s="336">
        <v>45984</v>
      </c>
      <c r="LV18" s="336">
        <v>45985</v>
      </c>
      <c r="LW18" s="336">
        <v>45986</v>
      </c>
      <c r="LX18" s="336">
        <v>45987</v>
      </c>
      <c r="LY18" s="336">
        <v>45988</v>
      </c>
      <c r="LZ18" s="336">
        <v>45989</v>
      </c>
      <c r="MA18" s="336">
        <v>45990</v>
      </c>
      <c r="MB18" s="336">
        <v>45991</v>
      </c>
      <c r="MC18" s="336">
        <v>45992</v>
      </c>
      <c r="MD18" s="336">
        <v>45993</v>
      </c>
      <c r="ME18" s="336">
        <v>45994</v>
      </c>
      <c r="MF18" s="336">
        <v>45995</v>
      </c>
      <c r="MG18" s="336">
        <v>45996</v>
      </c>
      <c r="MH18" s="336">
        <v>45997</v>
      </c>
      <c r="MI18" s="336">
        <v>45998</v>
      </c>
      <c r="MJ18" s="336">
        <v>45999</v>
      </c>
      <c r="MK18" s="336">
        <v>46000</v>
      </c>
      <c r="ML18" s="336">
        <v>46001</v>
      </c>
      <c r="MM18" s="336">
        <v>46002</v>
      </c>
      <c r="MN18" s="336">
        <v>46003</v>
      </c>
      <c r="MO18" s="336">
        <v>46004</v>
      </c>
      <c r="MP18" s="336">
        <v>46005</v>
      </c>
      <c r="MQ18" s="336">
        <v>46006</v>
      </c>
      <c r="MR18" s="336">
        <v>46007</v>
      </c>
      <c r="MS18" s="336">
        <v>46008</v>
      </c>
      <c r="MT18" s="336">
        <v>46009</v>
      </c>
      <c r="MU18" s="336">
        <v>46010</v>
      </c>
      <c r="MV18" s="336">
        <v>46011</v>
      </c>
      <c r="MW18" s="336">
        <v>46012</v>
      </c>
      <c r="MX18" s="336">
        <v>46013</v>
      </c>
      <c r="MY18" s="336">
        <v>46014</v>
      </c>
      <c r="MZ18" s="336">
        <v>46015</v>
      </c>
      <c r="NA18" s="336">
        <v>46016</v>
      </c>
      <c r="NB18" s="336">
        <v>46017</v>
      </c>
      <c r="NC18" s="336">
        <v>46018</v>
      </c>
      <c r="ND18" s="336">
        <v>46019</v>
      </c>
      <c r="NE18" s="336">
        <v>46020</v>
      </c>
      <c r="NF18" s="336">
        <v>46021</v>
      </c>
      <c r="NG18" s="337">
        <v>46022</v>
      </c>
      <c r="NH18" s="335">
        <v>46023</v>
      </c>
      <c r="NI18" s="336">
        <v>46024</v>
      </c>
      <c r="NJ18" s="336">
        <v>46025</v>
      </c>
      <c r="NK18" s="336">
        <v>46026</v>
      </c>
      <c r="NL18" s="336">
        <v>46027</v>
      </c>
      <c r="NM18" s="336">
        <v>46028</v>
      </c>
      <c r="NN18" s="336">
        <v>46029</v>
      </c>
      <c r="NO18" s="336">
        <v>46030</v>
      </c>
      <c r="NP18" s="336">
        <v>46031</v>
      </c>
      <c r="NQ18" s="336">
        <v>46032</v>
      </c>
      <c r="NR18" s="336">
        <v>46033</v>
      </c>
      <c r="NS18" s="336">
        <v>46034</v>
      </c>
      <c r="NT18" s="336">
        <v>46035</v>
      </c>
      <c r="NU18" s="336">
        <v>46036</v>
      </c>
      <c r="NV18" s="336">
        <v>46037</v>
      </c>
      <c r="NW18" s="336">
        <v>46038</v>
      </c>
      <c r="NX18" s="336">
        <v>46039</v>
      </c>
      <c r="NY18" s="336">
        <v>46040</v>
      </c>
      <c r="NZ18" s="336">
        <v>46041</v>
      </c>
      <c r="OA18" s="336">
        <v>46042</v>
      </c>
      <c r="OB18" s="336">
        <v>46043</v>
      </c>
      <c r="OC18" s="336">
        <v>46044</v>
      </c>
      <c r="OD18" s="336">
        <v>46045</v>
      </c>
      <c r="OE18" s="336">
        <v>46046</v>
      </c>
      <c r="OF18" s="336">
        <v>46047</v>
      </c>
      <c r="OG18" s="336">
        <v>46048</v>
      </c>
      <c r="OH18" s="336">
        <v>46049</v>
      </c>
      <c r="OI18" s="336">
        <v>46050</v>
      </c>
      <c r="OJ18" s="336">
        <v>46051</v>
      </c>
      <c r="OK18" s="336">
        <v>46052</v>
      </c>
      <c r="OL18" s="336">
        <v>46053</v>
      </c>
      <c r="OM18" s="336">
        <v>46054</v>
      </c>
      <c r="ON18" s="336">
        <v>46055</v>
      </c>
      <c r="OO18" s="336">
        <v>46056</v>
      </c>
      <c r="OP18" s="336">
        <v>46057</v>
      </c>
      <c r="OQ18" s="336">
        <v>46058</v>
      </c>
      <c r="OR18" s="336">
        <v>46059</v>
      </c>
      <c r="OS18" s="336">
        <v>46060</v>
      </c>
      <c r="OT18" s="336">
        <v>46061</v>
      </c>
      <c r="OU18" s="336">
        <v>46062</v>
      </c>
      <c r="OV18" s="336">
        <v>46063</v>
      </c>
      <c r="OW18" s="336">
        <v>46064</v>
      </c>
      <c r="OX18" s="336">
        <v>46065</v>
      </c>
      <c r="OY18" s="336">
        <v>46066</v>
      </c>
      <c r="OZ18" s="336">
        <v>46067</v>
      </c>
      <c r="PA18" s="336">
        <v>46068</v>
      </c>
      <c r="PB18" s="336">
        <v>46069</v>
      </c>
      <c r="PC18" s="336">
        <v>46070</v>
      </c>
      <c r="PD18" s="336">
        <v>46071</v>
      </c>
      <c r="PE18" s="336">
        <v>46072</v>
      </c>
      <c r="PF18" s="336">
        <v>46073</v>
      </c>
      <c r="PG18" s="336">
        <v>46074</v>
      </c>
      <c r="PH18" s="336">
        <v>46075</v>
      </c>
      <c r="PI18" s="336">
        <v>46076</v>
      </c>
      <c r="PJ18" s="336">
        <v>46077</v>
      </c>
      <c r="PK18" s="336">
        <v>46078</v>
      </c>
      <c r="PL18" s="336">
        <v>46079</v>
      </c>
      <c r="PM18" s="336">
        <v>46080</v>
      </c>
      <c r="PN18" s="336">
        <v>46081</v>
      </c>
      <c r="PO18" s="336">
        <v>46082</v>
      </c>
      <c r="PP18" s="336">
        <v>46083</v>
      </c>
      <c r="PQ18" s="336">
        <v>46084</v>
      </c>
      <c r="PR18" s="336">
        <v>46085</v>
      </c>
      <c r="PS18" s="336">
        <v>46086</v>
      </c>
      <c r="PT18" s="336">
        <v>46087</v>
      </c>
      <c r="PU18" s="336">
        <v>46088</v>
      </c>
      <c r="PV18" s="336">
        <v>46089</v>
      </c>
      <c r="PW18" s="336">
        <v>46090</v>
      </c>
      <c r="PX18" s="336">
        <v>46091</v>
      </c>
      <c r="PY18" s="336">
        <v>46092</v>
      </c>
      <c r="PZ18" s="336">
        <v>46093</v>
      </c>
      <c r="QA18" s="336">
        <v>46094</v>
      </c>
      <c r="QB18" s="336">
        <v>46095</v>
      </c>
      <c r="QC18" s="336">
        <v>46096</v>
      </c>
      <c r="QD18" s="336">
        <v>46097</v>
      </c>
      <c r="QE18" s="336">
        <v>46098</v>
      </c>
      <c r="QF18" s="336">
        <v>46099</v>
      </c>
      <c r="QG18" s="336">
        <v>46100</v>
      </c>
      <c r="QH18" s="336">
        <v>46101</v>
      </c>
      <c r="QI18" s="336">
        <v>46102</v>
      </c>
      <c r="QJ18" s="336">
        <v>46103</v>
      </c>
      <c r="QK18" s="336">
        <v>46104</v>
      </c>
      <c r="QL18" s="336">
        <v>46105</v>
      </c>
      <c r="QM18" s="336">
        <v>46106</v>
      </c>
      <c r="QN18" s="336">
        <v>46107</v>
      </c>
      <c r="QO18" s="336">
        <v>46108</v>
      </c>
      <c r="QP18" s="336">
        <v>46109</v>
      </c>
      <c r="QQ18" s="336">
        <v>46110</v>
      </c>
      <c r="QR18" s="336">
        <v>46111</v>
      </c>
      <c r="QS18" s="336">
        <v>46112</v>
      </c>
      <c r="QT18" s="336">
        <v>46113</v>
      </c>
      <c r="QU18" s="336">
        <v>46114</v>
      </c>
      <c r="QV18" s="336">
        <v>46115</v>
      </c>
      <c r="QW18" s="336">
        <v>46116</v>
      </c>
      <c r="QX18" s="336">
        <v>46117</v>
      </c>
      <c r="QY18" s="336">
        <v>46118</v>
      </c>
      <c r="QZ18" s="336">
        <v>46119</v>
      </c>
      <c r="RA18" s="336">
        <v>46120</v>
      </c>
      <c r="RB18" s="336">
        <v>46121</v>
      </c>
      <c r="RC18" s="336">
        <v>46122</v>
      </c>
      <c r="RD18" s="336">
        <v>46123</v>
      </c>
      <c r="RE18" s="336">
        <v>46124</v>
      </c>
      <c r="RF18" s="336">
        <v>46125</v>
      </c>
      <c r="RG18" s="336">
        <v>46126</v>
      </c>
      <c r="RH18" s="336">
        <v>46127</v>
      </c>
      <c r="RI18" s="336">
        <v>46128</v>
      </c>
      <c r="RJ18" s="336">
        <v>46129</v>
      </c>
      <c r="RK18" s="336">
        <v>46130</v>
      </c>
      <c r="RL18" s="336">
        <v>46131</v>
      </c>
      <c r="RM18" s="336">
        <v>46132</v>
      </c>
      <c r="RN18" s="336">
        <v>46133</v>
      </c>
      <c r="RO18" s="336">
        <v>46134</v>
      </c>
      <c r="RP18" s="336">
        <v>46135</v>
      </c>
      <c r="RQ18" s="336">
        <v>46136</v>
      </c>
      <c r="RR18" s="336">
        <v>46137</v>
      </c>
      <c r="RS18" s="336">
        <v>46138</v>
      </c>
      <c r="RT18" s="336">
        <v>46139</v>
      </c>
      <c r="RU18" s="336">
        <v>46140</v>
      </c>
      <c r="RV18" s="336">
        <v>46141</v>
      </c>
      <c r="RW18" s="336">
        <v>46142</v>
      </c>
      <c r="RX18" s="336">
        <v>46143</v>
      </c>
      <c r="RY18" s="336">
        <v>46144</v>
      </c>
      <c r="RZ18" s="336">
        <v>46145</v>
      </c>
      <c r="SA18" s="336">
        <v>46146</v>
      </c>
      <c r="SB18" s="336">
        <v>46147</v>
      </c>
      <c r="SC18" s="336">
        <v>46148</v>
      </c>
      <c r="SD18" s="336">
        <v>46149</v>
      </c>
      <c r="SE18" s="336">
        <v>46150</v>
      </c>
      <c r="SF18" s="336">
        <v>46151</v>
      </c>
      <c r="SG18" s="336">
        <v>46152</v>
      </c>
      <c r="SH18" s="336">
        <v>46153</v>
      </c>
      <c r="SI18" s="336">
        <v>46154</v>
      </c>
      <c r="SJ18" s="336">
        <v>46155</v>
      </c>
      <c r="SK18" s="336">
        <v>46156</v>
      </c>
      <c r="SL18" s="336">
        <v>46157</v>
      </c>
      <c r="SM18" s="336">
        <v>46158</v>
      </c>
      <c r="SN18" s="336">
        <v>46159</v>
      </c>
      <c r="SO18" s="336">
        <v>46160</v>
      </c>
      <c r="SP18" s="336">
        <v>46161</v>
      </c>
      <c r="SQ18" s="336">
        <v>46162</v>
      </c>
      <c r="SR18" s="336">
        <v>46163</v>
      </c>
      <c r="SS18" s="336">
        <v>46164</v>
      </c>
      <c r="ST18" s="336">
        <v>46165</v>
      </c>
      <c r="SU18" s="336">
        <v>46166</v>
      </c>
      <c r="SV18" s="336">
        <v>46167</v>
      </c>
      <c r="SW18" s="336">
        <v>46168</v>
      </c>
      <c r="SX18" s="336">
        <v>46169</v>
      </c>
      <c r="SY18" s="336">
        <v>46170</v>
      </c>
      <c r="SZ18" s="336">
        <v>46171</v>
      </c>
      <c r="TA18" s="336">
        <v>46172</v>
      </c>
      <c r="TB18" s="336">
        <v>46173</v>
      </c>
      <c r="TC18" s="336">
        <v>46174</v>
      </c>
      <c r="TD18" s="336">
        <v>46175</v>
      </c>
      <c r="TE18" s="336">
        <v>46176</v>
      </c>
      <c r="TF18" s="336">
        <v>46177</v>
      </c>
      <c r="TG18" s="336">
        <v>46178</v>
      </c>
      <c r="TH18" s="336">
        <v>46179</v>
      </c>
      <c r="TI18" s="336">
        <v>46180</v>
      </c>
      <c r="TJ18" s="336">
        <v>46181</v>
      </c>
      <c r="TK18" s="336">
        <v>46182</v>
      </c>
      <c r="TL18" s="336">
        <v>46183</v>
      </c>
      <c r="TM18" s="336">
        <v>46184</v>
      </c>
      <c r="TN18" s="336">
        <v>46185</v>
      </c>
      <c r="TO18" s="336">
        <v>46186</v>
      </c>
      <c r="TP18" s="336">
        <v>46187</v>
      </c>
      <c r="TQ18" s="336">
        <v>46188</v>
      </c>
      <c r="TR18" s="336">
        <v>46189</v>
      </c>
      <c r="TS18" s="336">
        <v>46190</v>
      </c>
      <c r="TT18" s="336">
        <v>46191</v>
      </c>
      <c r="TU18" s="336">
        <v>46192</v>
      </c>
      <c r="TV18" s="336">
        <v>46193</v>
      </c>
      <c r="TW18" s="336">
        <v>46194</v>
      </c>
      <c r="TX18" s="336">
        <v>46195</v>
      </c>
      <c r="TY18" s="336">
        <v>46196</v>
      </c>
      <c r="TZ18" s="336">
        <v>46197</v>
      </c>
      <c r="UA18" s="336">
        <v>46198</v>
      </c>
      <c r="UB18" s="336">
        <v>46199</v>
      </c>
      <c r="UC18" s="336">
        <v>46200</v>
      </c>
      <c r="UD18" s="336">
        <v>46201</v>
      </c>
      <c r="UE18" s="336">
        <v>46202</v>
      </c>
      <c r="UF18" s="336">
        <v>46203</v>
      </c>
      <c r="UG18" s="336">
        <v>46204</v>
      </c>
      <c r="UH18" s="336">
        <v>46205</v>
      </c>
      <c r="UI18" s="336">
        <v>46206</v>
      </c>
      <c r="UJ18" s="336">
        <v>46207</v>
      </c>
      <c r="UK18" s="336">
        <v>46208</v>
      </c>
      <c r="UL18" s="336">
        <v>46209</v>
      </c>
      <c r="UM18" s="336">
        <v>46210</v>
      </c>
      <c r="UN18" s="336">
        <v>46211</v>
      </c>
      <c r="UO18" s="336">
        <v>46212</v>
      </c>
      <c r="UP18" s="336">
        <v>46213</v>
      </c>
      <c r="UQ18" s="336">
        <v>46214</v>
      </c>
      <c r="UR18" s="336">
        <v>46215</v>
      </c>
      <c r="US18" s="336">
        <v>46216</v>
      </c>
      <c r="UT18" s="336">
        <v>46217</v>
      </c>
      <c r="UU18" s="336">
        <v>46218</v>
      </c>
      <c r="UV18" s="336">
        <v>46219</v>
      </c>
      <c r="UW18" s="336">
        <v>46220</v>
      </c>
      <c r="UX18" s="336">
        <v>46221</v>
      </c>
      <c r="UY18" s="336">
        <v>46222</v>
      </c>
      <c r="UZ18" s="336">
        <v>46223</v>
      </c>
      <c r="VA18" s="336">
        <v>46224</v>
      </c>
      <c r="VB18" s="336">
        <v>46225</v>
      </c>
      <c r="VC18" s="336">
        <v>46226</v>
      </c>
      <c r="VD18" s="336">
        <v>46227</v>
      </c>
      <c r="VE18" s="336">
        <v>46228</v>
      </c>
      <c r="VF18" s="336">
        <v>46229</v>
      </c>
      <c r="VG18" s="336">
        <v>46230</v>
      </c>
      <c r="VH18" s="336">
        <v>46231</v>
      </c>
      <c r="VI18" s="336">
        <v>46232</v>
      </c>
      <c r="VJ18" s="336">
        <v>46233</v>
      </c>
      <c r="VK18" s="336">
        <v>46234</v>
      </c>
      <c r="VL18" s="336">
        <v>46235</v>
      </c>
      <c r="VM18" s="336">
        <v>46236</v>
      </c>
      <c r="VN18" s="336">
        <v>46237</v>
      </c>
      <c r="VO18" s="336">
        <v>46238</v>
      </c>
      <c r="VP18" s="336">
        <v>46239</v>
      </c>
      <c r="VQ18" s="336">
        <v>46240</v>
      </c>
      <c r="VR18" s="336">
        <v>46241</v>
      </c>
      <c r="VS18" s="336">
        <v>46242</v>
      </c>
      <c r="VT18" s="336">
        <v>46243</v>
      </c>
      <c r="VU18" s="336">
        <v>46244</v>
      </c>
      <c r="VV18" s="336">
        <v>46245</v>
      </c>
      <c r="VW18" s="336">
        <v>46246</v>
      </c>
      <c r="VX18" s="336">
        <v>46247</v>
      </c>
      <c r="VY18" s="336">
        <v>46248</v>
      </c>
      <c r="VZ18" s="336">
        <v>46249</v>
      </c>
      <c r="WA18" s="336">
        <v>46250</v>
      </c>
      <c r="WB18" s="336">
        <v>46251</v>
      </c>
      <c r="WC18" s="336">
        <v>46252</v>
      </c>
      <c r="WD18" s="336">
        <v>46253</v>
      </c>
      <c r="WE18" s="336">
        <v>46254</v>
      </c>
      <c r="WF18" s="336">
        <v>46255</v>
      </c>
      <c r="WG18" s="336">
        <v>46256</v>
      </c>
      <c r="WH18" s="336">
        <v>46257</v>
      </c>
      <c r="WI18" s="336">
        <v>46258</v>
      </c>
      <c r="WJ18" s="336">
        <v>46259</v>
      </c>
      <c r="WK18" s="336">
        <v>46260</v>
      </c>
      <c r="WL18" s="336">
        <v>46261</v>
      </c>
      <c r="WM18" s="336">
        <v>46262</v>
      </c>
      <c r="WN18" s="336">
        <v>46263</v>
      </c>
      <c r="WO18" s="336">
        <v>46264</v>
      </c>
      <c r="WP18" s="336">
        <v>46265</v>
      </c>
      <c r="WQ18" s="336">
        <v>46266</v>
      </c>
      <c r="WR18" s="336">
        <v>46267</v>
      </c>
      <c r="WS18" s="336">
        <v>46268</v>
      </c>
      <c r="WT18" s="336">
        <v>46269</v>
      </c>
      <c r="WU18" s="336">
        <v>46270</v>
      </c>
      <c r="WV18" s="336">
        <v>46271</v>
      </c>
      <c r="WW18" s="336">
        <v>46272</v>
      </c>
      <c r="WX18" s="336">
        <v>46273</v>
      </c>
      <c r="WY18" s="336">
        <v>46274</v>
      </c>
      <c r="WZ18" s="336">
        <v>46275</v>
      </c>
      <c r="XA18" s="336">
        <v>46276</v>
      </c>
      <c r="XB18" s="336">
        <v>46277</v>
      </c>
      <c r="XC18" s="336">
        <v>46278</v>
      </c>
      <c r="XD18" s="336">
        <v>46279</v>
      </c>
      <c r="XE18" s="336">
        <v>46280</v>
      </c>
      <c r="XF18" s="336">
        <v>46281</v>
      </c>
      <c r="XG18" s="336">
        <v>46282</v>
      </c>
      <c r="XH18" s="336">
        <v>46283</v>
      </c>
      <c r="XI18" s="336">
        <v>46284</v>
      </c>
      <c r="XJ18" s="336">
        <v>46285</v>
      </c>
      <c r="XK18" s="336">
        <v>46286</v>
      </c>
      <c r="XL18" s="336">
        <v>46287</v>
      </c>
      <c r="XM18" s="336">
        <v>46288</v>
      </c>
      <c r="XN18" s="336">
        <v>46289</v>
      </c>
      <c r="XO18" s="336">
        <v>46290</v>
      </c>
      <c r="XP18" s="336">
        <v>46291</v>
      </c>
      <c r="XQ18" s="336">
        <v>46292</v>
      </c>
      <c r="XR18" s="336">
        <v>46293</v>
      </c>
      <c r="XS18" s="336">
        <v>46294</v>
      </c>
      <c r="XT18" s="336">
        <v>46295</v>
      </c>
      <c r="XU18" s="336">
        <v>46296</v>
      </c>
      <c r="XV18" s="336">
        <v>46297</v>
      </c>
      <c r="XW18" s="336">
        <v>46298</v>
      </c>
      <c r="XX18" s="336">
        <v>46299</v>
      </c>
      <c r="XY18" s="336">
        <v>46300</v>
      </c>
      <c r="XZ18" s="336">
        <v>46301</v>
      </c>
      <c r="YA18" s="336">
        <v>46302</v>
      </c>
      <c r="YB18" s="336">
        <v>46303</v>
      </c>
      <c r="YC18" s="336">
        <v>46304</v>
      </c>
      <c r="YD18" s="336">
        <v>46305</v>
      </c>
      <c r="YE18" s="336">
        <v>46306</v>
      </c>
      <c r="YF18" s="336">
        <v>46307</v>
      </c>
      <c r="YG18" s="336">
        <v>46308</v>
      </c>
      <c r="YH18" s="336">
        <v>46309</v>
      </c>
      <c r="YI18" s="336">
        <v>46310</v>
      </c>
      <c r="YJ18" s="336">
        <v>46311</v>
      </c>
      <c r="YK18" s="336">
        <v>46312</v>
      </c>
      <c r="YL18" s="336">
        <v>46313</v>
      </c>
      <c r="YM18" s="336">
        <v>46314</v>
      </c>
      <c r="YN18" s="336">
        <v>46315</v>
      </c>
      <c r="YO18" s="336">
        <v>46316</v>
      </c>
      <c r="YP18" s="336">
        <v>46317</v>
      </c>
      <c r="YQ18" s="336">
        <v>46318</v>
      </c>
      <c r="YR18" s="336">
        <v>46319</v>
      </c>
      <c r="YS18" s="336">
        <v>46320</v>
      </c>
      <c r="YT18" s="336">
        <v>46321</v>
      </c>
      <c r="YU18" s="336">
        <v>46322</v>
      </c>
      <c r="YV18" s="336">
        <v>46323</v>
      </c>
      <c r="YW18" s="336">
        <v>46324</v>
      </c>
      <c r="YX18" s="336">
        <v>46325</v>
      </c>
      <c r="YY18" s="336">
        <v>46326</v>
      </c>
      <c r="YZ18" s="336">
        <v>46327</v>
      </c>
      <c r="ZA18" s="336">
        <v>46328</v>
      </c>
      <c r="ZB18" s="336">
        <v>46329</v>
      </c>
      <c r="ZC18" s="336">
        <v>46330</v>
      </c>
      <c r="ZD18" s="336">
        <v>46331</v>
      </c>
      <c r="ZE18" s="336">
        <v>46332</v>
      </c>
      <c r="ZF18" s="336">
        <v>46333</v>
      </c>
      <c r="ZG18" s="336">
        <v>46334</v>
      </c>
      <c r="ZH18" s="336">
        <v>46335</v>
      </c>
      <c r="ZI18" s="336">
        <v>46336</v>
      </c>
      <c r="ZJ18" s="336">
        <v>46337</v>
      </c>
      <c r="ZK18" s="336">
        <v>46338</v>
      </c>
      <c r="ZL18" s="336">
        <v>46339</v>
      </c>
      <c r="ZM18" s="336">
        <v>46340</v>
      </c>
      <c r="ZN18" s="336">
        <v>46341</v>
      </c>
      <c r="ZO18" s="336">
        <v>46342</v>
      </c>
      <c r="ZP18" s="336">
        <v>46343</v>
      </c>
      <c r="ZQ18" s="336">
        <v>46344</v>
      </c>
      <c r="ZR18" s="336">
        <v>46345</v>
      </c>
      <c r="ZS18" s="336">
        <v>46346</v>
      </c>
      <c r="ZT18" s="336">
        <v>46347</v>
      </c>
      <c r="ZU18" s="336">
        <v>46348</v>
      </c>
      <c r="ZV18" s="336">
        <v>46349</v>
      </c>
      <c r="ZW18" s="336">
        <v>46350</v>
      </c>
      <c r="ZX18" s="336">
        <v>46351</v>
      </c>
      <c r="ZY18" s="336">
        <v>46352</v>
      </c>
      <c r="ZZ18" s="336">
        <v>46353</v>
      </c>
      <c r="AAA18" s="336">
        <v>46354</v>
      </c>
      <c r="AAB18" s="336">
        <v>46355</v>
      </c>
      <c r="AAC18" s="336">
        <v>46356</v>
      </c>
      <c r="AAD18" s="336">
        <v>46357</v>
      </c>
      <c r="AAE18" s="336">
        <v>46358</v>
      </c>
      <c r="AAF18" s="336">
        <v>46359</v>
      </c>
      <c r="AAG18" s="336">
        <v>46360</v>
      </c>
      <c r="AAH18" s="336">
        <v>46361</v>
      </c>
      <c r="AAI18" s="336">
        <v>46362</v>
      </c>
      <c r="AAJ18" s="336">
        <v>46363</v>
      </c>
      <c r="AAK18" s="336">
        <v>46364</v>
      </c>
      <c r="AAL18" s="336">
        <v>46365</v>
      </c>
      <c r="AAM18" s="336">
        <v>46366</v>
      </c>
      <c r="AAN18" s="336">
        <v>46367</v>
      </c>
      <c r="AAO18" s="336">
        <v>46368</v>
      </c>
      <c r="AAP18" s="336">
        <v>46369</v>
      </c>
      <c r="AAQ18" s="336">
        <v>46370</v>
      </c>
      <c r="AAR18" s="336">
        <v>46371</v>
      </c>
      <c r="AAS18" s="336">
        <v>46372</v>
      </c>
      <c r="AAT18" s="336">
        <v>46373</v>
      </c>
      <c r="AAU18" s="336">
        <v>46374</v>
      </c>
      <c r="AAV18" s="336">
        <v>46375</v>
      </c>
      <c r="AAW18" s="336">
        <v>46376</v>
      </c>
      <c r="AAX18" s="336">
        <v>46377</v>
      </c>
      <c r="AAY18" s="336">
        <v>46378</v>
      </c>
      <c r="AAZ18" s="336">
        <v>46379</v>
      </c>
      <c r="ABA18" s="336">
        <v>46380</v>
      </c>
      <c r="ABB18" s="336">
        <v>46381</v>
      </c>
      <c r="ABC18" s="336">
        <v>46382</v>
      </c>
      <c r="ABD18" s="336">
        <v>46383</v>
      </c>
      <c r="ABE18" s="336">
        <v>46384</v>
      </c>
      <c r="ABF18" s="336">
        <v>46385</v>
      </c>
      <c r="ABG18" s="336">
        <v>46386</v>
      </c>
      <c r="ABH18" s="337">
        <v>46387</v>
      </c>
      <c r="ABI18" s="335">
        <v>46388</v>
      </c>
      <c r="ABJ18" s="336">
        <v>46389</v>
      </c>
      <c r="ABK18" s="336">
        <v>46390</v>
      </c>
      <c r="ABL18" s="336">
        <v>46391</v>
      </c>
      <c r="ABM18" s="336">
        <v>46392</v>
      </c>
      <c r="ABN18" s="336">
        <v>46393</v>
      </c>
      <c r="ABO18" s="336">
        <v>46394</v>
      </c>
      <c r="ABP18" s="336">
        <v>46395</v>
      </c>
      <c r="ABQ18" s="336">
        <v>46396</v>
      </c>
      <c r="ABR18" s="336">
        <v>46397</v>
      </c>
      <c r="ABS18" s="336">
        <v>46398</v>
      </c>
      <c r="ABT18" s="336">
        <v>46399</v>
      </c>
      <c r="ABU18" s="336">
        <v>46400</v>
      </c>
      <c r="ABV18" s="336">
        <v>46401</v>
      </c>
      <c r="ABW18" s="336">
        <v>46402</v>
      </c>
      <c r="ABX18" s="336">
        <v>46403</v>
      </c>
      <c r="ABY18" s="336">
        <v>46404</v>
      </c>
      <c r="ABZ18" s="336">
        <v>46405</v>
      </c>
      <c r="ACA18" s="336">
        <v>46406</v>
      </c>
      <c r="ACB18" s="336">
        <v>46407</v>
      </c>
      <c r="ACC18" s="336">
        <v>46408</v>
      </c>
      <c r="ACD18" s="336">
        <v>46409</v>
      </c>
      <c r="ACE18" s="336">
        <v>46410</v>
      </c>
      <c r="ACF18" s="336">
        <v>46411</v>
      </c>
      <c r="ACG18" s="336">
        <v>46412</v>
      </c>
      <c r="ACH18" s="336">
        <v>46413</v>
      </c>
      <c r="ACI18" s="336">
        <v>46414</v>
      </c>
      <c r="ACJ18" s="336">
        <v>46415</v>
      </c>
      <c r="ACK18" s="336">
        <v>46416</v>
      </c>
      <c r="ACL18" s="336">
        <v>46417</v>
      </c>
      <c r="ACM18" s="336">
        <v>46418</v>
      </c>
      <c r="ACN18" s="336">
        <v>46419</v>
      </c>
      <c r="ACO18" s="336">
        <v>46420</v>
      </c>
      <c r="ACP18" s="336">
        <v>46421</v>
      </c>
      <c r="ACQ18" s="336">
        <v>46422</v>
      </c>
      <c r="ACR18" s="336">
        <v>46423</v>
      </c>
      <c r="ACS18" s="336">
        <v>46424</v>
      </c>
      <c r="ACT18" s="336">
        <v>46425</v>
      </c>
      <c r="ACU18" s="336">
        <v>46426</v>
      </c>
      <c r="ACV18" s="336">
        <v>46427</v>
      </c>
      <c r="ACW18" s="336">
        <v>46428</v>
      </c>
      <c r="ACX18" s="336">
        <v>46429</v>
      </c>
      <c r="ACY18" s="336">
        <v>46430</v>
      </c>
      <c r="ACZ18" s="336">
        <v>46431</v>
      </c>
      <c r="ADA18" s="336">
        <v>46432</v>
      </c>
      <c r="ADB18" s="336">
        <v>46433</v>
      </c>
      <c r="ADC18" s="336">
        <v>46434</v>
      </c>
      <c r="ADD18" s="336">
        <v>46435</v>
      </c>
      <c r="ADE18" s="336">
        <v>46436</v>
      </c>
      <c r="ADF18" s="336">
        <v>46437</v>
      </c>
      <c r="ADG18" s="336">
        <v>46438</v>
      </c>
      <c r="ADH18" s="336">
        <v>46439</v>
      </c>
      <c r="ADI18" s="336">
        <v>46440</v>
      </c>
      <c r="ADJ18" s="336">
        <v>46441</v>
      </c>
      <c r="ADK18" s="336">
        <v>46442</v>
      </c>
      <c r="ADL18" s="336">
        <v>46443</v>
      </c>
      <c r="ADM18" s="336">
        <v>46444</v>
      </c>
      <c r="ADN18" s="336">
        <v>46445</v>
      </c>
      <c r="ADO18" s="336">
        <v>46446</v>
      </c>
      <c r="ADP18" s="336">
        <v>46447</v>
      </c>
      <c r="ADQ18" s="336">
        <v>46448</v>
      </c>
      <c r="ADR18" s="336">
        <v>46449</v>
      </c>
      <c r="ADS18" s="336">
        <v>46450</v>
      </c>
      <c r="ADT18" s="336">
        <v>46451</v>
      </c>
      <c r="ADU18" s="336">
        <v>46452</v>
      </c>
      <c r="ADV18" s="336">
        <v>46453</v>
      </c>
      <c r="ADW18" s="336">
        <v>46454</v>
      </c>
      <c r="ADX18" s="336">
        <v>46455</v>
      </c>
      <c r="ADY18" s="336">
        <v>46456</v>
      </c>
      <c r="ADZ18" s="336">
        <v>46457</v>
      </c>
      <c r="AEA18" s="336">
        <v>46458</v>
      </c>
      <c r="AEB18" s="336">
        <v>46459</v>
      </c>
      <c r="AEC18" s="336">
        <v>46460</v>
      </c>
      <c r="AED18" s="336">
        <v>46461</v>
      </c>
      <c r="AEE18" s="336">
        <v>46462</v>
      </c>
      <c r="AEF18" s="336">
        <v>46463</v>
      </c>
      <c r="AEG18" s="336">
        <v>46464</v>
      </c>
      <c r="AEH18" s="336">
        <v>46465</v>
      </c>
      <c r="AEI18" s="336">
        <v>46466</v>
      </c>
      <c r="AEJ18" s="336">
        <v>46467</v>
      </c>
      <c r="AEK18" s="336">
        <v>46468</v>
      </c>
      <c r="AEL18" s="336">
        <v>46469</v>
      </c>
      <c r="AEM18" s="336">
        <v>46470</v>
      </c>
      <c r="AEN18" s="336">
        <v>46471</v>
      </c>
      <c r="AEO18" s="336">
        <v>46472</v>
      </c>
      <c r="AEP18" s="336">
        <v>46473</v>
      </c>
      <c r="AEQ18" s="336">
        <v>46474</v>
      </c>
      <c r="AER18" s="336">
        <v>46475</v>
      </c>
      <c r="AES18" s="336">
        <v>46476</v>
      </c>
      <c r="AET18" s="336">
        <v>46477</v>
      </c>
      <c r="AEU18" s="336">
        <v>46478</v>
      </c>
      <c r="AEV18" s="336">
        <v>46479</v>
      </c>
      <c r="AEW18" s="336">
        <v>46480</v>
      </c>
      <c r="AEX18" s="336">
        <v>46481</v>
      </c>
      <c r="AEY18" s="336">
        <v>46482</v>
      </c>
      <c r="AEZ18" s="336">
        <v>46483</v>
      </c>
      <c r="AFA18" s="336">
        <v>46484</v>
      </c>
      <c r="AFB18" s="336">
        <v>46485</v>
      </c>
      <c r="AFC18" s="336">
        <v>46486</v>
      </c>
      <c r="AFD18" s="336">
        <v>46487</v>
      </c>
      <c r="AFE18" s="336">
        <v>46488</v>
      </c>
      <c r="AFF18" s="336">
        <v>46489</v>
      </c>
      <c r="AFG18" s="336">
        <v>46490</v>
      </c>
      <c r="AFH18" s="336">
        <v>46491</v>
      </c>
      <c r="AFI18" s="336">
        <v>46492</v>
      </c>
      <c r="AFJ18" s="336">
        <v>46493</v>
      </c>
      <c r="AFK18" s="336">
        <v>46494</v>
      </c>
      <c r="AFL18" s="336">
        <v>46495</v>
      </c>
      <c r="AFM18" s="336">
        <v>46496</v>
      </c>
      <c r="AFN18" s="336">
        <v>46497</v>
      </c>
      <c r="AFO18" s="336">
        <v>46498</v>
      </c>
      <c r="AFP18" s="336">
        <v>46499</v>
      </c>
      <c r="AFQ18" s="336">
        <v>46500</v>
      </c>
      <c r="AFR18" s="336">
        <v>46501</v>
      </c>
      <c r="AFS18" s="336">
        <v>46502</v>
      </c>
      <c r="AFT18" s="336">
        <v>46503</v>
      </c>
      <c r="AFU18" s="336">
        <v>46504</v>
      </c>
      <c r="AFV18" s="336">
        <v>46505</v>
      </c>
      <c r="AFW18" s="336">
        <v>46506</v>
      </c>
      <c r="AFX18" s="336">
        <v>46507</v>
      </c>
      <c r="AFY18" s="336">
        <v>46508</v>
      </c>
      <c r="AFZ18" s="336">
        <v>46509</v>
      </c>
      <c r="AGA18" s="336">
        <v>46510</v>
      </c>
      <c r="AGB18" s="336">
        <v>46511</v>
      </c>
      <c r="AGC18" s="336">
        <v>46512</v>
      </c>
      <c r="AGD18" s="336">
        <v>46513</v>
      </c>
      <c r="AGE18" s="336">
        <v>46514</v>
      </c>
      <c r="AGF18" s="336">
        <v>46515</v>
      </c>
      <c r="AGG18" s="336">
        <v>46516</v>
      </c>
      <c r="AGH18" s="336">
        <v>46517</v>
      </c>
      <c r="AGI18" s="336">
        <v>46518</v>
      </c>
      <c r="AGJ18" s="336">
        <v>46519</v>
      </c>
      <c r="AGK18" s="336">
        <v>46520</v>
      </c>
      <c r="AGL18" s="336">
        <v>46521</v>
      </c>
      <c r="AGM18" s="336">
        <v>46522</v>
      </c>
      <c r="AGN18" s="336">
        <v>46523</v>
      </c>
      <c r="AGO18" s="336">
        <v>46524</v>
      </c>
      <c r="AGP18" s="336">
        <v>46525</v>
      </c>
      <c r="AGQ18" s="336">
        <v>46526</v>
      </c>
      <c r="AGR18" s="336">
        <v>46527</v>
      </c>
      <c r="AGS18" s="336">
        <v>46528</v>
      </c>
      <c r="AGT18" s="336">
        <v>46529</v>
      </c>
      <c r="AGU18" s="336">
        <v>46530</v>
      </c>
      <c r="AGV18" s="336">
        <v>46531</v>
      </c>
      <c r="AGW18" s="336">
        <v>46532</v>
      </c>
      <c r="AGX18" s="336">
        <v>46533</v>
      </c>
      <c r="AGY18" s="336">
        <v>46534</v>
      </c>
      <c r="AGZ18" s="336">
        <v>46535</v>
      </c>
      <c r="AHA18" s="336">
        <v>46536</v>
      </c>
      <c r="AHB18" s="336">
        <v>46537</v>
      </c>
      <c r="AHC18" s="336">
        <v>46538</v>
      </c>
      <c r="AHD18" s="355">
        <v>46539</v>
      </c>
      <c r="AHE18" s="355">
        <v>46540</v>
      </c>
      <c r="AHF18" s="355">
        <v>46541</v>
      </c>
      <c r="AHG18" s="355">
        <v>46542</v>
      </c>
      <c r="AHH18" s="355">
        <v>46543</v>
      </c>
      <c r="AHI18" s="355">
        <v>46544</v>
      </c>
      <c r="AHJ18" s="355">
        <v>46545</v>
      </c>
      <c r="AHK18" s="355">
        <v>46546</v>
      </c>
      <c r="AHL18" s="355">
        <v>46547</v>
      </c>
      <c r="AHM18" s="355">
        <v>46548</v>
      </c>
      <c r="AHN18" s="355">
        <v>46549</v>
      </c>
      <c r="AHO18" s="355">
        <v>46550</v>
      </c>
      <c r="AHP18" s="355">
        <v>46551</v>
      </c>
      <c r="AHQ18" s="355">
        <v>46552</v>
      </c>
      <c r="AHR18" s="355">
        <v>46553</v>
      </c>
      <c r="AHS18" s="355">
        <v>46554</v>
      </c>
      <c r="AHT18" s="355">
        <v>46555</v>
      </c>
      <c r="AHU18" s="355">
        <v>46556</v>
      </c>
      <c r="AHV18" s="355">
        <v>46557</v>
      </c>
      <c r="AHW18" s="355">
        <v>46558</v>
      </c>
      <c r="AHX18" s="355">
        <v>46559</v>
      </c>
      <c r="AHY18" s="355">
        <v>46560</v>
      </c>
      <c r="AHZ18" s="355">
        <v>46561</v>
      </c>
      <c r="AIA18" s="355">
        <v>46562</v>
      </c>
      <c r="AIB18" s="355">
        <v>46563</v>
      </c>
      <c r="AIC18" s="355">
        <v>46564</v>
      </c>
      <c r="AID18" s="355">
        <v>46565</v>
      </c>
      <c r="AIE18" s="355">
        <v>46566</v>
      </c>
      <c r="AIF18" s="355">
        <v>46567</v>
      </c>
      <c r="AIG18" s="355">
        <v>46568</v>
      </c>
      <c r="AIH18" s="336">
        <v>46569</v>
      </c>
      <c r="AII18" s="336">
        <v>46570</v>
      </c>
      <c r="AIJ18" s="336">
        <v>46571</v>
      </c>
      <c r="AIK18" s="336">
        <v>46572</v>
      </c>
      <c r="AIL18" s="336">
        <v>46573</v>
      </c>
      <c r="AIM18" s="336">
        <v>46574</v>
      </c>
      <c r="AIN18" s="336">
        <v>46575</v>
      </c>
      <c r="AIO18" s="336">
        <v>46576</v>
      </c>
      <c r="AIP18" s="336">
        <v>46577</v>
      </c>
      <c r="AIQ18" s="336">
        <v>46578</v>
      </c>
      <c r="AIR18" s="336">
        <v>46579</v>
      </c>
      <c r="AIS18" s="336">
        <v>46580</v>
      </c>
      <c r="AIT18" s="336">
        <v>46581</v>
      </c>
      <c r="AIU18" s="336">
        <v>46582</v>
      </c>
      <c r="AIV18" s="336">
        <v>46583</v>
      </c>
      <c r="AIW18" s="336">
        <v>46584</v>
      </c>
      <c r="AIX18" s="336">
        <v>46585</v>
      </c>
      <c r="AIY18" s="336">
        <v>46586</v>
      </c>
      <c r="AIZ18" s="336">
        <v>46587</v>
      </c>
      <c r="AJA18" s="336">
        <v>46588</v>
      </c>
      <c r="AJB18" s="336">
        <v>46589</v>
      </c>
      <c r="AJC18" s="336">
        <v>46590</v>
      </c>
      <c r="AJD18" s="336">
        <v>46591</v>
      </c>
      <c r="AJE18" s="336">
        <v>46592</v>
      </c>
      <c r="AJF18" s="336">
        <v>46593</v>
      </c>
      <c r="AJG18" s="336">
        <v>46594</v>
      </c>
      <c r="AJH18" s="336">
        <v>46595</v>
      </c>
      <c r="AJI18" s="336">
        <v>46596</v>
      </c>
      <c r="AJJ18" s="336">
        <v>46597</v>
      </c>
      <c r="AJK18" s="336">
        <v>46598</v>
      </c>
      <c r="AJL18" s="336">
        <v>46599</v>
      </c>
      <c r="AJM18" s="336">
        <v>46600</v>
      </c>
      <c r="AJN18" s="336">
        <v>46601</v>
      </c>
      <c r="AJO18" s="336">
        <v>46602</v>
      </c>
      <c r="AJP18" s="336">
        <v>46603</v>
      </c>
      <c r="AJQ18" s="336">
        <v>46604</v>
      </c>
      <c r="AJR18" s="336">
        <v>46605</v>
      </c>
      <c r="AJS18" s="336">
        <v>46606</v>
      </c>
      <c r="AJT18" s="336">
        <v>46607</v>
      </c>
      <c r="AJU18" s="336">
        <v>46608</v>
      </c>
      <c r="AJV18" s="336">
        <v>46609</v>
      </c>
      <c r="AJW18" s="336">
        <v>46610</v>
      </c>
      <c r="AJX18" s="336">
        <v>46611</v>
      </c>
      <c r="AJY18" s="336">
        <v>46612</v>
      </c>
      <c r="AJZ18" s="336">
        <v>46613</v>
      </c>
      <c r="AKA18" s="336">
        <v>46614</v>
      </c>
      <c r="AKB18" s="336">
        <v>46615</v>
      </c>
      <c r="AKC18" s="336">
        <v>46616</v>
      </c>
      <c r="AKD18" s="336">
        <v>46617</v>
      </c>
      <c r="AKE18" s="336">
        <v>46618</v>
      </c>
      <c r="AKF18" s="336">
        <v>46619</v>
      </c>
      <c r="AKG18" s="336">
        <v>46620</v>
      </c>
      <c r="AKH18" s="336">
        <v>46621</v>
      </c>
      <c r="AKI18" s="336">
        <v>46622</v>
      </c>
      <c r="AKJ18" s="336">
        <v>46623</v>
      </c>
      <c r="AKK18" s="336">
        <v>46624</v>
      </c>
      <c r="AKL18" s="336">
        <v>46625</v>
      </c>
      <c r="AKM18" s="336">
        <v>46626</v>
      </c>
      <c r="AKN18" s="336">
        <v>46627</v>
      </c>
      <c r="AKO18" s="336">
        <v>46628</v>
      </c>
      <c r="AKP18" s="336">
        <v>46629</v>
      </c>
      <c r="AKQ18" s="336">
        <v>46630</v>
      </c>
      <c r="AKR18" s="336">
        <v>46631</v>
      </c>
      <c r="AKS18" s="336">
        <v>46632</v>
      </c>
      <c r="AKT18" s="336">
        <v>46633</v>
      </c>
      <c r="AKU18" s="336">
        <v>46634</v>
      </c>
      <c r="AKV18" s="336">
        <v>46635</v>
      </c>
      <c r="AKW18" s="336">
        <v>46636</v>
      </c>
      <c r="AKX18" s="336">
        <v>46637</v>
      </c>
      <c r="AKY18" s="336">
        <v>46638</v>
      </c>
      <c r="AKZ18" s="336">
        <v>46639</v>
      </c>
      <c r="ALA18" s="336">
        <v>46640</v>
      </c>
      <c r="ALB18" s="336">
        <v>46641</v>
      </c>
      <c r="ALC18" s="336">
        <v>46642</v>
      </c>
      <c r="ALD18" s="336">
        <v>46643</v>
      </c>
      <c r="ALE18" s="336">
        <v>46644</v>
      </c>
      <c r="ALF18" s="336">
        <v>46645</v>
      </c>
      <c r="ALG18" s="336">
        <v>46646</v>
      </c>
      <c r="ALH18" s="336">
        <v>46647</v>
      </c>
      <c r="ALI18" s="336">
        <v>46648</v>
      </c>
      <c r="ALJ18" s="336">
        <v>46649</v>
      </c>
      <c r="ALK18" s="336">
        <v>46650</v>
      </c>
      <c r="ALL18" s="336">
        <v>46651</v>
      </c>
      <c r="ALM18" s="336">
        <v>46652</v>
      </c>
      <c r="ALN18" s="336">
        <v>46653</v>
      </c>
      <c r="ALO18" s="336">
        <v>46654</v>
      </c>
      <c r="ALP18" s="336">
        <v>46655</v>
      </c>
      <c r="ALQ18" s="336">
        <v>46656</v>
      </c>
      <c r="ALR18" s="336">
        <v>46657</v>
      </c>
      <c r="ALS18" s="336">
        <v>46658</v>
      </c>
      <c r="ALT18" s="336">
        <v>46659</v>
      </c>
      <c r="ALU18" s="336">
        <v>46660</v>
      </c>
      <c r="ALV18" s="336">
        <v>46661</v>
      </c>
      <c r="ALW18" s="336">
        <v>46662</v>
      </c>
      <c r="ALX18" s="336">
        <v>46663</v>
      </c>
      <c r="ALY18" s="336">
        <v>46664</v>
      </c>
      <c r="ALZ18" s="336">
        <v>46665</v>
      </c>
      <c r="AMA18" s="336">
        <v>46666</v>
      </c>
      <c r="AMB18" s="336">
        <v>46667</v>
      </c>
      <c r="AMC18" s="336">
        <v>46668</v>
      </c>
      <c r="AMD18" s="336">
        <v>46669</v>
      </c>
      <c r="AME18" s="336">
        <v>46670</v>
      </c>
      <c r="AMF18" s="336">
        <v>46671</v>
      </c>
      <c r="AMG18" s="336">
        <v>46672</v>
      </c>
      <c r="AMH18" s="336">
        <v>46673</v>
      </c>
      <c r="AMI18" s="336">
        <v>46674</v>
      </c>
      <c r="AMJ18" s="336">
        <v>46675</v>
      </c>
      <c r="AMK18" s="336">
        <v>46676</v>
      </c>
      <c r="AML18" s="336">
        <v>46677</v>
      </c>
      <c r="AMM18" s="336">
        <v>46678</v>
      </c>
      <c r="AMN18" s="336">
        <v>46679</v>
      </c>
      <c r="AMO18" s="336">
        <v>46680</v>
      </c>
      <c r="AMP18" s="336">
        <v>46681</v>
      </c>
      <c r="AMQ18" s="336">
        <v>46682</v>
      </c>
      <c r="AMR18" s="336">
        <v>46683</v>
      </c>
      <c r="AMS18" s="336">
        <v>46684</v>
      </c>
      <c r="AMT18" s="336">
        <v>46685</v>
      </c>
      <c r="AMU18" s="336">
        <v>46686</v>
      </c>
      <c r="AMV18" s="336">
        <v>46687</v>
      </c>
      <c r="AMW18" s="336">
        <v>46688</v>
      </c>
      <c r="AMX18" s="336">
        <v>46689</v>
      </c>
      <c r="AMY18" s="336">
        <v>46690</v>
      </c>
      <c r="AMZ18" s="336">
        <v>46691</v>
      </c>
      <c r="ANA18" s="336">
        <v>46692</v>
      </c>
      <c r="ANB18" s="336">
        <v>46693</v>
      </c>
      <c r="ANC18" s="336">
        <v>46694</v>
      </c>
      <c r="AND18" s="336">
        <v>46695</v>
      </c>
      <c r="ANE18" s="336">
        <v>46696</v>
      </c>
      <c r="ANF18" s="336">
        <v>46697</v>
      </c>
      <c r="ANG18" s="336">
        <v>46698</v>
      </c>
      <c r="ANH18" s="336">
        <v>46699</v>
      </c>
      <c r="ANI18" s="336">
        <v>46700</v>
      </c>
      <c r="ANJ18" s="336">
        <v>46701</v>
      </c>
      <c r="ANK18" s="336">
        <v>46702</v>
      </c>
      <c r="ANL18" s="336">
        <v>46703</v>
      </c>
      <c r="ANM18" s="336">
        <v>46704</v>
      </c>
      <c r="ANN18" s="336">
        <v>46705</v>
      </c>
      <c r="ANO18" s="336">
        <v>46706</v>
      </c>
      <c r="ANP18" s="336">
        <v>46707</v>
      </c>
      <c r="ANQ18" s="336">
        <v>46708</v>
      </c>
      <c r="ANR18" s="336">
        <v>46709</v>
      </c>
      <c r="ANS18" s="336">
        <v>46710</v>
      </c>
      <c r="ANT18" s="336">
        <v>46711</v>
      </c>
      <c r="ANU18" s="336">
        <v>46712</v>
      </c>
      <c r="ANV18" s="336">
        <v>46713</v>
      </c>
      <c r="ANW18" s="336">
        <v>46714</v>
      </c>
      <c r="ANX18" s="336">
        <v>46715</v>
      </c>
      <c r="ANY18" s="336">
        <v>46716</v>
      </c>
      <c r="ANZ18" s="336">
        <v>46717</v>
      </c>
      <c r="AOA18" s="336">
        <v>46718</v>
      </c>
      <c r="AOB18" s="336">
        <v>46719</v>
      </c>
      <c r="AOC18" s="336">
        <v>46720</v>
      </c>
      <c r="AOD18" s="336">
        <v>46721</v>
      </c>
      <c r="AOE18" s="336">
        <v>46722</v>
      </c>
      <c r="AOF18" s="336">
        <v>46723</v>
      </c>
      <c r="AOG18" s="336">
        <v>46724</v>
      </c>
      <c r="AOH18" s="336">
        <v>46725</v>
      </c>
      <c r="AOI18" s="336">
        <v>46726</v>
      </c>
      <c r="AOJ18" s="336">
        <v>46727</v>
      </c>
      <c r="AOK18" s="336">
        <v>46728</v>
      </c>
      <c r="AOL18" s="336">
        <v>46729</v>
      </c>
      <c r="AOM18" s="336">
        <v>46730</v>
      </c>
      <c r="AON18" s="336">
        <v>46731</v>
      </c>
      <c r="AOO18" s="336">
        <v>46732</v>
      </c>
      <c r="AOP18" s="336">
        <v>46733</v>
      </c>
      <c r="AOQ18" s="336">
        <v>46734</v>
      </c>
      <c r="AOR18" s="336">
        <v>46735</v>
      </c>
      <c r="AOS18" s="336">
        <v>46736</v>
      </c>
      <c r="AOT18" s="336">
        <v>46737</v>
      </c>
      <c r="AOU18" s="336">
        <v>46738</v>
      </c>
      <c r="AOV18" s="336">
        <v>46739</v>
      </c>
      <c r="AOW18" s="336">
        <v>46740</v>
      </c>
      <c r="AOX18" s="336">
        <v>46741</v>
      </c>
      <c r="AOY18" s="336">
        <v>46742</v>
      </c>
      <c r="AOZ18" s="336">
        <v>46743</v>
      </c>
      <c r="APA18" s="336">
        <v>46744</v>
      </c>
      <c r="APB18" s="336">
        <v>46745</v>
      </c>
      <c r="APC18" s="336">
        <v>46746</v>
      </c>
      <c r="APD18" s="336">
        <v>46747</v>
      </c>
      <c r="APE18" s="336">
        <v>46748</v>
      </c>
      <c r="APF18" s="336">
        <v>46749</v>
      </c>
      <c r="APG18" s="336">
        <v>46750</v>
      </c>
      <c r="APH18" s="336">
        <v>46751</v>
      </c>
      <c r="API18" s="337">
        <v>46752</v>
      </c>
      <c r="APJ18" s="336">
        <v>46753</v>
      </c>
      <c r="APK18" s="336">
        <v>46754</v>
      </c>
      <c r="APL18" s="336">
        <v>46755</v>
      </c>
      <c r="APM18" s="336">
        <v>46756</v>
      </c>
      <c r="APN18" s="336">
        <v>46757</v>
      </c>
      <c r="APO18" s="336">
        <v>46758</v>
      </c>
      <c r="APP18" s="336">
        <v>46759</v>
      </c>
      <c r="APQ18" s="336">
        <v>46760</v>
      </c>
      <c r="APR18" s="336">
        <v>46761</v>
      </c>
      <c r="APS18" s="336">
        <v>46762</v>
      </c>
      <c r="APT18" s="336">
        <v>46763</v>
      </c>
      <c r="APU18" s="336">
        <v>46764</v>
      </c>
      <c r="APV18" s="336">
        <v>46765</v>
      </c>
      <c r="APW18" s="336">
        <v>46766</v>
      </c>
      <c r="APX18" s="336">
        <v>46767</v>
      </c>
      <c r="APY18" s="336">
        <v>46768</v>
      </c>
      <c r="APZ18" s="336">
        <v>46769</v>
      </c>
      <c r="AQA18" s="336">
        <v>46770</v>
      </c>
      <c r="AQB18" s="336">
        <v>46771</v>
      </c>
      <c r="AQC18" s="336">
        <v>46772</v>
      </c>
      <c r="AQD18" s="336">
        <v>46773</v>
      </c>
      <c r="AQE18" s="336">
        <v>46774</v>
      </c>
      <c r="AQF18" s="336">
        <v>46775</v>
      </c>
      <c r="AQG18" s="336">
        <v>46776</v>
      </c>
      <c r="AQH18" s="336">
        <v>46777</v>
      </c>
      <c r="AQI18" s="336">
        <v>46778</v>
      </c>
      <c r="AQJ18" s="336">
        <v>46779</v>
      </c>
      <c r="AQK18" s="336">
        <v>46780</v>
      </c>
      <c r="AQL18" s="336">
        <v>46781</v>
      </c>
      <c r="AQM18" s="336">
        <v>46782</v>
      </c>
      <c r="AQN18" s="336">
        <v>46783</v>
      </c>
      <c r="AQO18" s="336">
        <v>46784</v>
      </c>
      <c r="AQP18" s="336">
        <v>46785</v>
      </c>
      <c r="AQQ18" s="336">
        <v>46786</v>
      </c>
      <c r="AQR18" s="336">
        <v>46787</v>
      </c>
      <c r="AQS18" s="336">
        <v>46788</v>
      </c>
      <c r="AQT18" s="336">
        <v>46789</v>
      </c>
      <c r="AQU18" s="336">
        <v>46790</v>
      </c>
      <c r="AQV18" s="336">
        <v>46791</v>
      </c>
      <c r="AQW18" s="336">
        <v>46792</v>
      </c>
      <c r="AQX18" s="336">
        <v>46793</v>
      </c>
      <c r="AQY18" s="336">
        <v>46794</v>
      </c>
      <c r="AQZ18" s="336">
        <v>46795</v>
      </c>
      <c r="ARA18" s="336">
        <v>46796</v>
      </c>
      <c r="ARB18" s="336">
        <v>46797</v>
      </c>
      <c r="ARC18" s="336">
        <v>46798</v>
      </c>
      <c r="ARD18" s="336">
        <v>46799</v>
      </c>
      <c r="ARE18" s="336">
        <v>46800</v>
      </c>
      <c r="ARF18" s="336">
        <v>46801</v>
      </c>
      <c r="ARG18" s="336">
        <v>46802</v>
      </c>
      <c r="ARH18" s="336">
        <v>46803</v>
      </c>
      <c r="ARI18" s="336">
        <v>46804</v>
      </c>
      <c r="ARJ18" s="336">
        <v>46805</v>
      </c>
      <c r="ARK18" s="336">
        <v>46806</v>
      </c>
      <c r="ARL18" s="336">
        <v>46807</v>
      </c>
      <c r="ARM18" s="336">
        <v>46808</v>
      </c>
      <c r="ARN18" s="336">
        <v>46809</v>
      </c>
      <c r="ARO18" s="336">
        <v>46810</v>
      </c>
      <c r="ARP18" s="336">
        <v>46811</v>
      </c>
      <c r="ARQ18" s="336">
        <v>46812</v>
      </c>
      <c r="ARR18" s="336">
        <v>46813</v>
      </c>
      <c r="ARS18" s="336">
        <v>46814</v>
      </c>
      <c r="ART18" s="336">
        <v>46815</v>
      </c>
      <c r="ARU18" s="336">
        <v>46816</v>
      </c>
      <c r="ARV18" s="336">
        <v>46817</v>
      </c>
      <c r="ARW18" s="336">
        <v>46818</v>
      </c>
      <c r="ARX18" s="336">
        <v>46819</v>
      </c>
      <c r="ARY18" s="336">
        <v>46820</v>
      </c>
      <c r="ARZ18" s="336">
        <v>46821</v>
      </c>
      <c r="ASA18" s="336">
        <v>46822</v>
      </c>
      <c r="ASB18" s="336">
        <v>46823</v>
      </c>
      <c r="ASC18" s="336">
        <v>46824</v>
      </c>
      <c r="ASD18" s="336">
        <v>46825</v>
      </c>
      <c r="ASE18" s="336">
        <v>46826</v>
      </c>
      <c r="ASF18" s="336">
        <v>46827</v>
      </c>
      <c r="ASG18" s="336">
        <v>46828</v>
      </c>
      <c r="ASH18" s="336">
        <v>46829</v>
      </c>
      <c r="ASI18" s="336">
        <v>46830</v>
      </c>
      <c r="ASJ18" s="336">
        <v>46831</v>
      </c>
      <c r="ASK18" s="336">
        <v>46832</v>
      </c>
      <c r="ASL18" s="336">
        <v>46833</v>
      </c>
      <c r="ASM18" s="336">
        <v>46834</v>
      </c>
      <c r="ASN18" s="336">
        <v>46835</v>
      </c>
      <c r="ASO18" s="336">
        <v>46836</v>
      </c>
      <c r="ASP18" s="336">
        <v>46837</v>
      </c>
      <c r="ASQ18" s="336">
        <v>46838</v>
      </c>
      <c r="ASR18" s="336">
        <v>46839</v>
      </c>
      <c r="ASS18" s="336">
        <v>46840</v>
      </c>
      <c r="AST18" s="336">
        <v>46841</v>
      </c>
      <c r="ASU18" s="336">
        <v>46842</v>
      </c>
      <c r="ASV18" s="336">
        <v>46843</v>
      </c>
      <c r="ASW18" s="336">
        <v>46844</v>
      </c>
      <c r="ASX18" s="336">
        <v>46845</v>
      </c>
      <c r="ASY18" s="336">
        <v>46846</v>
      </c>
      <c r="ASZ18" s="336">
        <v>46847</v>
      </c>
      <c r="ATA18" s="336">
        <v>46848</v>
      </c>
      <c r="ATB18" s="336">
        <v>46849</v>
      </c>
      <c r="ATC18" s="336">
        <v>46850</v>
      </c>
      <c r="ATD18" s="336">
        <v>46851</v>
      </c>
      <c r="ATE18" s="336">
        <v>46852</v>
      </c>
      <c r="ATF18" s="336">
        <v>46853</v>
      </c>
      <c r="ATG18" s="336">
        <v>46854</v>
      </c>
      <c r="ATH18" s="336">
        <v>46855</v>
      </c>
      <c r="ATI18" s="336">
        <v>46856</v>
      </c>
      <c r="ATJ18" s="336">
        <v>46857</v>
      </c>
      <c r="ATK18" s="336">
        <v>46858</v>
      </c>
      <c r="ATL18" s="336">
        <v>46859</v>
      </c>
      <c r="ATM18" s="336">
        <v>46860</v>
      </c>
      <c r="ATN18" s="336">
        <v>46861</v>
      </c>
      <c r="ATO18" s="336">
        <v>46862</v>
      </c>
      <c r="ATP18" s="336">
        <v>46863</v>
      </c>
      <c r="ATQ18" s="336">
        <v>46864</v>
      </c>
      <c r="ATR18" s="336">
        <v>46865</v>
      </c>
      <c r="ATS18" s="336">
        <v>46866</v>
      </c>
      <c r="ATT18" s="336">
        <v>46867</v>
      </c>
      <c r="ATU18" s="336">
        <v>46868</v>
      </c>
      <c r="ATV18" s="336">
        <v>46869</v>
      </c>
      <c r="ATW18" s="336">
        <v>46870</v>
      </c>
      <c r="ATX18" s="336">
        <v>46871</v>
      </c>
      <c r="ATY18" s="336">
        <v>46872</v>
      </c>
      <c r="ATZ18" s="336">
        <v>46873</v>
      </c>
      <c r="AUA18" s="336">
        <v>46874</v>
      </c>
      <c r="AUB18" s="336">
        <v>46875</v>
      </c>
      <c r="AUC18" s="336">
        <v>46876</v>
      </c>
      <c r="AUD18" s="336">
        <v>46877</v>
      </c>
      <c r="AUE18" s="336">
        <v>46878</v>
      </c>
      <c r="AUF18" s="336">
        <v>46879</v>
      </c>
      <c r="AUG18" s="336">
        <v>46880</v>
      </c>
      <c r="AUH18" s="336">
        <v>46881</v>
      </c>
      <c r="AUI18" s="336">
        <v>46882</v>
      </c>
      <c r="AUJ18" s="336">
        <v>46883</v>
      </c>
      <c r="AUK18" s="336">
        <v>46884</v>
      </c>
      <c r="AUL18" s="336">
        <v>46885</v>
      </c>
      <c r="AUM18" s="336">
        <v>46886</v>
      </c>
      <c r="AUN18" s="336">
        <v>46887</v>
      </c>
      <c r="AUO18" s="336">
        <v>46888</v>
      </c>
      <c r="AUP18" s="336">
        <v>46889</v>
      </c>
      <c r="AUQ18" s="336">
        <v>46890</v>
      </c>
      <c r="AUR18" s="336">
        <v>46891</v>
      </c>
      <c r="AUS18" s="336">
        <v>46892</v>
      </c>
      <c r="AUT18" s="336">
        <v>46893</v>
      </c>
      <c r="AUU18" s="336">
        <v>46894</v>
      </c>
      <c r="AUV18" s="336">
        <v>46895</v>
      </c>
      <c r="AUW18" s="336">
        <v>46896</v>
      </c>
      <c r="AUX18" s="336">
        <v>46897</v>
      </c>
      <c r="AUY18" s="336">
        <v>46898</v>
      </c>
      <c r="AUZ18" s="336">
        <v>46899</v>
      </c>
      <c r="AVA18" s="336">
        <v>46900</v>
      </c>
      <c r="AVB18" s="336">
        <v>46901</v>
      </c>
      <c r="AVC18" s="336">
        <v>46902</v>
      </c>
      <c r="AVD18" s="336">
        <v>46903</v>
      </c>
      <c r="AVE18" s="336">
        <v>46904</v>
      </c>
      <c r="AVF18" s="336">
        <v>46905</v>
      </c>
      <c r="AVG18" s="336">
        <v>46906</v>
      </c>
      <c r="AVH18" s="336">
        <v>46907</v>
      </c>
      <c r="AVI18" s="336">
        <v>46908</v>
      </c>
      <c r="AVJ18" s="336">
        <v>46909</v>
      </c>
      <c r="AVK18" s="336">
        <v>46910</v>
      </c>
      <c r="AVL18" s="336">
        <v>46911</v>
      </c>
      <c r="AVM18" s="336">
        <v>46912</v>
      </c>
      <c r="AVN18" s="336">
        <v>46913</v>
      </c>
      <c r="AVO18" s="336">
        <v>46914</v>
      </c>
      <c r="AVP18" s="336">
        <v>46915</v>
      </c>
      <c r="AVQ18" s="336">
        <v>46916</v>
      </c>
      <c r="AVR18" s="336">
        <v>46917</v>
      </c>
      <c r="AVS18" s="336">
        <v>46918</v>
      </c>
      <c r="AVT18" s="336">
        <v>46919</v>
      </c>
      <c r="AVU18" s="336">
        <v>46920</v>
      </c>
      <c r="AVV18" s="336">
        <v>46921</v>
      </c>
      <c r="AVW18" s="336">
        <v>46922</v>
      </c>
      <c r="AVX18" s="336">
        <v>46923</v>
      </c>
      <c r="AVY18" s="336">
        <v>46924</v>
      </c>
      <c r="AVZ18" s="336">
        <v>46925</v>
      </c>
      <c r="AWA18" s="336">
        <v>46926</v>
      </c>
      <c r="AWB18" s="336">
        <v>46927</v>
      </c>
      <c r="AWC18" s="336">
        <v>46928</v>
      </c>
      <c r="AWD18" s="336">
        <v>46929</v>
      </c>
      <c r="AWE18" s="336">
        <v>46930</v>
      </c>
      <c r="AWF18" s="336">
        <v>46931</v>
      </c>
      <c r="AWG18" s="336">
        <v>46932</v>
      </c>
      <c r="AWH18" s="336">
        <v>46933</v>
      </c>
      <c r="AWI18" s="336">
        <v>46934</v>
      </c>
      <c r="AWJ18" s="336">
        <v>46935</v>
      </c>
      <c r="AWK18" s="336">
        <v>46936</v>
      </c>
      <c r="AWL18" s="336">
        <v>46937</v>
      </c>
      <c r="AWM18" s="336">
        <v>46938</v>
      </c>
      <c r="AWN18" s="336">
        <v>46939</v>
      </c>
      <c r="AWO18" s="336">
        <v>46940</v>
      </c>
      <c r="AWP18" s="336">
        <v>46941</v>
      </c>
      <c r="AWQ18" s="336">
        <v>46942</v>
      </c>
      <c r="AWR18" s="336">
        <v>46943</v>
      </c>
      <c r="AWS18" s="336">
        <v>46944</v>
      </c>
      <c r="AWT18" s="336">
        <v>46945</v>
      </c>
      <c r="AWU18" s="336">
        <v>46946</v>
      </c>
      <c r="AWV18" s="336">
        <v>46947</v>
      </c>
      <c r="AWW18" s="336">
        <v>46948</v>
      </c>
      <c r="AWX18" s="336">
        <v>46949</v>
      </c>
      <c r="AWY18" s="336">
        <v>46950</v>
      </c>
      <c r="AWZ18" s="336">
        <v>46951</v>
      </c>
      <c r="AXA18" s="336">
        <v>46952</v>
      </c>
      <c r="AXB18" s="336">
        <v>46953</v>
      </c>
      <c r="AXC18" s="336">
        <v>46954</v>
      </c>
      <c r="AXD18" s="336">
        <v>46955</v>
      </c>
      <c r="AXE18" s="336">
        <v>46956</v>
      </c>
      <c r="AXF18" s="336">
        <v>46957</v>
      </c>
      <c r="AXG18" s="336">
        <v>46958</v>
      </c>
      <c r="AXH18" s="336">
        <v>46959</v>
      </c>
      <c r="AXI18" s="336">
        <v>46960</v>
      </c>
      <c r="AXJ18" s="336">
        <v>46961</v>
      </c>
      <c r="AXK18" s="336">
        <v>46962</v>
      </c>
      <c r="AXL18" s="336">
        <v>46963</v>
      </c>
      <c r="AXM18" s="336">
        <v>46964</v>
      </c>
      <c r="AXN18" s="336">
        <v>46965</v>
      </c>
      <c r="AXO18" s="336">
        <v>46966</v>
      </c>
      <c r="AXP18" s="336">
        <v>46967</v>
      </c>
      <c r="AXQ18" s="336">
        <v>46968</v>
      </c>
      <c r="AXR18" s="336">
        <v>46969</v>
      </c>
      <c r="AXS18" s="336">
        <v>46970</v>
      </c>
      <c r="AXT18" s="336">
        <v>46971</v>
      </c>
      <c r="AXU18" s="336">
        <v>46972</v>
      </c>
      <c r="AXV18" s="336">
        <v>46973</v>
      </c>
      <c r="AXW18" s="336">
        <v>46974</v>
      </c>
      <c r="AXX18" s="336">
        <v>46975</v>
      </c>
      <c r="AXY18" s="336">
        <v>46976</v>
      </c>
      <c r="AXZ18" s="336">
        <v>46977</v>
      </c>
      <c r="AYA18" s="336">
        <v>46978</v>
      </c>
      <c r="AYB18" s="336">
        <v>46979</v>
      </c>
      <c r="AYC18" s="336">
        <v>46980</v>
      </c>
      <c r="AYD18" s="336">
        <v>46981</v>
      </c>
      <c r="AYE18" s="336">
        <v>46982</v>
      </c>
      <c r="AYF18" s="336">
        <v>46983</v>
      </c>
      <c r="AYG18" s="336">
        <v>46984</v>
      </c>
      <c r="AYH18" s="336">
        <v>46985</v>
      </c>
      <c r="AYI18" s="336">
        <v>46986</v>
      </c>
      <c r="AYJ18" s="336">
        <v>46987</v>
      </c>
      <c r="AYK18" s="336">
        <v>46988</v>
      </c>
      <c r="AYL18" s="336">
        <v>46989</v>
      </c>
      <c r="AYM18" s="336">
        <v>46990</v>
      </c>
      <c r="AYN18" s="336">
        <v>46991</v>
      </c>
      <c r="AYO18" s="336">
        <v>46992</v>
      </c>
      <c r="AYP18" s="336">
        <v>46993</v>
      </c>
      <c r="AYQ18" s="336">
        <v>46994</v>
      </c>
      <c r="AYR18" s="336">
        <v>46995</v>
      </c>
      <c r="AYS18" s="336">
        <v>46996</v>
      </c>
      <c r="AYT18" s="336">
        <v>46997</v>
      </c>
      <c r="AYU18" s="336">
        <v>46998</v>
      </c>
      <c r="AYV18" s="336">
        <v>46999</v>
      </c>
      <c r="AYW18" s="336">
        <v>47000</v>
      </c>
      <c r="AYX18" s="336">
        <v>47001</v>
      </c>
      <c r="AYY18" s="336">
        <v>47002</v>
      </c>
      <c r="AYZ18" s="336">
        <v>47003</v>
      </c>
      <c r="AZA18" s="336">
        <v>47004</v>
      </c>
      <c r="AZB18" s="336">
        <v>47005</v>
      </c>
      <c r="AZC18" s="336">
        <v>47006</v>
      </c>
      <c r="AZD18" s="336">
        <v>47007</v>
      </c>
      <c r="AZE18" s="336">
        <v>47008</v>
      </c>
      <c r="AZF18" s="336">
        <v>47009</v>
      </c>
      <c r="AZG18" s="336">
        <v>47010</v>
      </c>
      <c r="AZH18" s="336">
        <v>47011</v>
      </c>
      <c r="AZI18" s="336">
        <v>47012</v>
      </c>
      <c r="AZJ18" s="336">
        <v>47013</v>
      </c>
      <c r="AZK18" s="336">
        <v>47014</v>
      </c>
      <c r="AZL18" s="336">
        <v>47015</v>
      </c>
      <c r="AZM18" s="336">
        <v>47016</v>
      </c>
      <c r="AZN18" s="336">
        <v>47017</v>
      </c>
      <c r="AZO18" s="336">
        <v>47018</v>
      </c>
      <c r="AZP18" s="336">
        <v>47019</v>
      </c>
      <c r="AZQ18" s="336">
        <v>47020</v>
      </c>
      <c r="AZR18" s="336">
        <v>47021</v>
      </c>
      <c r="AZS18" s="336">
        <v>47022</v>
      </c>
      <c r="AZT18" s="336">
        <v>47023</v>
      </c>
      <c r="AZU18" s="336">
        <v>47024</v>
      </c>
      <c r="AZV18" s="336">
        <v>47025</v>
      </c>
      <c r="AZW18" s="336">
        <v>47026</v>
      </c>
      <c r="AZX18" s="336">
        <v>47027</v>
      </c>
      <c r="AZY18" s="336">
        <v>47028</v>
      </c>
      <c r="AZZ18" s="336">
        <v>47029</v>
      </c>
      <c r="BAA18" s="336">
        <v>47030</v>
      </c>
      <c r="BAB18" s="336">
        <v>47031</v>
      </c>
      <c r="BAC18" s="336">
        <v>47032</v>
      </c>
      <c r="BAD18" s="336">
        <v>47033</v>
      </c>
      <c r="BAE18" s="336">
        <v>47034</v>
      </c>
      <c r="BAF18" s="336">
        <v>47035</v>
      </c>
      <c r="BAG18" s="336">
        <v>47036</v>
      </c>
      <c r="BAH18" s="336">
        <v>47037</v>
      </c>
      <c r="BAI18" s="336">
        <v>47038</v>
      </c>
      <c r="BAJ18" s="336">
        <v>47039</v>
      </c>
      <c r="BAK18" s="336">
        <v>47040</v>
      </c>
      <c r="BAL18" s="336">
        <v>47041</v>
      </c>
      <c r="BAM18" s="336">
        <v>47042</v>
      </c>
      <c r="BAN18" s="336">
        <v>47043</v>
      </c>
      <c r="BAO18" s="336">
        <v>47044</v>
      </c>
      <c r="BAP18" s="336">
        <v>47045</v>
      </c>
      <c r="BAQ18" s="336">
        <v>47046</v>
      </c>
      <c r="BAR18" s="336">
        <v>47047</v>
      </c>
      <c r="BAS18" s="336">
        <v>47048</v>
      </c>
      <c r="BAT18" s="336">
        <v>47049</v>
      </c>
      <c r="BAU18" s="336">
        <v>47050</v>
      </c>
      <c r="BAV18" s="336">
        <v>47051</v>
      </c>
      <c r="BAW18" s="336">
        <v>47052</v>
      </c>
      <c r="BAX18" s="336">
        <v>47053</v>
      </c>
      <c r="BAY18" s="336">
        <v>47054</v>
      </c>
      <c r="BAZ18" s="336">
        <v>47055</v>
      </c>
      <c r="BBA18" s="336">
        <v>47056</v>
      </c>
      <c r="BBB18" s="336">
        <v>47057</v>
      </c>
      <c r="BBC18" s="336">
        <v>47058</v>
      </c>
      <c r="BBD18" s="336">
        <v>47059</v>
      </c>
      <c r="BBE18" s="336">
        <v>47060</v>
      </c>
      <c r="BBF18" s="336">
        <v>47061</v>
      </c>
      <c r="BBG18" s="336">
        <v>47062</v>
      </c>
      <c r="BBH18" s="336">
        <v>47063</v>
      </c>
      <c r="BBI18" s="336">
        <v>47064</v>
      </c>
      <c r="BBJ18" s="336">
        <v>47065</v>
      </c>
      <c r="BBK18" s="336">
        <v>47066</v>
      </c>
      <c r="BBL18" s="336">
        <v>47067</v>
      </c>
      <c r="BBM18" s="336">
        <v>47068</v>
      </c>
      <c r="BBN18" s="336">
        <v>47069</v>
      </c>
      <c r="BBO18" s="336">
        <v>47070</v>
      </c>
      <c r="BBP18" s="336">
        <v>47071</v>
      </c>
      <c r="BBQ18" s="336">
        <v>47072</v>
      </c>
      <c r="BBR18" s="336">
        <v>47073</v>
      </c>
      <c r="BBS18" s="336">
        <v>47074</v>
      </c>
      <c r="BBT18" s="336">
        <v>47075</v>
      </c>
      <c r="BBU18" s="336">
        <v>47076</v>
      </c>
      <c r="BBV18" s="336">
        <v>47077</v>
      </c>
      <c r="BBW18" s="336">
        <v>47078</v>
      </c>
      <c r="BBX18" s="336">
        <v>47079</v>
      </c>
      <c r="BBY18" s="336">
        <v>47080</v>
      </c>
      <c r="BBZ18" s="336">
        <v>47081</v>
      </c>
      <c r="BCA18" s="336">
        <v>47082</v>
      </c>
      <c r="BCB18" s="336">
        <v>47083</v>
      </c>
      <c r="BCC18" s="336">
        <v>47084</v>
      </c>
      <c r="BCD18" s="336">
        <v>47085</v>
      </c>
      <c r="BCE18" s="336">
        <v>47086</v>
      </c>
      <c r="BCF18" s="336">
        <v>47087</v>
      </c>
      <c r="BCG18" s="336">
        <v>47088</v>
      </c>
      <c r="BCH18" s="336">
        <v>47089</v>
      </c>
      <c r="BCI18" s="336">
        <v>47090</v>
      </c>
      <c r="BCJ18" s="336">
        <v>47091</v>
      </c>
      <c r="BCK18" s="336">
        <v>47092</v>
      </c>
      <c r="BCL18" s="336">
        <v>47093</v>
      </c>
      <c r="BCM18" s="336">
        <v>47094</v>
      </c>
      <c r="BCN18" s="336">
        <v>47095</v>
      </c>
      <c r="BCO18" s="336">
        <v>47096</v>
      </c>
      <c r="BCP18" s="336">
        <v>47097</v>
      </c>
      <c r="BCQ18" s="336">
        <v>47098</v>
      </c>
      <c r="BCR18" s="336">
        <v>47099</v>
      </c>
      <c r="BCS18" s="336">
        <v>47100</v>
      </c>
      <c r="BCT18" s="336">
        <v>47101</v>
      </c>
      <c r="BCU18" s="336">
        <v>47102</v>
      </c>
      <c r="BCV18" s="336">
        <v>47103</v>
      </c>
      <c r="BCW18" s="336">
        <v>47104</v>
      </c>
      <c r="BCX18" s="336">
        <v>47105</v>
      </c>
      <c r="BCY18" s="336">
        <v>47106</v>
      </c>
      <c r="BCZ18" s="336">
        <v>47107</v>
      </c>
      <c r="BDA18" s="336">
        <v>47108</v>
      </c>
      <c r="BDB18" s="336">
        <v>47109</v>
      </c>
      <c r="BDC18" s="336">
        <v>47110</v>
      </c>
      <c r="BDD18" s="336">
        <v>47111</v>
      </c>
      <c r="BDE18" s="336">
        <v>47112</v>
      </c>
      <c r="BDF18" s="336">
        <v>47113</v>
      </c>
      <c r="BDG18" s="336">
        <v>47114</v>
      </c>
      <c r="BDH18" s="336">
        <v>47115</v>
      </c>
      <c r="BDI18" s="336">
        <v>47116</v>
      </c>
      <c r="BDJ18" s="336">
        <v>47117</v>
      </c>
      <c r="BDK18" s="337">
        <v>47118</v>
      </c>
    </row>
    <row r="19" spans="2:1467" ht="1.8" hidden="1" customHeight="1">
      <c r="B19" s="371"/>
      <c r="C19" s="343"/>
      <c r="G19" s="359"/>
      <c r="H19" s="359"/>
      <c r="I19" s="359"/>
      <c r="J19" s="359"/>
      <c r="K19" s="359"/>
      <c r="L19" s="359"/>
      <c r="M19" s="359"/>
      <c r="N19" s="359"/>
      <c r="O19" s="359"/>
      <c r="P19" s="359"/>
      <c r="Q19" s="359"/>
      <c r="R19" s="359"/>
      <c r="S19" s="359"/>
      <c r="T19" s="359"/>
      <c r="U19" s="359"/>
      <c r="V19" s="359"/>
      <c r="W19" s="359"/>
      <c r="X19" s="359"/>
      <c r="Y19" s="359"/>
      <c r="Z19" s="359"/>
      <c r="AA19" s="359"/>
      <c r="AB19" s="359"/>
      <c r="AC19" s="359"/>
      <c r="AD19" s="359"/>
      <c r="AE19" s="359"/>
      <c r="AF19" s="359"/>
      <c r="AG19" s="359"/>
      <c r="AH19" s="359"/>
      <c r="AI19" s="359"/>
      <c r="AJ19" s="359"/>
      <c r="AK19" s="359"/>
      <c r="AL19" s="359"/>
      <c r="AM19" s="359"/>
      <c r="AN19" s="359"/>
      <c r="AO19" s="359"/>
      <c r="AP19" s="359"/>
      <c r="AQ19" s="359"/>
      <c r="AR19" s="359"/>
      <c r="AS19" s="359"/>
      <c r="AT19" s="359"/>
      <c r="AU19" s="359"/>
      <c r="AV19" s="359"/>
      <c r="AW19" s="359"/>
      <c r="AX19" s="359"/>
      <c r="AY19" s="359"/>
      <c r="AZ19" s="359"/>
      <c r="BA19" s="359"/>
      <c r="BB19" s="359"/>
      <c r="BC19" s="359"/>
      <c r="BD19" s="359"/>
      <c r="BE19" s="359"/>
      <c r="BF19" s="359"/>
      <c r="BG19" s="359"/>
      <c r="BH19" s="359"/>
      <c r="BI19" s="359"/>
      <c r="BJ19" s="359"/>
      <c r="BK19" s="359"/>
      <c r="BL19" s="359"/>
      <c r="BM19" s="359"/>
      <c r="BN19" s="359"/>
      <c r="BO19" s="359"/>
      <c r="BP19" s="359"/>
      <c r="BQ19" s="359"/>
      <c r="BR19" s="359"/>
      <c r="BS19" s="359"/>
      <c r="BT19" s="359"/>
      <c r="BU19" s="359"/>
      <c r="BV19" s="359"/>
      <c r="BW19" s="359"/>
      <c r="BX19" s="359"/>
      <c r="BY19" s="359"/>
      <c r="BZ19" s="359"/>
      <c r="CA19" s="359"/>
      <c r="CB19" s="359"/>
      <c r="CC19" s="359"/>
      <c r="CD19" s="359"/>
      <c r="CE19" s="359"/>
      <c r="CF19" s="359"/>
      <c r="CG19" s="359"/>
      <c r="CH19" s="359"/>
      <c r="CI19" s="359"/>
      <c r="CJ19" s="359"/>
      <c r="CK19" s="359"/>
      <c r="CL19" s="359"/>
      <c r="CM19" s="359"/>
      <c r="CN19" s="359"/>
      <c r="CO19" s="359"/>
      <c r="CP19" s="359"/>
      <c r="CQ19" s="359"/>
      <c r="CR19" s="359"/>
      <c r="CS19" s="360"/>
      <c r="CT19" s="360"/>
      <c r="CU19" s="360"/>
      <c r="CV19" s="360"/>
      <c r="CW19" s="360"/>
      <c r="CX19" s="360"/>
      <c r="CY19" s="360"/>
      <c r="CZ19" s="360"/>
      <c r="DA19" s="360"/>
      <c r="DB19" s="360"/>
      <c r="DC19" s="360"/>
      <c r="DD19" s="360"/>
      <c r="DE19" s="360"/>
      <c r="DF19" s="360"/>
      <c r="DG19" s="360"/>
      <c r="DH19" s="360"/>
      <c r="DI19" s="360"/>
      <c r="DJ19" s="360"/>
      <c r="DK19" s="360"/>
      <c r="DL19" s="360"/>
      <c r="DM19" s="360"/>
      <c r="DN19" s="360"/>
      <c r="DO19" s="360"/>
      <c r="DP19" s="360"/>
      <c r="DQ19" s="360"/>
      <c r="DR19" s="360"/>
      <c r="DS19" s="360"/>
      <c r="DT19" s="360"/>
      <c r="DU19" s="360"/>
      <c r="DV19" s="360"/>
      <c r="DW19" s="360"/>
      <c r="DX19" s="360"/>
      <c r="DY19" s="360"/>
      <c r="DZ19" s="360"/>
      <c r="EA19" s="360"/>
      <c r="EB19" s="360"/>
      <c r="EC19" s="360"/>
      <c r="ED19" s="360"/>
      <c r="EE19" s="360"/>
      <c r="EF19" s="360"/>
      <c r="EG19" s="360"/>
      <c r="EH19" s="360"/>
      <c r="EI19" s="360"/>
      <c r="EJ19" s="360"/>
      <c r="EK19" s="360"/>
      <c r="EL19" s="360"/>
      <c r="EM19" s="360"/>
      <c r="EN19" s="360"/>
      <c r="EO19" s="360"/>
      <c r="EP19" s="360"/>
      <c r="EQ19" s="360"/>
      <c r="ER19" s="360"/>
      <c r="ES19" s="360"/>
      <c r="ET19" s="360"/>
      <c r="EU19" s="360"/>
      <c r="EV19" s="360"/>
      <c r="EW19" s="360"/>
      <c r="EX19" s="360"/>
      <c r="EY19" s="360"/>
      <c r="EZ19" s="360"/>
      <c r="FA19" s="360"/>
      <c r="FB19" s="360"/>
      <c r="FC19" s="360"/>
      <c r="FD19" s="360"/>
      <c r="FE19" s="360"/>
      <c r="FF19" s="360"/>
      <c r="FG19" s="360"/>
      <c r="FH19" s="360"/>
      <c r="FI19" s="360"/>
      <c r="FJ19" s="360"/>
      <c r="FK19" s="360"/>
      <c r="FL19" s="360"/>
      <c r="FM19" s="360"/>
      <c r="FN19" s="360"/>
      <c r="FO19" s="360"/>
      <c r="FP19" s="360"/>
      <c r="FQ19" s="360"/>
      <c r="FR19" s="360"/>
      <c r="FS19" s="360"/>
      <c r="FT19" s="360"/>
      <c r="FU19" s="360"/>
      <c r="FV19" s="360"/>
      <c r="FW19" s="360"/>
      <c r="FX19" s="360"/>
      <c r="FY19" s="360"/>
      <c r="FZ19" s="360"/>
      <c r="GA19" s="360"/>
      <c r="GB19" s="360"/>
      <c r="GC19" s="360"/>
      <c r="GD19" s="360"/>
      <c r="GE19" s="360"/>
      <c r="GF19" s="360"/>
      <c r="GG19" s="360"/>
      <c r="GH19" s="360"/>
      <c r="GI19" s="360"/>
      <c r="GJ19" s="360"/>
      <c r="GK19" s="360"/>
      <c r="GL19" s="360"/>
      <c r="GM19" s="360"/>
      <c r="GN19" s="360"/>
      <c r="GO19" s="360"/>
      <c r="GP19" s="360"/>
      <c r="GQ19" s="360"/>
      <c r="GR19" s="360"/>
      <c r="GS19" s="360"/>
      <c r="GT19" s="360"/>
      <c r="GU19" s="360"/>
      <c r="GV19" s="360"/>
      <c r="GW19" s="360"/>
      <c r="GX19" s="360"/>
      <c r="GY19" s="360"/>
      <c r="GZ19" s="360"/>
      <c r="HA19" s="360"/>
      <c r="HB19" s="360"/>
      <c r="HC19" s="360"/>
      <c r="HD19" s="360"/>
      <c r="HE19" s="360"/>
      <c r="HF19" s="360"/>
      <c r="HG19" s="360"/>
      <c r="HH19" s="360"/>
      <c r="HI19" s="360"/>
      <c r="HJ19" s="530"/>
      <c r="HK19" s="360"/>
      <c r="HL19" s="360"/>
      <c r="HM19" s="360"/>
      <c r="HN19" s="360"/>
      <c r="HO19" s="360"/>
      <c r="HP19" s="360"/>
      <c r="HQ19" s="360"/>
      <c r="HR19" s="360"/>
      <c r="HS19" s="360"/>
      <c r="HT19" s="360"/>
      <c r="HU19" s="360"/>
      <c r="HV19" s="360"/>
      <c r="HW19" s="360"/>
      <c r="HX19" s="360"/>
      <c r="HY19" s="360"/>
      <c r="HZ19" s="360"/>
      <c r="IA19" s="360"/>
      <c r="IB19" s="360"/>
      <c r="IC19" s="360"/>
      <c r="ID19" s="360"/>
      <c r="IE19" s="360"/>
      <c r="IF19" s="360"/>
      <c r="IG19" s="360"/>
      <c r="IH19" s="360"/>
      <c r="II19" s="360"/>
      <c r="IJ19" s="360"/>
      <c r="IK19" s="360"/>
      <c r="IL19" s="360"/>
      <c r="IM19" s="360"/>
      <c r="IN19" s="360"/>
      <c r="IO19" s="360"/>
      <c r="IP19" s="359"/>
      <c r="IQ19" s="359"/>
      <c r="IR19" s="359"/>
      <c r="IS19" s="359"/>
      <c r="IT19" s="359"/>
      <c r="IU19" s="359"/>
      <c r="IV19" s="359"/>
      <c r="IW19" s="359"/>
      <c r="IX19" s="359"/>
      <c r="IY19" s="359"/>
      <c r="IZ19" s="359"/>
      <c r="JA19" s="359"/>
      <c r="JB19" s="359"/>
      <c r="JC19" s="359"/>
      <c r="JD19" s="359"/>
      <c r="JE19" s="359"/>
      <c r="JF19" s="359"/>
      <c r="JG19" s="359"/>
      <c r="JH19" s="359"/>
      <c r="JI19" s="359"/>
      <c r="JJ19" s="359"/>
      <c r="JK19" s="359"/>
      <c r="JL19" s="359"/>
      <c r="JM19" s="359"/>
      <c r="JN19" s="359"/>
      <c r="JO19" s="359"/>
      <c r="JP19" s="359"/>
      <c r="JQ19" s="359"/>
      <c r="JR19" s="359"/>
      <c r="JS19" s="359"/>
      <c r="JT19" s="359"/>
      <c r="JU19" s="359"/>
      <c r="JV19" s="359"/>
      <c r="JW19" s="359"/>
      <c r="JX19" s="359"/>
      <c r="JY19" s="359"/>
      <c r="JZ19" s="359"/>
      <c r="KA19" s="359"/>
      <c r="KB19" s="359"/>
      <c r="KC19" s="359"/>
      <c r="KD19" s="359"/>
      <c r="KE19" s="359"/>
      <c r="KF19" s="359"/>
      <c r="KG19" s="359"/>
      <c r="KH19" s="359"/>
      <c r="KI19" s="359"/>
      <c r="KJ19" s="359"/>
      <c r="KK19" s="359"/>
      <c r="KL19" s="359"/>
      <c r="KM19" s="359"/>
      <c r="KN19" s="359"/>
      <c r="KO19" s="359"/>
      <c r="KP19" s="359"/>
      <c r="KQ19" s="359"/>
      <c r="KR19" s="359"/>
      <c r="KS19" s="359"/>
      <c r="KT19" s="359"/>
      <c r="KU19" s="359"/>
      <c r="KV19" s="359"/>
      <c r="KW19" s="359"/>
      <c r="KX19" s="359"/>
      <c r="KY19" s="359"/>
      <c r="KZ19" s="359"/>
      <c r="LA19" s="359"/>
      <c r="LB19" s="359"/>
      <c r="LC19" s="359"/>
      <c r="LD19" s="359"/>
      <c r="LE19" s="359"/>
      <c r="LF19" s="359"/>
      <c r="LG19" s="359"/>
      <c r="LH19" s="359"/>
      <c r="LI19" s="359"/>
      <c r="LJ19" s="359"/>
      <c r="LK19" s="359"/>
      <c r="LL19" s="359"/>
      <c r="LM19" s="359"/>
      <c r="LN19" s="359"/>
      <c r="LO19" s="359"/>
      <c r="LP19" s="359"/>
      <c r="LQ19" s="359"/>
      <c r="LR19" s="359"/>
      <c r="LS19" s="359"/>
      <c r="LT19" s="359"/>
      <c r="LU19" s="359"/>
      <c r="LV19" s="359"/>
      <c r="LW19" s="359"/>
      <c r="LX19" s="359"/>
      <c r="LY19" s="359"/>
      <c r="LZ19" s="359"/>
      <c r="MA19" s="359"/>
      <c r="MB19" s="359"/>
      <c r="MC19" s="359"/>
      <c r="MD19" s="359"/>
      <c r="ME19" s="359"/>
      <c r="MF19" s="359"/>
      <c r="MG19" s="359"/>
      <c r="MH19" s="359"/>
      <c r="MI19" s="359"/>
      <c r="MJ19" s="359"/>
      <c r="MK19" s="359"/>
      <c r="ML19" s="359"/>
      <c r="MM19" s="359"/>
      <c r="MN19" s="359"/>
      <c r="MO19" s="359"/>
      <c r="MP19" s="359"/>
      <c r="MQ19" s="359"/>
      <c r="MR19" s="359"/>
      <c r="MS19" s="359"/>
      <c r="MT19" s="359"/>
      <c r="MU19" s="359"/>
      <c r="MV19" s="359"/>
      <c r="MW19" s="359"/>
      <c r="MX19" s="359"/>
      <c r="MY19" s="359"/>
      <c r="MZ19" s="359"/>
      <c r="NA19" s="359"/>
      <c r="NB19" s="359"/>
      <c r="NC19" s="359"/>
      <c r="ND19" s="359"/>
      <c r="NE19" s="359"/>
      <c r="NF19" s="359"/>
      <c r="NG19" s="330"/>
      <c r="NH19" s="329"/>
      <c r="NI19" s="359"/>
      <c r="NJ19" s="359"/>
      <c r="NK19" s="359"/>
      <c r="NL19" s="359"/>
      <c r="NM19" s="359"/>
      <c r="NN19" s="359"/>
      <c r="NO19" s="359"/>
      <c r="NP19" s="359"/>
      <c r="NQ19" s="359"/>
      <c r="NR19" s="359"/>
      <c r="NS19" s="359"/>
      <c r="NT19" s="359"/>
      <c r="NU19" s="359"/>
      <c r="NV19" s="359"/>
      <c r="NW19" s="359"/>
      <c r="NX19" s="359"/>
      <c r="NY19" s="359"/>
      <c r="NZ19" s="359"/>
      <c r="OA19" s="359"/>
      <c r="OB19" s="359"/>
      <c r="OC19" s="359"/>
      <c r="OD19" s="359"/>
      <c r="OE19" s="359"/>
      <c r="OF19" s="359"/>
      <c r="OG19" s="359"/>
      <c r="OH19" s="359"/>
      <c r="OI19" s="359"/>
      <c r="OJ19" s="359"/>
      <c r="OK19" s="359"/>
      <c r="OL19" s="359"/>
      <c r="OM19" s="359"/>
      <c r="ON19" s="359"/>
      <c r="OO19" s="359"/>
      <c r="OP19" s="359"/>
      <c r="OQ19" s="359"/>
      <c r="OR19" s="359"/>
      <c r="OS19" s="359"/>
      <c r="OT19" s="359"/>
      <c r="OU19" s="359"/>
      <c r="OV19" s="359"/>
      <c r="OW19" s="359"/>
      <c r="OX19" s="359"/>
      <c r="OY19" s="359"/>
      <c r="OZ19" s="359"/>
      <c r="PA19" s="359"/>
      <c r="PB19" s="359"/>
      <c r="PC19" s="359"/>
      <c r="PD19" s="359"/>
      <c r="PE19" s="359"/>
      <c r="PF19" s="359"/>
      <c r="PG19" s="359"/>
      <c r="PH19" s="359"/>
      <c r="PI19" s="359"/>
      <c r="PJ19" s="359"/>
      <c r="PK19" s="359"/>
      <c r="PL19" s="359"/>
      <c r="PM19" s="359"/>
      <c r="PN19" s="359"/>
      <c r="PO19" s="359"/>
      <c r="PP19" s="359"/>
      <c r="PQ19" s="359"/>
      <c r="PR19" s="359"/>
      <c r="PS19" s="359"/>
      <c r="PT19" s="359"/>
      <c r="PU19" s="359"/>
      <c r="PV19" s="359"/>
      <c r="PW19" s="359"/>
      <c r="PX19" s="359"/>
      <c r="PY19" s="359"/>
      <c r="PZ19" s="359"/>
      <c r="QA19" s="359"/>
      <c r="QB19" s="359"/>
      <c r="QC19" s="359"/>
      <c r="QD19" s="359"/>
      <c r="QE19" s="359"/>
      <c r="QF19" s="359"/>
      <c r="QG19" s="359"/>
      <c r="QH19" s="359"/>
      <c r="QI19" s="359"/>
      <c r="QJ19" s="359"/>
      <c r="QK19" s="359"/>
      <c r="QL19" s="359"/>
      <c r="QM19" s="359"/>
      <c r="QN19" s="359"/>
      <c r="QO19" s="359"/>
      <c r="QP19" s="359"/>
      <c r="QQ19" s="359"/>
      <c r="QR19" s="359"/>
      <c r="QS19" s="359"/>
      <c r="QT19" s="359"/>
      <c r="QU19" s="359"/>
      <c r="QV19" s="359"/>
      <c r="QW19" s="359"/>
      <c r="QX19" s="359"/>
      <c r="QY19" s="359"/>
      <c r="QZ19" s="359"/>
      <c r="RA19" s="359"/>
      <c r="RB19" s="359"/>
      <c r="RC19" s="359"/>
      <c r="RD19" s="359"/>
      <c r="RE19" s="359"/>
      <c r="RF19" s="359"/>
      <c r="RG19" s="359"/>
      <c r="RH19" s="359"/>
      <c r="RI19" s="359"/>
      <c r="RJ19" s="359"/>
      <c r="RK19" s="359"/>
      <c r="RL19" s="359"/>
      <c r="RM19" s="359"/>
      <c r="RN19" s="359"/>
      <c r="RO19" s="359"/>
      <c r="RP19" s="359"/>
      <c r="RQ19" s="359"/>
      <c r="RR19" s="359"/>
      <c r="RS19" s="359"/>
      <c r="RT19" s="359"/>
      <c r="RU19" s="359"/>
      <c r="RV19" s="359"/>
      <c r="RW19" s="359"/>
      <c r="RX19" s="359"/>
      <c r="RY19" s="359"/>
      <c r="RZ19" s="359"/>
      <c r="SA19" s="359"/>
      <c r="SB19" s="359"/>
      <c r="SC19" s="359"/>
      <c r="SD19" s="359"/>
      <c r="SE19" s="359"/>
      <c r="SF19" s="359"/>
      <c r="SG19" s="359"/>
      <c r="SH19" s="359"/>
      <c r="SI19" s="359"/>
      <c r="SJ19" s="359"/>
      <c r="SK19" s="359"/>
      <c r="SL19" s="359"/>
      <c r="SM19" s="359"/>
      <c r="SN19" s="359"/>
      <c r="SO19" s="359"/>
      <c r="SP19" s="359"/>
      <c r="SQ19" s="359"/>
      <c r="SR19" s="359"/>
      <c r="SS19" s="359"/>
      <c r="ST19" s="359"/>
      <c r="SU19" s="359"/>
      <c r="SV19" s="359"/>
      <c r="SW19" s="359"/>
      <c r="SX19" s="359"/>
      <c r="SY19" s="359"/>
      <c r="SZ19" s="359"/>
      <c r="TA19" s="359"/>
      <c r="TB19" s="359"/>
      <c r="TC19" s="359"/>
      <c r="TD19" s="359"/>
      <c r="TE19" s="359"/>
      <c r="TF19" s="359"/>
      <c r="TG19" s="359"/>
      <c r="TH19" s="359"/>
      <c r="TI19" s="359"/>
      <c r="TJ19" s="359"/>
      <c r="TK19" s="359"/>
      <c r="TL19" s="359"/>
      <c r="TM19" s="359"/>
      <c r="TN19" s="359"/>
      <c r="TO19" s="359"/>
      <c r="TP19" s="359"/>
      <c r="TQ19" s="359"/>
      <c r="TR19" s="359"/>
      <c r="TS19" s="359"/>
      <c r="TT19" s="359"/>
      <c r="TU19" s="359"/>
      <c r="TV19" s="359"/>
      <c r="TW19" s="359"/>
      <c r="TX19" s="359"/>
      <c r="TY19" s="359"/>
      <c r="TZ19" s="359"/>
      <c r="UA19" s="359"/>
      <c r="UB19" s="359"/>
      <c r="UC19" s="359"/>
      <c r="UD19" s="359"/>
      <c r="UE19" s="359"/>
      <c r="UF19" s="359"/>
      <c r="UG19" s="359"/>
      <c r="UH19" s="359"/>
      <c r="UI19" s="359"/>
      <c r="UJ19" s="359"/>
      <c r="UK19" s="359"/>
      <c r="UL19" s="359"/>
      <c r="UM19" s="359"/>
      <c r="UN19" s="359"/>
      <c r="UO19" s="359"/>
      <c r="UP19" s="359"/>
      <c r="UQ19" s="359"/>
      <c r="UR19" s="359"/>
      <c r="US19" s="359"/>
      <c r="UT19" s="359"/>
      <c r="UU19" s="359"/>
      <c r="UV19" s="359"/>
      <c r="UW19" s="359"/>
      <c r="UX19" s="359"/>
      <c r="UY19" s="359"/>
      <c r="UZ19" s="359"/>
      <c r="VA19" s="359"/>
      <c r="VB19" s="359"/>
      <c r="VC19" s="359"/>
      <c r="VD19" s="359"/>
      <c r="VE19" s="359"/>
      <c r="VF19" s="359"/>
      <c r="VG19" s="359"/>
      <c r="VH19" s="359"/>
      <c r="VI19" s="359"/>
      <c r="VJ19" s="359"/>
      <c r="VK19" s="359"/>
      <c r="VL19" s="359"/>
      <c r="VM19" s="359"/>
      <c r="VN19" s="359"/>
      <c r="VO19" s="359"/>
      <c r="VP19" s="359"/>
      <c r="VQ19" s="359"/>
      <c r="VR19" s="359"/>
      <c r="VS19" s="359"/>
      <c r="VT19" s="359"/>
      <c r="VU19" s="359"/>
      <c r="VV19" s="359"/>
      <c r="VW19" s="359"/>
      <c r="VX19" s="359"/>
      <c r="VY19" s="359"/>
      <c r="VZ19" s="359"/>
      <c r="WA19" s="359"/>
      <c r="WB19" s="359"/>
      <c r="WC19" s="359"/>
      <c r="WD19" s="359"/>
      <c r="WE19" s="359"/>
      <c r="WF19" s="359"/>
      <c r="WG19" s="359"/>
      <c r="WH19" s="359"/>
      <c r="WI19" s="359"/>
      <c r="WJ19" s="359"/>
      <c r="WK19" s="359"/>
      <c r="WL19" s="359"/>
      <c r="WM19" s="359"/>
      <c r="WN19" s="359"/>
      <c r="WO19" s="359"/>
      <c r="WP19" s="359"/>
      <c r="WQ19" s="359"/>
      <c r="WR19" s="359"/>
      <c r="WS19" s="359"/>
      <c r="WT19" s="359"/>
      <c r="WU19" s="359"/>
      <c r="WV19" s="359"/>
      <c r="WW19" s="359"/>
      <c r="WX19" s="359"/>
      <c r="WY19" s="359"/>
      <c r="WZ19" s="359"/>
      <c r="XA19" s="359"/>
      <c r="XB19" s="359"/>
      <c r="XC19" s="359"/>
      <c r="XD19" s="359"/>
      <c r="XE19" s="359"/>
      <c r="XF19" s="359"/>
      <c r="XG19" s="359"/>
      <c r="XH19" s="359"/>
      <c r="XI19" s="359"/>
      <c r="XJ19" s="359"/>
      <c r="XK19" s="359"/>
      <c r="XL19" s="359"/>
      <c r="XM19" s="359"/>
      <c r="XN19" s="359"/>
      <c r="XO19" s="359"/>
      <c r="XP19" s="359"/>
      <c r="XQ19" s="359"/>
      <c r="XR19" s="359"/>
      <c r="XS19" s="359"/>
      <c r="XT19" s="359"/>
      <c r="XU19" s="359"/>
      <c r="XV19" s="359"/>
      <c r="XW19" s="359"/>
      <c r="XX19" s="359"/>
      <c r="XY19" s="359"/>
      <c r="XZ19" s="359"/>
      <c r="YA19" s="359"/>
      <c r="YB19" s="359"/>
      <c r="YC19" s="359"/>
      <c r="YD19" s="359"/>
      <c r="YE19" s="359"/>
      <c r="YF19" s="359"/>
      <c r="YG19" s="359"/>
      <c r="YH19" s="359"/>
      <c r="YI19" s="359"/>
      <c r="YJ19" s="359"/>
      <c r="YK19" s="359"/>
      <c r="YL19" s="359"/>
      <c r="YM19" s="359"/>
      <c r="YN19" s="359"/>
      <c r="YO19" s="359"/>
      <c r="YP19" s="359"/>
      <c r="YQ19" s="359"/>
      <c r="YR19" s="359"/>
      <c r="YS19" s="359"/>
      <c r="YT19" s="359"/>
      <c r="YU19" s="359"/>
      <c r="YV19" s="359"/>
      <c r="YW19" s="359"/>
      <c r="YX19" s="359"/>
      <c r="YY19" s="359"/>
      <c r="YZ19" s="359"/>
      <c r="ZA19" s="359"/>
      <c r="ZB19" s="359"/>
      <c r="ZC19" s="359"/>
      <c r="ZD19" s="359"/>
      <c r="ZE19" s="359"/>
      <c r="ZF19" s="359"/>
      <c r="ZG19" s="359"/>
      <c r="ZH19" s="359"/>
      <c r="ZI19" s="359"/>
      <c r="ZJ19" s="359"/>
      <c r="ZK19" s="359"/>
      <c r="ZL19" s="359"/>
      <c r="ZM19" s="359"/>
      <c r="ZN19" s="359"/>
      <c r="ZO19" s="359"/>
      <c r="ZP19" s="359"/>
      <c r="ZQ19" s="359"/>
      <c r="ZR19" s="359"/>
      <c r="ZS19" s="359"/>
      <c r="ZT19" s="359"/>
      <c r="ZU19" s="359"/>
      <c r="ZV19" s="359"/>
      <c r="ZW19" s="359"/>
      <c r="ZX19" s="359"/>
      <c r="ZY19" s="359"/>
      <c r="ZZ19" s="359"/>
      <c r="AAA19" s="359"/>
      <c r="AAB19" s="359"/>
      <c r="AAC19" s="359"/>
      <c r="AAD19" s="359"/>
      <c r="AAE19" s="359"/>
      <c r="AAF19" s="359"/>
      <c r="AAG19" s="359"/>
      <c r="AAH19" s="359"/>
      <c r="AAI19" s="359"/>
      <c r="AAJ19" s="359"/>
      <c r="AAK19" s="359"/>
      <c r="AAL19" s="359"/>
      <c r="AAM19" s="359"/>
      <c r="AAN19" s="359"/>
      <c r="AAO19" s="359"/>
      <c r="AAP19" s="359"/>
      <c r="AAQ19" s="359"/>
      <c r="AAR19" s="359"/>
      <c r="AAS19" s="359"/>
      <c r="AAT19" s="359"/>
      <c r="AAU19" s="359"/>
      <c r="AAV19" s="359"/>
      <c r="AAW19" s="359"/>
      <c r="AAX19" s="359"/>
      <c r="AAY19" s="359"/>
      <c r="AAZ19" s="359"/>
      <c r="ABA19" s="359"/>
      <c r="ABB19" s="359"/>
      <c r="ABC19" s="359"/>
      <c r="ABD19" s="359"/>
      <c r="ABE19" s="359"/>
      <c r="ABF19" s="359"/>
      <c r="ABG19" s="359"/>
      <c r="ABH19" s="330"/>
      <c r="ABI19" s="329"/>
      <c r="ABJ19" s="359"/>
      <c r="ABK19" s="359"/>
      <c r="ABL19" s="359"/>
      <c r="ABM19" s="359"/>
      <c r="ABN19" s="359"/>
      <c r="ABO19" s="359"/>
      <c r="ABP19" s="359"/>
      <c r="ABQ19" s="359"/>
      <c r="ABR19" s="359"/>
      <c r="ABS19" s="359"/>
      <c r="ABT19" s="359"/>
      <c r="ABU19" s="359"/>
      <c r="ABV19" s="359"/>
      <c r="ABW19" s="359"/>
      <c r="ABX19" s="359"/>
      <c r="ABY19" s="359"/>
      <c r="ABZ19" s="359"/>
      <c r="ACA19" s="359"/>
      <c r="ACB19" s="359"/>
      <c r="ACC19" s="359"/>
      <c r="ACD19" s="359"/>
      <c r="ACE19" s="359"/>
      <c r="ACF19" s="359"/>
      <c r="ACG19" s="359"/>
      <c r="ACH19" s="359"/>
      <c r="ACI19" s="359"/>
      <c r="ACJ19" s="359"/>
      <c r="ACK19" s="359"/>
      <c r="ACL19" s="359"/>
      <c r="ACM19" s="359"/>
      <c r="ACN19" s="359"/>
      <c r="ACO19" s="359"/>
      <c r="ACP19" s="359"/>
      <c r="ACQ19" s="359"/>
      <c r="ACR19" s="359"/>
      <c r="ACS19" s="359"/>
      <c r="ACT19" s="359"/>
      <c r="ACU19" s="359"/>
      <c r="ACV19" s="359"/>
      <c r="ACW19" s="359"/>
      <c r="ACX19" s="359"/>
      <c r="ACY19" s="359"/>
      <c r="ACZ19" s="359"/>
      <c r="ADA19" s="359"/>
      <c r="ADB19" s="359"/>
      <c r="ADC19" s="359"/>
      <c r="ADD19" s="359"/>
      <c r="ADE19" s="359"/>
      <c r="ADF19" s="359"/>
      <c r="ADG19" s="359"/>
      <c r="ADH19" s="359"/>
      <c r="ADI19" s="359"/>
      <c r="ADJ19" s="359"/>
      <c r="ADK19" s="359"/>
      <c r="ADL19" s="359"/>
      <c r="ADM19" s="359"/>
      <c r="ADN19" s="359"/>
      <c r="ADO19" s="359"/>
      <c r="ADP19" s="359"/>
      <c r="ADQ19" s="359"/>
      <c r="ADR19" s="359"/>
      <c r="ADS19" s="359"/>
      <c r="ADT19" s="359"/>
      <c r="ADU19" s="359"/>
      <c r="ADV19" s="359"/>
      <c r="ADW19" s="359"/>
      <c r="ADX19" s="359"/>
      <c r="ADY19" s="359"/>
      <c r="ADZ19" s="359"/>
      <c r="AEA19" s="359"/>
      <c r="AEB19" s="359"/>
      <c r="AEC19" s="359"/>
      <c r="AED19" s="359"/>
      <c r="AEE19" s="359"/>
      <c r="AEF19" s="359"/>
      <c r="AEG19" s="359"/>
      <c r="AEH19" s="359"/>
      <c r="AEI19" s="359"/>
      <c r="AEJ19" s="359"/>
      <c r="AEK19" s="359"/>
      <c r="AEL19" s="359"/>
      <c r="AEM19" s="359"/>
      <c r="AEN19" s="359"/>
      <c r="AEO19" s="359"/>
      <c r="AEP19" s="359"/>
      <c r="AEQ19" s="359"/>
      <c r="AER19" s="359"/>
      <c r="AES19" s="359"/>
      <c r="AET19" s="359"/>
      <c r="AEU19" s="359"/>
      <c r="AEV19" s="359"/>
      <c r="AEW19" s="359"/>
      <c r="AEX19" s="359"/>
      <c r="AEY19" s="359"/>
      <c r="AEZ19" s="359"/>
      <c r="AFA19" s="359"/>
      <c r="AFB19" s="359"/>
      <c r="AFC19" s="359"/>
      <c r="AFD19" s="359"/>
      <c r="AFE19" s="359"/>
      <c r="AFF19" s="359"/>
      <c r="AFG19" s="359"/>
      <c r="AFH19" s="359"/>
      <c r="AFI19" s="359"/>
      <c r="AFJ19" s="359"/>
      <c r="AFK19" s="359"/>
      <c r="AFL19" s="359"/>
      <c r="AFM19" s="359"/>
      <c r="AFN19" s="359"/>
      <c r="AFO19" s="359"/>
      <c r="AFP19" s="359"/>
      <c r="AFQ19" s="359"/>
      <c r="AFR19" s="359"/>
      <c r="AFS19" s="359"/>
      <c r="AFT19" s="359"/>
      <c r="AFU19" s="359"/>
      <c r="AFV19" s="359"/>
      <c r="AFW19" s="359"/>
      <c r="AFX19" s="359"/>
      <c r="AFY19" s="359"/>
      <c r="AFZ19" s="359"/>
      <c r="AGA19" s="359"/>
      <c r="AGB19" s="359"/>
      <c r="AGC19" s="359"/>
      <c r="AGD19" s="359"/>
      <c r="AGE19" s="359"/>
      <c r="AGF19" s="359"/>
      <c r="AGG19" s="359"/>
      <c r="AGH19" s="359"/>
      <c r="AGI19" s="359"/>
      <c r="AGJ19" s="359"/>
      <c r="AGK19" s="359"/>
      <c r="AGL19" s="359"/>
      <c r="AGM19" s="359"/>
      <c r="AGN19" s="359"/>
      <c r="AGO19" s="359"/>
      <c r="AGP19" s="359"/>
      <c r="AGQ19" s="359"/>
      <c r="AGR19" s="359"/>
      <c r="AGS19" s="359"/>
      <c r="AGT19" s="359"/>
      <c r="AGU19" s="359"/>
      <c r="AGV19" s="359"/>
      <c r="AGW19" s="359"/>
      <c r="AGX19" s="359"/>
      <c r="AGY19" s="359"/>
      <c r="AGZ19" s="359"/>
      <c r="AHA19" s="359"/>
      <c r="AHB19" s="359"/>
      <c r="AHC19" s="359"/>
      <c r="AHD19" s="360"/>
      <c r="AHE19" s="360"/>
      <c r="AHF19" s="360"/>
      <c r="AHG19" s="360"/>
      <c r="AHH19" s="360"/>
      <c r="AHI19" s="360"/>
      <c r="AHJ19" s="360"/>
      <c r="AHK19" s="360"/>
      <c r="AHL19" s="360"/>
      <c r="AHM19" s="360"/>
      <c r="AHN19" s="360"/>
      <c r="AHO19" s="360"/>
      <c r="AHP19" s="360"/>
      <c r="AHQ19" s="360"/>
      <c r="AHR19" s="360"/>
      <c r="AHS19" s="360"/>
      <c r="AHT19" s="360"/>
      <c r="AHU19" s="360"/>
      <c r="AHV19" s="360"/>
      <c r="AHW19" s="360"/>
      <c r="AHX19" s="360"/>
      <c r="AHY19" s="360"/>
      <c r="AHZ19" s="360"/>
      <c r="AIA19" s="360"/>
      <c r="AIB19" s="360"/>
      <c r="AIC19" s="360"/>
      <c r="AID19" s="360"/>
      <c r="AIE19" s="360"/>
      <c r="AIF19" s="360"/>
      <c r="AIG19" s="360"/>
      <c r="AIH19" s="359"/>
      <c r="AII19" s="359"/>
      <c r="AIJ19" s="359"/>
      <c r="AIK19" s="359"/>
      <c r="AIL19" s="359"/>
      <c r="AIM19" s="359"/>
      <c r="AIN19" s="359"/>
      <c r="AIO19" s="359"/>
      <c r="AIP19" s="359"/>
      <c r="AIQ19" s="359"/>
      <c r="AIR19" s="359"/>
      <c r="AIS19" s="359"/>
      <c r="AIT19" s="359"/>
      <c r="AIU19" s="359"/>
      <c r="AIV19" s="359"/>
      <c r="AIW19" s="359"/>
      <c r="AIX19" s="359"/>
      <c r="AIY19" s="359"/>
      <c r="AIZ19" s="359"/>
      <c r="AJA19" s="359"/>
      <c r="AJB19" s="359"/>
      <c r="AJC19" s="359"/>
      <c r="AJD19" s="359"/>
      <c r="AJE19" s="359"/>
      <c r="AJF19" s="359"/>
      <c r="AJG19" s="359"/>
      <c r="AJH19" s="359"/>
      <c r="AJI19" s="359"/>
      <c r="AJJ19" s="359"/>
      <c r="AJK19" s="359"/>
      <c r="AJL19" s="359"/>
      <c r="AJM19" s="359"/>
      <c r="AJN19" s="359"/>
      <c r="AJO19" s="359"/>
      <c r="AJP19" s="359"/>
      <c r="AJQ19" s="359"/>
      <c r="AJR19" s="359"/>
      <c r="AJS19" s="359"/>
      <c r="AJT19" s="359"/>
      <c r="AJU19" s="359"/>
      <c r="AJV19" s="359"/>
      <c r="AJW19" s="359"/>
      <c r="AJX19" s="359"/>
      <c r="AJY19" s="359"/>
      <c r="AJZ19" s="359"/>
      <c r="AKA19" s="359"/>
      <c r="AKB19" s="359"/>
      <c r="AKC19" s="359"/>
      <c r="AKD19" s="359"/>
      <c r="AKE19" s="359"/>
      <c r="AKF19" s="359"/>
      <c r="AKG19" s="359"/>
      <c r="AKH19" s="359"/>
      <c r="AKI19" s="359"/>
      <c r="AKJ19" s="359"/>
      <c r="AKK19" s="359"/>
      <c r="AKL19" s="359"/>
      <c r="AKM19" s="359"/>
      <c r="AKN19" s="359"/>
      <c r="AKO19" s="359"/>
      <c r="AKP19" s="359"/>
      <c r="AKQ19" s="359"/>
      <c r="AKR19" s="359"/>
      <c r="AKS19" s="359"/>
      <c r="AKT19" s="359"/>
      <c r="AKU19" s="359"/>
      <c r="AKV19" s="359"/>
      <c r="AKW19" s="359"/>
      <c r="AKX19" s="359"/>
      <c r="AKY19" s="359"/>
      <c r="AKZ19" s="359"/>
      <c r="ALA19" s="359"/>
      <c r="ALB19" s="359"/>
      <c r="ALC19" s="359"/>
      <c r="ALD19" s="359"/>
      <c r="ALE19" s="359"/>
      <c r="ALF19" s="359"/>
      <c r="ALG19" s="359"/>
      <c r="ALH19" s="359"/>
      <c r="ALI19" s="359"/>
      <c r="ALJ19" s="359"/>
      <c r="ALK19" s="359"/>
      <c r="ALL19" s="359"/>
      <c r="ALM19" s="359"/>
      <c r="ALN19" s="359"/>
      <c r="ALO19" s="359"/>
      <c r="ALP19" s="359"/>
      <c r="ALQ19" s="359"/>
      <c r="ALR19" s="359"/>
      <c r="ALS19" s="359"/>
      <c r="ALT19" s="359"/>
      <c r="ALU19" s="359"/>
      <c r="ALV19" s="359"/>
      <c r="ALW19" s="359"/>
      <c r="ALX19" s="359"/>
      <c r="ALY19" s="359"/>
      <c r="ALZ19" s="359"/>
      <c r="AMA19" s="359"/>
      <c r="AMB19" s="359"/>
      <c r="AMC19" s="359"/>
      <c r="AMD19" s="359"/>
      <c r="AME19" s="359"/>
      <c r="AMF19" s="359"/>
      <c r="AMG19" s="359"/>
      <c r="AMH19" s="359"/>
      <c r="AMI19" s="359"/>
      <c r="AMJ19" s="359"/>
      <c r="AMK19" s="359"/>
      <c r="AML19" s="359"/>
      <c r="AMM19" s="359"/>
      <c r="AMN19" s="359"/>
      <c r="AMO19" s="359"/>
      <c r="AMP19" s="359"/>
      <c r="AMQ19" s="359"/>
      <c r="AMR19" s="359"/>
      <c r="AMS19" s="359"/>
      <c r="AMT19" s="359"/>
      <c r="AMU19" s="359"/>
      <c r="AMV19" s="359"/>
      <c r="AMW19" s="359"/>
      <c r="AMX19" s="359"/>
      <c r="AMY19" s="359"/>
      <c r="AMZ19" s="359"/>
      <c r="ANA19" s="359"/>
      <c r="ANB19" s="359"/>
      <c r="ANC19" s="359"/>
      <c r="AND19" s="359"/>
      <c r="ANE19" s="359"/>
      <c r="ANF19" s="359"/>
      <c r="ANG19" s="359"/>
      <c r="ANH19" s="359"/>
      <c r="ANI19" s="359"/>
      <c r="ANJ19" s="359"/>
      <c r="ANK19" s="359"/>
      <c r="ANL19" s="359"/>
      <c r="ANM19" s="359"/>
      <c r="ANN19" s="359"/>
      <c r="ANO19" s="359"/>
      <c r="ANP19" s="359"/>
      <c r="ANQ19" s="359"/>
      <c r="ANR19" s="359"/>
      <c r="ANS19" s="359"/>
      <c r="ANT19" s="359"/>
      <c r="ANU19" s="359"/>
      <c r="ANV19" s="359"/>
      <c r="ANW19" s="359"/>
      <c r="ANX19" s="359"/>
      <c r="ANY19" s="359"/>
      <c r="ANZ19" s="359"/>
      <c r="AOA19" s="359"/>
      <c r="AOB19" s="359"/>
      <c r="AOC19" s="359"/>
      <c r="AOD19" s="359"/>
      <c r="AOE19" s="359"/>
      <c r="AOF19" s="359"/>
      <c r="AOG19" s="359"/>
      <c r="AOH19" s="359"/>
      <c r="AOI19" s="359"/>
      <c r="AOJ19" s="359"/>
      <c r="AOK19" s="359"/>
      <c r="AOL19" s="359"/>
      <c r="AOM19" s="359"/>
      <c r="AON19" s="359"/>
      <c r="AOO19" s="359"/>
      <c r="AOP19" s="359"/>
      <c r="AOQ19" s="359"/>
      <c r="AOR19" s="359"/>
      <c r="AOS19" s="359"/>
      <c r="AOT19" s="359"/>
      <c r="AOU19" s="359"/>
      <c r="AOV19" s="359"/>
      <c r="AOW19" s="359"/>
      <c r="AOX19" s="359"/>
      <c r="AOY19" s="359"/>
      <c r="AOZ19" s="359"/>
      <c r="APA19" s="359"/>
      <c r="APB19" s="359"/>
      <c r="APC19" s="359"/>
      <c r="APD19" s="359"/>
      <c r="APE19" s="359"/>
      <c r="APF19" s="359"/>
      <c r="APG19" s="359"/>
      <c r="APH19" s="359"/>
      <c r="API19" s="330"/>
      <c r="APJ19" s="359"/>
      <c r="BCF19" s="359"/>
      <c r="BCG19" s="359"/>
      <c r="BCH19" s="359"/>
      <c r="BCI19" s="359"/>
      <c r="BCJ19" s="359"/>
      <c r="BCK19" s="359"/>
      <c r="BCL19" s="359"/>
      <c r="BCM19" s="359"/>
      <c r="BCN19" s="359"/>
      <c r="BCO19" s="359"/>
      <c r="BCP19" s="359"/>
      <c r="BCQ19" s="359"/>
      <c r="BCR19" s="359"/>
      <c r="BCS19" s="359"/>
      <c r="BCT19" s="359"/>
      <c r="BCU19" s="359"/>
      <c r="BCV19" s="359"/>
      <c r="BCW19" s="359"/>
      <c r="BCX19" s="359"/>
      <c r="BCY19" s="359"/>
      <c r="BCZ19" s="359"/>
      <c r="BDA19" s="359"/>
      <c r="BDB19" s="359"/>
      <c r="BDC19" s="359"/>
      <c r="BDD19" s="359"/>
      <c r="BDE19" s="359"/>
      <c r="BDF19" s="359"/>
      <c r="BDG19" s="359"/>
      <c r="BDH19" s="359"/>
      <c r="BDI19" s="359"/>
      <c r="BDJ19" s="359"/>
      <c r="BDK19" s="330"/>
    </row>
    <row r="20" spans="2:1467" ht="26.4" hidden="1" customHeight="1">
      <c r="B20" s="518"/>
      <c r="C20" s="519" t="s">
        <v>262</v>
      </c>
      <c r="D20" s="522">
        <v>30</v>
      </c>
      <c r="E20" s="521">
        <v>45717</v>
      </c>
      <c r="F20" s="521">
        <f>E20+D20-1</f>
        <v>45746</v>
      </c>
      <c r="G20" s="336">
        <v>45658</v>
      </c>
      <c r="H20" s="336">
        <v>45659</v>
      </c>
      <c r="I20" s="336">
        <v>45660</v>
      </c>
      <c r="J20" s="336">
        <v>45661</v>
      </c>
      <c r="K20" s="336">
        <v>45662</v>
      </c>
      <c r="L20" s="336">
        <v>45663</v>
      </c>
      <c r="M20" s="336">
        <v>45664</v>
      </c>
      <c r="N20" s="336">
        <v>45665</v>
      </c>
      <c r="O20" s="336">
        <v>45666</v>
      </c>
      <c r="P20" s="336">
        <v>45667</v>
      </c>
      <c r="Q20" s="336">
        <v>45668</v>
      </c>
      <c r="R20" s="336">
        <v>45669</v>
      </c>
      <c r="S20" s="336">
        <v>45670</v>
      </c>
      <c r="T20" s="336">
        <v>45671</v>
      </c>
      <c r="U20" s="336">
        <v>45672</v>
      </c>
      <c r="V20" s="336">
        <v>45673</v>
      </c>
      <c r="W20" s="336">
        <v>45674</v>
      </c>
      <c r="X20" s="336">
        <v>45675</v>
      </c>
      <c r="Y20" s="336">
        <v>45676</v>
      </c>
      <c r="Z20" s="336">
        <v>45677</v>
      </c>
      <c r="AA20" s="336">
        <v>45678</v>
      </c>
      <c r="AB20" s="336">
        <v>45679</v>
      </c>
      <c r="AC20" s="336">
        <v>45680</v>
      </c>
      <c r="AD20" s="336">
        <v>45681</v>
      </c>
      <c r="AE20" s="336">
        <v>45682</v>
      </c>
      <c r="AF20" s="336">
        <v>45683</v>
      </c>
      <c r="AG20" s="336">
        <v>45684</v>
      </c>
      <c r="AH20" s="336">
        <v>45685</v>
      </c>
      <c r="AI20" s="336">
        <v>45686</v>
      </c>
      <c r="AJ20" s="336">
        <v>45687</v>
      </c>
      <c r="AK20" s="336">
        <v>45688</v>
      </c>
      <c r="AL20" s="336">
        <v>45689</v>
      </c>
      <c r="AM20" s="336">
        <v>45690</v>
      </c>
      <c r="AN20" s="336">
        <v>45691</v>
      </c>
      <c r="AO20" s="336">
        <v>45692</v>
      </c>
      <c r="AP20" s="336">
        <v>45693</v>
      </c>
      <c r="AQ20" s="336">
        <v>45694</v>
      </c>
      <c r="AR20" s="336">
        <v>45695</v>
      </c>
      <c r="AS20" s="336">
        <v>45696</v>
      </c>
      <c r="AT20" s="336">
        <v>45697</v>
      </c>
      <c r="AU20" s="336">
        <v>45698</v>
      </c>
      <c r="AV20" s="336">
        <v>45699</v>
      </c>
      <c r="AW20" s="336">
        <v>45700</v>
      </c>
      <c r="AX20" s="336">
        <v>45701</v>
      </c>
      <c r="AY20" s="336">
        <v>45702</v>
      </c>
      <c r="AZ20" s="336">
        <v>45703</v>
      </c>
      <c r="BA20" s="336">
        <v>45704</v>
      </c>
      <c r="BB20" s="336">
        <v>45705</v>
      </c>
      <c r="BC20" s="336">
        <v>45706</v>
      </c>
      <c r="BD20" s="336">
        <v>45707</v>
      </c>
      <c r="BE20" s="336">
        <v>45708</v>
      </c>
      <c r="BF20" s="336">
        <v>45709</v>
      </c>
      <c r="BG20" s="336">
        <v>45710</v>
      </c>
      <c r="BH20" s="336">
        <v>45711</v>
      </c>
      <c r="BI20" s="336">
        <v>45712</v>
      </c>
      <c r="BJ20" s="336">
        <v>45713</v>
      </c>
      <c r="BK20" s="336">
        <v>45714</v>
      </c>
      <c r="BL20" s="336">
        <v>45715</v>
      </c>
      <c r="BM20" s="336">
        <v>45716</v>
      </c>
      <c r="BN20" s="336">
        <v>45717</v>
      </c>
      <c r="BO20" s="336">
        <v>45718</v>
      </c>
      <c r="BP20" s="336">
        <v>45719</v>
      </c>
      <c r="BQ20" s="336">
        <v>45720</v>
      </c>
      <c r="BR20" s="336">
        <v>45721</v>
      </c>
      <c r="BS20" s="336">
        <v>45722</v>
      </c>
      <c r="BT20" s="336">
        <v>45723</v>
      </c>
      <c r="BU20" s="336">
        <v>45724</v>
      </c>
      <c r="BV20" s="336">
        <v>45725</v>
      </c>
      <c r="BW20" s="336">
        <v>45726</v>
      </c>
      <c r="BX20" s="336">
        <v>45727</v>
      </c>
      <c r="BY20" s="336">
        <v>45728</v>
      </c>
      <c r="BZ20" s="336">
        <v>45729</v>
      </c>
      <c r="CA20" s="336">
        <v>45730</v>
      </c>
      <c r="CB20" s="336">
        <v>45731</v>
      </c>
      <c r="CC20" s="336">
        <v>45732</v>
      </c>
      <c r="CD20" s="336">
        <v>45733</v>
      </c>
      <c r="CE20" s="336">
        <v>45734</v>
      </c>
      <c r="CF20" s="336">
        <v>45735</v>
      </c>
      <c r="CG20" s="336">
        <v>45736</v>
      </c>
      <c r="CH20" s="336">
        <v>45737</v>
      </c>
      <c r="CI20" s="336">
        <v>45738</v>
      </c>
      <c r="CJ20" s="336">
        <v>45739</v>
      </c>
      <c r="CK20" s="336">
        <v>45740</v>
      </c>
      <c r="CL20" s="336">
        <v>45741</v>
      </c>
      <c r="CM20" s="336">
        <v>45742</v>
      </c>
      <c r="CN20" s="336">
        <v>45743</v>
      </c>
      <c r="CO20" s="336">
        <v>45744</v>
      </c>
      <c r="CP20" s="336">
        <v>45745</v>
      </c>
      <c r="CQ20" s="336">
        <v>45746</v>
      </c>
      <c r="CR20" s="336">
        <v>45747</v>
      </c>
      <c r="CS20" s="355">
        <v>45748</v>
      </c>
      <c r="CT20" s="355">
        <v>45749</v>
      </c>
      <c r="CU20" s="355">
        <v>45750</v>
      </c>
      <c r="CV20" s="355">
        <v>45751</v>
      </c>
      <c r="CW20" s="355">
        <v>45752</v>
      </c>
      <c r="CX20" s="355">
        <v>45753</v>
      </c>
      <c r="CY20" s="355">
        <v>45754</v>
      </c>
      <c r="CZ20" s="355">
        <v>45755</v>
      </c>
      <c r="DA20" s="355">
        <v>45756</v>
      </c>
      <c r="DB20" s="355">
        <v>45757</v>
      </c>
      <c r="DC20" s="355">
        <v>45758</v>
      </c>
      <c r="DD20" s="355">
        <v>45759</v>
      </c>
      <c r="DE20" s="355">
        <v>45760</v>
      </c>
      <c r="DF20" s="355">
        <v>45761</v>
      </c>
      <c r="DG20" s="355">
        <v>45762</v>
      </c>
      <c r="DH20" s="355">
        <v>45763</v>
      </c>
      <c r="DI20" s="355">
        <v>45764</v>
      </c>
      <c r="DJ20" s="355">
        <v>45765</v>
      </c>
      <c r="DK20" s="355">
        <v>45766</v>
      </c>
      <c r="DL20" s="355">
        <v>45767</v>
      </c>
      <c r="DM20" s="355">
        <v>45768</v>
      </c>
      <c r="DN20" s="355">
        <v>45769</v>
      </c>
      <c r="DO20" s="355">
        <v>45770</v>
      </c>
      <c r="DP20" s="355">
        <v>45771</v>
      </c>
      <c r="DQ20" s="355">
        <v>45772</v>
      </c>
      <c r="DR20" s="355">
        <v>45773</v>
      </c>
      <c r="DS20" s="355">
        <v>45774</v>
      </c>
      <c r="DT20" s="355">
        <v>45775</v>
      </c>
      <c r="DU20" s="355">
        <v>45776</v>
      </c>
      <c r="DV20" s="355">
        <v>45777</v>
      </c>
      <c r="DW20" s="355">
        <v>45778</v>
      </c>
      <c r="DX20" s="355">
        <v>45779</v>
      </c>
      <c r="DY20" s="355">
        <v>45780</v>
      </c>
      <c r="DZ20" s="355">
        <v>45781</v>
      </c>
      <c r="EA20" s="355">
        <v>45782</v>
      </c>
      <c r="EB20" s="355">
        <v>45783</v>
      </c>
      <c r="EC20" s="355">
        <v>45784</v>
      </c>
      <c r="ED20" s="355">
        <v>45785</v>
      </c>
      <c r="EE20" s="355">
        <v>45786</v>
      </c>
      <c r="EF20" s="355">
        <v>45787</v>
      </c>
      <c r="EG20" s="355">
        <v>45788</v>
      </c>
      <c r="EH20" s="355">
        <v>45789</v>
      </c>
      <c r="EI20" s="355">
        <v>45790</v>
      </c>
      <c r="EJ20" s="355">
        <v>45791</v>
      </c>
      <c r="EK20" s="355">
        <v>45792</v>
      </c>
      <c r="EL20" s="355">
        <v>45793</v>
      </c>
      <c r="EM20" s="355">
        <v>45794</v>
      </c>
      <c r="EN20" s="355">
        <v>45795</v>
      </c>
      <c r="EO20" s="355">
        <v>45796</v>
      </c>
      <c r="EP20" s="355">
        <v>45797</v>
      </c>
      <c r="EQ20" s="355">
        <v>45798</v>
      </c>
      <c r="ER20" s="355">
        <v>45799</v>
      </c>
      <c r="ES20" s="355">
        <v>45800</v>
      </c>
      <c r="ET20" s="355">
        <v>45801</v>
      </c>
      <c r="EU20" s="355">
        <v>45802</v>
      </c>
      <c r="EV20" s="355">
        <v>45803</v>
      </c>
      <c r="EW20" s="355">
        <v>45804</v>
      </c>
      <c r="EX20" s="355">
        <v>45805</v>
      </c>
      <c r="EY20" s="355">
        <v>45806</v>
      </c>
      <c r="EZ20" s="355">
        <v>45807</v>
      </c>
      <c r="FA20" s="355">
        <v>45808</v>
      </c>
      <c r="FB20" s="355">
        <v>45809</v>
      </c>
      <c r="FC20" s="355">
        <v>45810</v>
      </c>
      <c r="FD20" s="355">
        <v>45811</v>
      </c>
      <c r="FE20" s="355">
        <v>45812</v>
      </c>
      <c r="FF20" s="355">
        <v>45813</v>
      </c>
      <c r="FG20" s="355">
        <v>45814</v>
      </c>
      <c r="FH20" s="355">
        <v>45815</v>
      </c>
      <c r="FI20" s="355">
        <v>45816</v>
      </c>
      <c r="FJ20" s="355">
        <v>45817</v>
      </c>
      <c r="FK20" s="355">
        <v>45818</v>
      </c>
      <c r="FL20" s="355">
        <v>45819</v>
      </c>
      <c r="FM20" s="355">
        <v>45820</v>
      </c>
      <c r="FN20" s="355">
        <v>45821</v>
      </c>
      <c r="FO20" s="355">
        <v>45822</v>
      </c>
      <c r="FP20" s="355">
        <v>45823</v>
      </c>
      <c r="FQ20" s="355">
        <v>45824</v>
      </c>
      <c r="FR20" s="355">
        <v>45825</v>
      </c>
      <c r="FS20" s="355">
        <v>45826</v>
      </c>
      <c r="FT20" s="355">
        <v>45827</v>
      </c>
      <c r="FU20" s="355">
        <v>45828</v>
      </c>
      <c r="FV20" s="355">
        <v>45829</v>
      </c>
      <c r="FW20" s="355">
        <v>45830</v>
      </c>
      <c r="FX20" s="355">
        <v>45831</v>
      </c>
      <c r="FY20" s="355">
        <v>45832</v>
      </c>
      <c r="FZ20" s="355">
        <v>45833</v>
      </c>
      <c r="GA20" s="355">
        <v>45834</v>
      </c>
      <c r="GB20" s="355">
        <v>45835</v>
      </c>
      <c r="GC20" s="355">
        <v>45836</v>
      </c>
      <c r="GD20" s="355">
        <v>45837</v>
      </c>
      <c r="GE20" s="355">
        <v>45838</v>
      </c>
      <c r="GF20" s="355">
        <v>45839</v>
      </c>
      <c r="GG20" s="355">
        <v>45840</v>
      </c>
      <c r="GH20" s="355">
        <v>45841</v>
      </c>
      <c r="GI20" s="355">
        <v>45842</v>
      </c>
      <c r="GJ20" s="355">
        <v>45843</v>
      </c>
      <c r="GK20" s="355">
        <v>45844</v>
      </c>
      <c r="GL20" s="355">
        <v>45845</v>
      </c>
      <c r="GM20" s="355">
        <v>45846</v>
      </c>
      <c r="GN20" s="355">
        <v>45847</v>
      </c>
      <c r="GO20" s="355">
        <v>45848</v>
      </c>
      <c r="GP20" s="355">
        <v>45849</v>
      </c>
      <c r="GQ20" s="355">
        <v>45850</v>
      </c>
      <c r="GR20" s="355">
        <v>45851</v>
      </c>
      <c r="GS20" s="355">
        <v>45852</v>
      </c>
      <c r="GT20" s="355">
        <v>45853</v>
      </c>
      <c r="GU20" s="355">
        <v>45854</v>
      </c>
      <c r="GV20" s="355">
        <v>45855</v>
      </c>
      <c r="GW20" s="355">
        <v>45856</v>
      </c>
      <c r="GX20" s="355">
        <v>45857</v>
      </c>
      <c r="GY20" s="355">
        <v>45858</v>
      </c>
      <c r="GZ20" s="355">
        <v>45859</v>
      </c>
      <c r="HA20" s="355">
        <v>45860</v>
      </c>
      <c r="HB20" s="355">
        <v>45861</v>
      </c>
      <c r="HC20" s="355">
        <v>45862</v>
      </c>
      <c r="HD20" s="355">
        <v>45863</v>
      </c>
      <c r="HE20" s="355">
        <v>45864</v>
      </c>
      <c r="HF20" s="355">
        <v>45865</v>
      </c>
      <c r="HG20" s="355">
        <v>45866</v>
      </c>
      <c r="HH20" s="355">
        <v>45867</v>
      </c>
      <c r="HI20" s="355">
        <v>45868</v>
      </c>
      <c r="HJ20" s="526">
        <v>45869</v>
      </c>
      <c r="HK20" s="355">
        <v>45870</v>
      </c>
      <c r="HL20" s="355">
        <v>45871</v>
      </c>
      <c r="HM20" s="355">
        <v>45872</v>
      </c>
      <c r="HN20" s="355">
        <v>45873</v>
      </c>
      <c r="HO20" s="355">
        <v>45874</v>
      </c>
      <c r="HP20" s="355">
        <v>45875</v>
      </c>
      <c r="HQ20" s="355">
        <v>45876</v>
      </c>
      <c r="HR20" s="355">
        <v>45877</v>
      </c>
      <c r="HS20" s="355">
        <v>45878</v>
      </c>
      <c r="HT20" s="355">
        <v>45879</v>
      </c>
      <c r="HU20" s="355">
        <v>45880</v>
      </c>
      <c r="HV20" s="355">
        <v>45881</v>
      </c>
      <c r="HW20" s="355">
        <v>45882</v>
      </c>
      <c r="HX20" s="355">
        <v>45883</v>
      </c>
      <c r="HY20" s="355">
        <v>45884</v>
      </c>
      <c r="HZ20" s="355">
        <v>45885</v>
      </c>
      <c r="IA20" s="355">
        <v>45886</v>
      </c>
      <c r="IB20" s="355">
        <v>45887</v>
      </c>
      <c r="IC20" s="355">
        <v>45888</v>
      </c>
      <c r="ID20" s="355">
        <v>45889</v>
      </c>
      <c r="IE20" s="355">
        <v>45890</v>
      </c>
      <c r="IF20" s="355">
        <v>45891</v>
      </c>
      <c r="IG20" s="355">
        <v>45892</v>
      </c>
      <c r="IH20" s="355">
        <v>45893</v>
      </c>
      <c r="II20" s="355">
        <v>45894</v>
      </c>
      <c r="IJ20" s="355">
        <v>45895</v>
      </c>
      <c r="IK20" s="355">
        <v>45896</v>
      </c>
      <c r="IL20" s="355">
        <v>45897</v>
      </c>
      <c r="IM20" s="355">
        <v>45898</v>
      </c>
      <c r="IN20" s="355">
        <v>45899</v>
      </c>
      <c r="IO20" s="355">
        <v>45900</v>
      </c>
      <c r="IP20" s="336">
        <v>45901</v>
      </c>
      <c r="IQ20" s="336">
        <v>45902</v>
      </c>
      <c r="IR20" s="336">
        <v>45903</v>
      </c>
      <c r="IS20" s="336">
        <v>45904</v>
      </c>
      <c r="IT20" s="336">
        <v>45905</v>
      </c>
      <c r="IU20" s="336">
        <v>45906</v>
      </c>
      <c r="IV20" s="336">
        <v>45907</v>
      </c>
      <c r="IW20" s="336">
        <v>45908</v>
      </c>
      <c r="IX20" s="336">
        <v>45909</v>
      </c>
      <c r="IY20" s="336">
        <v>45910</v>
      </c>
      <c r="IZ20" s="336">
        <v>45911</v>
      </c>
      <c r="JA20" s="336">
        <v>45912</v>
      </c>
      <c r="JB20" s="336">
        <v>45913</v>
      </c>
      <c r="JC20" s="336">
        <v>45914</v>
      </c>
      <c r="JD20" s="336">
        <v>45915</v>
      </c>
      <c r="JE20" s="336">
        <v>45916</v>
      </c>
      <c r="JF20" s="336">
        <v>45917</v>
      </c>
      <c r="JG20" s="336">
        <v>45918</v>
      </c>
      <c r="JH20" s="336">
        <v>45919</v>
      </c>
      <c r="JI20" s="336">
        <v>45920</v>
      </c>
      <c r="JJ20" s="336">
        <v>45921</v>
      </c>
      <c r="JK20" s="336">
        <v>45922</v>
      </c>
      <c r="JL20" s="336">
        <v>45923</v>
      </c>
      <c r="JM20" s="336">
        <v>45924</v>
      </c>
      <c r="JN20" s="336">
        <v>45925</v>
      </c>
      <c r="JO20" s="336">
        <v>45926</v>
      </c>
      <c r="JP20" s="336">
        <v>45927</v>
      </c>
      <c r="JQ20" s="336">
        <v>45928</v>
      </c>
      <c r="JR20" s="336">
        <v>45929</v>
      </c>
      <c r="JS20" s="336">
        <v>45930</v>
      </c>
      <c r="JT20" s="336">
        <v>45931</v>
      </c>
      <c r="JU20" s="336">
        <v>45932</v>
      </c>
      <c r="JV20" s="336">
        <v>45933</v>
      </c>
      <c r="JW20" s="336">
        <v>45934</v>
      </c>
      <c r="JX20" s="336">
        <v>45935</v>
      </c>
      <c r="JY20" s="336">
        <v>45936</v>
      </c>
      <c r="JZ20" s="336">
        <v>45937</v>
      </c>
      <c r="KA20" s="336">
        <v>45938</v>
      </c>
      <c r="KB20" s="336">
        <v>45939</v>
      </c>
      <c r="KC20" s="336">
        <v>45940</v>
      </c>
      <c r="KD20" s="336">
        <v>45941</v>
      </c>
      <c r="KE20" s="336">
        <v>45942</v>
      </c>
      <c r="KF20" s="336">
        <v>45943</v>
      </c>
      <c r="KG20" s="336">
        <v>45944</v>
      </c>
      <c r="KH20" s="336">
        <v>45945</v>
      </c>
      <c r="KI20" s="336">
        <v>45946</v>
      </c>
      <c r="KJ20" s="336">
        <v>45947</v>
      </c>
      <c r="KK20" s="336">
        <v>45948</v>
      </c>
      <c r="KL20" s="336">
        <v>45949</v>
      </c>
      <c r="KM20" s="336">
        <v>45950</v>
      </c>
      <c r="KN20" s="336">
        <v>45951</v>
      </c>
      <c r="KO20" s="336">
        <v>45952</v>
      </c>
      <c r="KP20" s="336">
        <v>45953</v>
      </c>
      <c r="KQ20" s="336">
        <v>45954</v>
      </c>
      <c r="KR20" s="336">
        <v>45955</v>
      </c>
      <c r="KS20" s="336">
        <v>45956</v>
      </c>
      <c r="KT20" s="336">
        <v>45957</v>
      </c>
      <c r="KU20" s="336">
        <v>45958</v>
      </c>
      <c r="KV20" s="336">
        <v>45959</v>
      </c>
      <c r="KW20" s="336">
        <v>45960</v>
      </c>
      <c r="KX20" s="336">
        <v>45961</v>
      </c>
      <c r="KY20" s="336">
        <v>45962</v>
      </c>
      <c r="KZ20" s="336">
        <v>45963</v>
      </c>
      <c r="LA20" s="336">
        <v>45964</v>
      </c>
      <c r="LB20" s="336">
        <v>45965</v>
      </c>
      <c r="LC20" s="336">
        <v>45966</v>
      </c>
      <c r="LD20" s="336">
        <v>45967</v>
      </c>
      <c r="LE20" s="336">
        <v>45968</v>
      </c>
      <c r="LF20" s="336">
        <v>45969</v>
      </c>
      <c r="LG20" s="336">
        <v>45970</v>
      </c>
      <c r="LH20" s="336">
        <v>45971</v>
      </c>
      <c r="LI20" s="336">
        <v>45972</v>
      </c>
      <c r="LJ20" s="336">
        <v>45973</v>
      </c>
      <c r="LK20" s="336">
        <v>45974</v>
      </c>
      <c r="LL20" s="336">
        <v>45975</v>
      </c>
      <c r="LM20" s="336">
        <v>45976</v>
      </c>
      <c r="LN20" s="336">
        <v>45977</v>
      </c>
      <c r="LO20" s="336">
        <v>45978</v>
      </c>
      <c r="LP20" s="336">
        <v>45979</v>
      </c>
      <c r="LQ20" s="336">
        <v>45980</v>
      </c>
      <c r="LR20" s="336">
        <v>45981</v>
      </c>
      <c r="LS20" s="336">
        <v>45982</v>
      </c>
      <c r="LT20" s="336">
        <v>45983</v>
      </c>
      <c r="LU20" s="336">
        <v>45984</v>
      </c>
      <c r="LV20" s="336">
        <v>45985</v>
      </c>
      <c r="LW20" s="336">
        <v>45986</v>
      </c>
      <c r="LX20" s="336">
        <v>45987</v>
      </c>
      <c r="LY20" s="336">
        <v>45988</v>
      </c>
      <c r="LZ20" s="336">
        <v>45989</v>
      </c>
      <c r="MA20" s="336">
        <v>45990</v>
      </c>
      <c r="MB20" s="336">
        <v>45991</v>
      </c>
      <c r="MC20" s="336">
        <v>45992</v>
      </c>
      <c r="MD20" s="336">
        <v>45993</v>
      </c>
      <c r="ME20" s="336">
        <v>45994</v>
      </c>
      <c r="MF20" s="336">
        <v>45995</v>
      </c>
      <c r="MG20" s="336">
        <v>45996</v>
      </c>
      <c r="MH20" s="336">
        <v>45997</v>
      </c>
      <c r="MI20" s="336">
        <v>45998</v>
      </c>
      <c r="MJ20" s="336">
        <v>45999</v>
      </c>
      <c r="MK20" s="336">
        <v>46000</v>
      </c>
      <c r="ML20" s="336">
        <v>46001</v>
      </c>
      <c r="MM20" s="336">
        <v>46002</v>
      </c>
      <c r="MN20" s="336">
        <v>46003</v>
      </c>
      <c r="MO20" s="336">
        <v>46004</v>
      </c>
      <c r="MP20" s="336">
        <v>46005</v>
      </c>
      <c r="MQ20" s="336">
        <v>46006</v>
      </c>
      <c r="MR20" s="336">
        <v>46007</v>
      </c>
      <c r="MS20" s="336">
        <v>46008</v>
      </c>
      <c r="MT20" s="336">
        <v>46009</v>
      </c>
      <c r="MU20" s="336">
        <v>46010</v>
      </c>
      <c r="MV20" s="336">
        <v>46011</v>
      </c>
      <c r="MW20" s="336">
        <v>46012</v>
      </c>
      <c r="MX20" s="336">
        <v>46013</v>
      </c>
      <c r="MY20" s="336">
        <v>46014</v>
      </c>
      <c r="MZ20" s="336">
        <v>46015</v>
      </c>
      <c r="NA20" s="336">
        <v>46016</v>
      </c>
      <c r="NB20" s="336">
        <v>46017</v>
      </c>
      <c r="NC20" s="336">
        <v>46018</v>
      </c>
      <c r="ND20" s="336">
        <v>46019</v>
      </c>
      <c r="NE20" s="336">
        <v>46020</v>
      </c>
      <c r="NF20" s="336">
        <v>46021</v>
      </c>
      <c r="NG20" s="337">
        <v>46022</v>
      </c>
      <c r="NH20" s="335">
        <v>46023</v>
      </c>
      <c r="NI20" s="336">
        <v>46024</v>
      </c>
      <c r="NJ20" s="336">
        <v>46025</v>
      </c>
      <c r="NK20" s="336">
        <v>46026</v>
      </c>
      <c r="NL20" s="336">
        <v>46027</v>
      </c>
      <c r="NM20" s="336">
        <v>46028</v>
      </c>
      <c r="NN20" s="336">
        <v>46029</v>
      </c>
      <c r="NO20" s="336">
        <v>46030</v>
      </c>
      <c r="NP20" s="336">
        <v>46031</v>
      </c>
      <c r="NQ20" s="336">
        <v>46032</v>
      </c>
      <c r="NR20" s="336">
        <v>46033</v>
      </c>
      <c r="NS20" s="336">
        <v>46034</v>
      </c>
      <c r="NT20" s="336">
        <v>46035</v>
      </c>
      <c r="NU20" s="336">
        <v>46036</v>
      </c>
      <c r="NV20" s="336">
        <v>46037</v>
      </c>
      <c r="NW20" s="336">
        <v>46038</v>
      </c>
      <c r="NX20" s="336">
        <v>46039</v>
      </c>
      <c r="NY20" s="336">
        <v>46040</v>
      </c>
      <c r="NZ20" s="336">
        <v>46041</v>
      </c>
      <c r="OA20" s="336">
        <v>46042</v>
      </c>
      <c r="OB20" s="336">
        <v>46043</v>
      </c>
      <c r="OC20" s="336">
        <v>46044</v>
      </c>
      <c r="OD20" s="336">
        <v>46045</v>
      </c>
      <c r="OE20" s="336">
        <v>46046</v>
      </c>
      <c r="OF20" s="336">
        <v>46047</v>
      </c>
      <c r="OG20" s="336">
        <v>46048</v>
      </c>
      <c r="OH20" s="336">
        <v>46049</v>
      </c>
      <c r="OI20" s="336">
        <v>46050</v>
      </c>
      <c r="OJ20" s="336">
        <v>46051</v>
      </c>
      <c r="OK20" s="336">
        <v>46052</v>
      </c>
      <c r="OL20" s="336">
        <v>46053</v>
      </c>
      <c r="OM20" s="336">
        <v>46054</v>
      </c>
      <c r="ON20" s="336">
        <v>46055</v>
      </c>
      <c r="OO20" s="336">
        <v>46056</v>
      </c>
      <c r="OP20" s="336">
        <v>46057</v>
      </c>
      <c r="OQ20" s="336">
        <v>46058</v>
      </c>
      <c r="OR20" s="336">
        <v>46059</v>
      </c>
      <c r="OS20" s="336">
        <v>46060</v>
      </c>
      <c r="OT20" s="336">
        <v>46061</v>
      </c>
      <c r="OU20" s="336">
        <v>46062</v>
      </c>
      <c r="OV20" s="336">
        <v>46063</v>
      </c>
      <c r="OW20" s="336">
        <v>46064</v>
      </c>
      <c r="OX20" s="336">
        <v>46065</v>
      </c>
      <c r="OY20" s="336">
        <v>46066</v>
      </c>
      <c r="OZ20" s="336">
        <v>46067</v>
      </c>
      <c r="PA20" s="336">
        <v>46068</v>
      </c>
      <c r="PB20" s="336">
        <v>46069</v>
      </c>
      <c r="PC20" s="336">
        <v>46070</v>
      </c>
      <c r="PD20" s="336">
        <v>46071</v>
      </c>
      <c r="PE20" s="336">
        <v>46072</v>
      </c>
      <c r="PF20" s="336">
        <v>46073</v>
      </c>
      <c r="PG20" s="336">
        <v>46074</v>
      </c>
      <c r="PH20" s="336">
        <v>46075</v>
      </c>
      <c r="PI20" s="336">
        <v>46076</v>
      </c>
      <c r="PJ20" s="336">
        <v>46077</v>
      </c>
      <c r="PK20" s="336">
        <v>46078</v>
      </c>
      <c r="PL20" s="336">
        <v>46079</v>
      </c>
      <c r="PM20" s="336">
        <v>46080</v>
      </c>
      <c r="PN20" s="336">
        <v>46081</v>
      </c>
      <c r="PO20" s="336">
        <v>46082</v>
      </c>
      <c r="PP20" s="336">
        <v>46083</v>
      </c>
      <c r="PQ20" s="336">
        <v>46084</v>
      </c>
      <c r="PR20" s="336">
        <v>46085</v>
      </c>
      <c r="PS20" s="336">
        <v>46086</v>
      </c>
      <c r="PT20" s="336">
        <v>46087</v>
      </c>
      <c r="PU20" s="336">
        <v>46088</v>
      </c>
      <c r="PV20" s="336">
        <v>46089</v>
      </c>
      <c r="PW20" s="336">
        <v>46090</v>
      </c>
      <c r="PX20" s="336">
        <v>46091</v>
      </c>
      <c r="PY20" s="336">
        <v>46092</v>
      </c>
      <c r="PZ20" s="336">
        <v>46093</v>
      </c>
      <c r="QA20" s="336">
        <v>46094</v>
      </c>
      <c r="QB20" s="336">
        <v>46095</v>
      </c>
      <c r="QC20" s="336">
        <v>46096</v>
      </c>
      <c r="QD20" s="336">
        <v>46097</v>
      </c>
      <c r="QE20" s="336">
        <v>46098</v>
      </c>
      <c r="QF20" s="336">
        <v>46099</v>
      </c>
      <c r="QG20" s="336">
        <v>46100</v>
      </c>
      <c r="QH20" s="336">
        <v>46101</v>
      </c>
      <c r="QI20" s="336">
        <v>46102</v>
      </c>
      <c r="QJ20" s="336">
        <v>46103</v>
      </c>
      <c r="QK20" s="336">
        <v>46104</v>
      </c>
      <c r="QL20" s="336">
        <v>46105</v>
      </c>
      <c r="QM20" s="336">
        <v>46106</v>
      </c>
      <c r="QN20" s="336">
        <v>46107</v>
      </c>
      <c r="QO20" s="336">
        <v>46108</v>
      </c>
      <c r="QP20" s="336">
        <v>46109</v>
      </c>
      <c r="QQ20" s="336">
        <v>46110</v>
      </c>
      <c r="QR20" s="336">
        <v>46111</v>
      </c>
      <c r="QS20" s="336">
        <v>46112</v>
      </c>
      <c r="QT20" s="336">
        <v>46113</v>
      </c>
      <c r="QU20" s="336">
        <v>46114</v>
      </c>
      <c r="QV20" s="336">
        <v>46115</v>
      </c>
      <c r="QW20" s="336">
        <v>46116</v>
      </c>
      <c r="QX20" s="336">
        <v>46117</v>
      </c>
      <c r="QY20" s="336">
        <v>46118</v>
      </c>
      <c r="QZ20" s="336">
        <v>46119</v>
      </c>
      <c r="RA20" s="336">
        <v>46120</v>
      </c>
      <c r="RB20" s="336">
        <v>46121</v>
      </c>
      <c r="RC20" s="336">
        <v>46122</v>
      </c>
      <c r="RD20" s="336">
        <v>46123</v>
      </c>
      <c r="RE20" s="336">
        <v>46124</v>
      </c>
      <c r="RF20" s="336">
        <v>46125</v>
      </c>
      <c r="RG20" s="336">
        <v>46126</v>
      </c>
      <c r="RH20" s="336">
        <v>46127</v>
      </c>
      <c r="RI20" s="336">
        <v>46128</v>
      </c>
      <c r="RJ20" s="336">
        <v>46129</v>
      </c>
      <c r="RK20" s="336">
        <v>46130</v>
      </c>
      <c r="RL20" s="336">
        <v>46131</v>
      </c>
      <c r="RM20" s="336">
        <v>46132</v>
      </c>
      <c r="RN20" s="336">
        <v>46133</v>
      </c>
      <c r="RO20" s="336">
        <v>46134</v>
      </c>
      <c r="RP20" s="336">
        <v>46135</v>
      </c>
      <c r="RQ20" s="336">
        <v>46136</v>
      </c>
      <c r="RR20" s="336">
        <v>46137</v>
      </c>
      <c r="RS20" s="336">
        <v>46138</v>
      </c>
      <c r="RT20" s="336">
        <v>46139</v>
      </c>
      <c r="RU20" s="336">
        <v>46140</v>
      </c>
      <c r="RV20" s="336">
        <v>46141</v>
      </c>
      <c r="RW20" s="336">
        <v>46142</v>
      </c>
      <c r="RX20" s="336">
        <v>46143</v>
      </c>
      <c r="RY20" s="336">
        <v>46144</v>
      </c>
      <c r="RZ20" s="336">
        <v>46145</v>
      </c>
      <c r="SA20" s="336">
        <v>46146</v>
      </c>
      <c r="SB20" s="336">
        <v>46147</v>
      </c>
      <c r="SC20" s="336">
        <v>46148</v>
      </c>
      <c r="SD20" s="336">
        <v>46149</v>
      </c>
      <c r="SE20" s="336">
        <v>46150</v>
      </c>
      <c r="SF20" s="336">
        <v>46151</v>
      </c>
      <c r="SG20" s="336">
        <v>46152</v>
      </c>
      <c r="SH20" s="336">
        <v>46153</v>
      </c>
      <c r="SI20" s="336">
        <v>46154</v>
      </c>
      <c r="SJ20" s="336">
        <v>46155</v>
      </c>
      <c r="SK20" s="336">
        <v>46156</v>
      </c>
      <c r="SL20" s="336">
        <v>46157</v>
      </c>
      <c r="SM20" s="336">
        <v>46158</v>
      </c>
      <c r="SN20" s="336">
        <v>46159</v>
      </c>
      <c r="SO20" s="336">
        <v>46160</v>
      </c>
      <c r="SP20" s="336">
        <v>46161</v>
      </c>
      <c r="SQ20" s="336">
        <v>46162</v>
      </c>
      <c r="SR20" s="336">
        <v>46163</v>
      </c>
      <c r="SS20" s="336">
        <v>46164</v>
      </c>
      <c r="ST20" s="336">
        <v>46165</v>
      </c>
      <c r="SU20" s="336">
        <v>46166</v>
      </c>
      <c r="SV20" s="336">
        <v>46167</v>
      </c>
      <c r="SW20" s="336">
        <v>46168</v>
      </c>
      <c r="SX20" s="336">
        <v>46169</v>
      </c>
      <c r="SY20" s="336">
        <v>46170</v>
      </c>
      <c r="SZ20" s="336">
        <v>46171</v>
      </c>
      <c r="TA20" s="336">
        <v>46172</v>
      </c>
      <c r="TB20" s="336">
        <v>46173</v>
      </c>
      <c r="TC20" s="336">
        <v>46174</v>
      </c>
      <c r="TD20" s="336">
        <v>46175</v>
      </c>
      <c r="TE20" s="336">
        <v>46176</v>
      </c>
      <c r="TF20" s="336">
        <v>46177</v>
      </c>
      <c r="TG20" s="336">
        <v>46178</v>
      </c>
      <c r="TH20" s="336">
        <v>46179</v>
      </c>
      <c r="TI20" s="336">
        <v>46180</v>
      </c>
      <c r="TJ20" s="336">
        <v>46181</v>
      </c>
      <c r="TK20" s="336">
        <v>46182</v>
      </c>
      <c r="TL20" s="336">
        <v>46183</v>
      </c>
      <c r="TM20" s="336">
        <v>46184</v>
      </c>
      <c r="TN20" s="336">
        <v>46185</v>
      </c>
      <c r="TO20" s="336">
        <v>46186</v>
      </c>
      <c r="TP20" s="336">
        <v>46187</v>
      </c>
      <c r="TQ20" s="336">
        <v>46188</v>
      </c>
      <c r="TR20" s="336">
        <v>46189</v>
      </c>
      <c r="TS20" s="336">
        <v>46190</v>
      </c>
      <c r="TT20" s="336">
        <v>46191</v>
      </c>
      <c r="TU20" s="336">
        <v>46192</v>
      </c>
      <c r="TV20" s="336">
        <v>46193</v>
      </c>
      <c r="TW20" s="336">
        <v>46194</v>
      </c>
      <c r="TX20" s="336">
        <v>46195</v>
      </c>
      <c r="TY20" s="336">
        <v>46196</v>
      </c>
      <c r="TZ20" s="336">
        <v>46197</v>
      </c>
      <c r="UA20" s="336">
        <v>46198</v>
      </c>
      <c r="UB20" s="336">
        <v>46199</v>
      </c>
      <c r="UC20" s="336">
        <v>46200</v>
      </c>
      <c r="UD20" s="336">
        <v>46201</v>
      </c>
      <c r="UE20" s="336">
        <v>46202</v>
      </c>
      <c r="UF20" s="336">
        <v>46203</v>
      </c>
      <c r="UG20" s="336">
        <v>46204</v>
      </c>
      <c r="UH20" s="336">
        <v>46205</v>
      </c>
      <c r="UI20" s="336">
        <v>46206</v>
      </c>
      <c r="UJ20" s="336">
        <v>46207</v>
      </c>
      <c r="UK20" s="336">
        <v>46208</v>
      </c>
      <c r="UL20" s="336">
        <v>46209</v>
      </c>
      <c r="UM20" s="336">
        <v>46210</v>
      </c>
      <c r="UN20" s="336">
        <v>46211</v>
      </c>
      <c r="UO20" s="336">
        <v>46212</v>
      </c>
      <c r="UP20" s="336">
        <v>46213</v>
      </c>
      <c r="UQ20" s="336">
        <v>46214</v>
      </c>
      <c r="UR20" s="336">
        <v>46215</v>
      </c>
      <c r="US20" s="336">
        <v>46216</v>
      </c>
      <c r="UT20" s="336">
        <v>46217</v>
      </c>
      <c r="UU20" s="336">
        <v>46218</v>
      </c>
      <c r="UV20" s="336">
        <v>46219</v>
      </c>
      <c r="UW20" s="336">
        <v>46220</v>
      </c>
      <c r="UX20" s="336">
        <v>46221</v>
      </c>
      <c r="UY20" s="336">
        <v>46222</v>
      </c>
      <c r="UZ20" s="336">
        <v>46223</v>
      </c>
      <c r="VA20" s="336">
        <v>46224</v>
      </c>
      <c r="VB20" s="336">
        <v>46225</v>
      </c>
      <c r="VC20" s="336">
        <v>46226</v>
      </c>
      <c r="VD20" s="336">
        <v>46227</v>
      </c>
      <c r="VE20" s="336">
        <v>46228</v>
      </c>
      <c r="VF20" s="336">
        <v>46229</v>
      </c>
      <c r="VG20" s="336">
        <v>46230</v>
      </c>
      <c r="VH20" s="336">
        <v>46231</v>
      </c>
      <c r="VI20" s="336">
        <v>46232</v>
      </c>
      <c r="VJ20" s="336">
        <v>46233</v>
      </c>
      <c r="VK20" s="336">
        <v>46234</v>
      </c>
      <c r="VL20" s="336">
        <v>46235</v>
      </c>
      <c r="VM20" s="336">
        <v>46236</v>
      </c>
      <c r="VN20" s="336">
        <v>46237</v>
      </c>
      <c r="VO20" s="336">
        <v>46238</v>
      </c>
      <c r="VP20" s="336">
        <v>46239</v>
      </c>
      <c r="VQ20" s="336">
        <v>46240</v>
      </c>
      <c r="VR20" s="336">
        <v>46241</v>
      </c>
      <c r="VS20" s="336">
        <v>46242</v>
      </c>
      <c r="VT20" s="336">
        <v>46243</v>
      </c>
      <c r="VU20" s="336">
        <v>46244</v>
      </c>
      <c r="VV20" s="336">
        <v>46245</v>
      </c>
      <c r="VW20" s="336">
        <v>46246</v>
      </c>
      <c r="VX20" s="336">
        <v>46247</v>
      </c>
      <c r="VY20" s="336">
        <v>46248</v>
      </c>
      <c r="VZ20" s="336">
        <v>46249</v>
      </c>
      <c r="WA20" s="336">
        <v>46250</v>
      </c>
      <c r="WB20" s="336">
        <v>46251</v>
      </c>
      <c r="WC20" s="336">
        <v>46252</v>
      </c>
      <c r="WD20" s="336">
        <v>46253</v>
      </c>
      <c r="WE20" s="336">
        <v>46254</v>
      </c>
      <c r="WF20" s="336">
        <v>46255</v>
      </c>
      <c r="WG20" s="336">
        <v>46256</v>
      </c>
      <c r="WH20" s="336">
        <v>46257</v>
      </c>
      <c r="WI20" s="336">
        <v>46258</v>
      </c>
      <c r="WJ20" s="336">
        <v>46259</v>
      </c>
      <c r="WK20" s="336">
        <v>46260</v>
      </c>
      <c r="WL20" s="336">
        <v>46261</v>
      </c>
      <c r="WM20" s="336">
        <v>46262</v>
      </c>
      <c r="WN20" s="336">
        <v>46263</v>
      </c>
      <c r="WO20" s="336">
        <v>46264</v>
      </c>
      <c r="WP20" s="336">
        <v>46265</v>
      </c>
      <c r="WQ20" s="336">
        <v>46266</v>
      </c>
      <c r="WR20" s="336">
        <v>46267</v>
      </c>
      <c r="WS20" s="336">
        <v>46268</v>
      </c>
      <c r="WT20" s="336">
        <v>46269</v>
      </c>
      <c r="WU20" s="336">
        <v>46270</v>
      </c>
      <c r="WV20" s="336">
        <v>46271</v>
      </c>
      <c r="WW20" s="336">
        <v>46272</v>
      </c>
      <c r="WX20" s="336">
        <v>46273</v>
      </c>
      <c r="WY20" s="336">
        <v>46274</v>
      </c>
      <c r="WZ20" s="336">
        <v>46275</v>
      </c>
      <c r="XA20" s="336">
        <v>46276</v>
      </c>
      <c r="XB20" s="336">
        <v>46277</v>
      </c>
      <c r="XC20" s="336">
        <v>46278</v>
      </c>
      <c r="XD20" s="336">
        <v>46279</v>
      </c>
      <c r="XE20" s="336">
        <v>46280</v>
      </c>
      <c r="XF20" s="336">
        <v>46281</v>
      </c>
      <c r="XG20" s="336">
        <v>46282</v>
      </c>
      <c r="XH20" s="336">
        <v>46283</v>
      </c>
      <c r="XI20" s="336">
        <v>46284</v>
      </c>
      <c r="XJ20" s="336">
        <v>46285</v>
      </c>
      <c r="XK20" s="336">
        <v>46286</v>
      </c>
      <c r="XL20" s="336">
        <v>46287</v>
      </c>
      <c r="XM20" s="336">
        <v>46288</v>
      </c>
      <c r="XN20" s="336">
        <v>46289</v>
      </c>
      <c r="XO20" s="336">
        <v>46290</v>
      </c>
      <c r="XP20" s="336">
        <v>46291</v>
      </c>
      <c r="XQ20" s="336">
        <v>46292</v>
      </c>
      <c r="XR20" s="336">
        <v>46293</v>
      </c>
      <c r="XS20" s="336">
        <v>46294</v>
      </c>
      <c r="XT20" s="336">
        <v>46295</v>
      </c>
      <c r="XU20" s="336">
        <v>46296</v>
      </c>
      <c r="XV20" s="336">
        <v>46297</v>
      </c>
      <c r="XW20" s="336">
        <v>46298</v>
      </c>
      <c r="XX20" s="336">
        <v>46299</v>
      </c>
      <c r="XY20" s="336">
        <v>46300</v>
      </c>
      <c r="XZ20" s="336">
        <v>46301</v>
      </c>
      <c r="YA20" s="336">
        <v>46302</v>
      </c>
      <c r="YB20" s="336">
        <v>46303</v>
      </c>
      <c r="YC20" s="336">
        <v>46304</v>
      </c>
      <c r="YD20" s="336">
        <v>46305</v>
      </c>
      <c r="YE20" s="336">
        <v>46306</v>
      </c>
      <c r="YF20" s="336">
        <v>46307</v>
      </c>
      <c r="YG20" s="336">
        <v>46308</v>
      </c>
      <c r="YH20" s="336">
        <v>46309</v>
      </c>
      <c r="YI20" s="336">
        <v>46310</v>
      </c>
      <c r="YJ20" s="336">
        <v>46311</v>
      </c>
      <c r="YK20" s="336">
        <v>46312</v>
      </c>
      <c r="YL20" s="336">
        <v>46313</v>
      </c>
      <c r="YM20" s="336">
        <v>46314</v>
      </c>
      <c r="YN20" s="336">
        <v>46315</v>
      </c>
      <c r="YO20" s="336">
        <v>46316</v>
      </c>
      <c r="YP20" s="336">
        <v>46317</v>
      </c>
      <c r="YQ20" s="336">
        <v>46318</v>
      </c>
      <c r="YR20" s="336">
        <v>46319</v>
      </c>
      <c r="YS20" s="336">
        <v>46320</v>
      </c>
      <c r="YT20" s="336">
        <v>46321</v>
      </c>
      <c r="YU20" s="336">
        <v>46322</v>
      </c>
      <c r="YV20" s="336">
        <v>46323</v>
      </c>
      <c r="YW20" s="336">
        <v>46324</v>
      </c>
      <c r="YX20" s="336">
        <v>46325</v>
      </c>
      <c r="YY20" s="336">
        <v>46326</v>
      </c>
      <c r="YZ20" s="336">
        <v>46327</v>
      </c>
      <c r="ZA20" s="336">
        <v>46328</v>
      </c>
      <c r="ZB20" s="336">
        <v>46329</v>
      </c>
      <c r="ZC20" s="336">
        <v>46330</v>
      </c>
      <c r="ZD20" s="336">
        <v>46331</v>
      </c>
      <c r="ZE20" s="336">
        <v>46332</v>
      </c>
      <c r="ZF20" s="336">
        <v>46333</v>
      </c>
      <c r="ZG20" s="336">
        <v>46334</v>
      </c>
      <c r="ZH20" s="336">
        <v>46335</v>
      </c>
      <c r="ZI20" s="336">
        <v>46336</v>
      </c>
      <c r="ZJ20" s="336">
        <v>46337</v>
      </c>
      <c r="ZK20" s="336">
        <v>46338</v>
      </c>
      <c r="ZL20" s="336">
        <v>46339</v>
      </c>
      <c r="ZM20" s="336">
        <v>46340</v>
      </c>
      <c r="ZN20" s="336">
        <v>46341</v>
      </c>
      <c r="ZO20" s="336">
        <v>46342</v>
      </c>
      <c r="ZP20" s="336">
        <v>46343</v>
      </c>
      <c r="ZQ20" s="336">
        <v>46344</v>
      </c>
      <c r="ZR20" s="336">
        <v>46345</v>
      </c>
      <c r="ZS20" s="336">
        <v>46346</v>
      </c>
      <c r="ZT20" s="336">
        <v>46347</v>
      </c>
      <c r="ZU20" s="336">
        <v>46348</v>
      </c>
      <c r="ZV20" s="336">
        <v>46349</v>
      </c>
      <c r="ZW20" s="336">
        <v>46350</v>
      </c>
      <c r="ZX20" s="336">
        <v>46351</v>
      </c>
      <c r="ZY20" s="336">
        <v>46352</v>
      </c>
      <c r="ZZ20" s="336">
        <v>46353</v>
      </c>
      <c r="AAA20" s="336">
        <v>46354</v>
      </c>
      <c r="AAB20" s="336">
        <v>46355</v>
      </c>
      <c r="AAC20" s="336">
        <v>46356</v>
      </c>
      <c r="AAD20" s="336">
        <v>46357</v>
      </c>
      <c r="AAE20" s="336">
        <v>46358</v>
      </c>
      <c r="AAF20" s="336">
        <v>46359</v>
      </c>
      <c r="AAG20" s="336">
        <v>46360</v>
      </c>
      <c r="AAH20" s="336">
        <v>46361</v>
      </c>
      <c r="AAI20" s="336">
        <v>46362</v>
      </c>
      <c r="AAJ20" s="336">
        <v>46363</v>
      </c>
      <c r="AAK20" s="336">
        <v>46364</v>
      </c>
      <c r="AAL20" s="336">
        <v>46365</v>
      </c>
      <c r="AAM20" s="336">
        <v>46366</v>
      </c>
      <c r="AAN20" s="336">
        <v>46367</v>
      </c>
      <c r="AAO20" s="336">
        <v>46368</v>
      </c>
      <c r="AAP20" s="336">
        <v>46369</v>
      </c>
      <c r="AAQ20" s="336">
        <v>46370</v>
      </c>
      <c r="AAR20" s="336">
        <v>46371</v>
      </c>
      <c r="AAS20" s="336">
        <v>46372</v>
      </c>
      <c r="AAT20" s="336">
        <v>46373</v>
      </c>
      <c r="AAU20" s="336">
        <v>46374</v>
      </c>
      <c r="AAV20" s="336">
        <v>46375</v>
      </c>
      <c r="AAW20" s="336">
        <v>46376</v>
      </c>
      <c r="AAX20" s="336">
        <v>46377</v>
      </c>
      <c r="AAY20" s="336">
        <v>46378</v>
      </c>
      <c r="AAZ20" s="336">
        <v>46379</v>
      </c>
      <c r="ABA20" s="336">
        <v>46380</v>
      </c>
      <c r="ABB20" s="336">
        <v>46381</v>
      </c>
      <c r="ABC20" s="336">
        <v>46382</v>
      </c>
      <c r="ABD20" s="336">
        <v>46383</v>
      </c>
      <c r="ABE20" s="336">
        <v>46384</v>
      </c>
      <c r="ABF20" s="336">
        <v>46385</v>
      </c>
      <c r="ABG20" s="336">
        <v>46386</v>
      </c>
      <c r="ABH20" s="337">
        <v>46387</v>
      </c>
      <c r="ABI20" s="335">
        <v>46388</v>
      </c>
      <c r="ABJ20" s="336">
        <v>46389</v>
      </c>
      <c r="ABK20" s="336">
        <v>46390</v>
      </c>
      <c r="ABL20" s="336">
        <v>46391</v>
      </c>
      <c r="ABM20" s="336">
        <v>46392</v>
      </c>
      <c r="ABN20" s="336">
        <v>46393</v>
      </c>
      <c r="ABO20" s="336">
        <v>46394</v>
      </c>
      <c r="ABP20" s="336">
        <v>46395</v>
      </c>
      <c r="ABQ20" s="336">
        <v>46396</v>
      </c>
      <c r="ABR20" s="336">
        <v>46397</v>
      </c>
      <c r="ABS20" s="336">
        <v>46398</v>
      </c>
      <c r="ABT20" s="336">
        <v>46399</v>
      </c>
      <c r="ABU20" s="336">
        <v>46400</v>
      </c>
      <c r="ABV20" s="336">
        <v>46401</v>
      </c>
      <c r="ABW20" s="336">
        <v>46402</v>
      </c>
      <c r="ABX20" s="336">
        <v>46403</v>
      </c>
      <c r="ABY20" s="336">
        <v>46404</v>
      </c>
      <c r="ABZ20" s="336">
        <v>46405</v>
      </c>
      <c r="ACA20" s="336">
        <v>46406</v>
      </c>
      <c r="ACB20" s="336">
        <v>46407</v>
      </c>
      <c r="ACC20" s="336">
        <v>46408</v>
      </c>
      <c r="ACD20" s="336">
        <v>46409</v>
      </c>
      <c r="ACE20" s="336">
        <v>46410</v>
      </c>
      <c r="ACF20" s="336">
        <v>46411</v>
      </c>
      <c r="ACG20" s="336">
        <v>46412</v>
      </c>
      <c r="ACH20" s="336">
        <v>46413</v>
      </c>
      <c r="ACI20" s="336">
        <v>46414</v>
      </c>
      <c r="ACJ20" s="336">
        <v>46415</v>
      </c>
      <c r="ACK20" s="336">
        <v>46416</v>
      </c>
      <c r="ACL20" s="336">
        <v>46417</v>
      </c>
      <c r="ACM20" s="336">
        <v>46418</v>
      </c>
      <c r="ACN20" s="336">
        <v>46419</v>
      </c>
      <c r="ACO20" s="336">
        <v>46420</v>
      </c>
      <c r="ACP20" s="336">
        <v>46421</v>
      </c>
      <c r="ACQ20" s="336">
        <v>46422</v>
      </c>
      <c r="ACR20" s="336">
        <v>46423</v>
      </c>
      <c r="ACS20" s="336">
        <v>46424</v>
      </c>
      <c r="ACT20" s="336">
        <v>46425</v>
      </c>
      <c r="ACU20" s="336">
        <v>46426</v>
      </c>
      <c r="ACV20" s="336">
        <v>46427</v>
      </c>
      <c r="ACW20" s="336">
        <v>46428</v>
      </c>
      <c r="ACX20" s="336">
        <v>46429</v>
      </c>
      <c r="ACY20" s="336">
        <v>46430</v>
      </c>
      <c r="ACZ20" s="336">
        <v>46431</v>
      </c>
      <c r="ADA20" s="336">
        <v>46432</v>
      </c>
      <c r="ADB20" s="336">
        <v>46433</v>
      </c>
      <c r="ADC20" s="336">
        <v>46434</v>
      </c>
      <c r="ADD20" s="336">
        <v>46435</v>
      </c>
      <c r="ADE20" s="336">
        <v>46436</v>
      </c>
      <c r="ADF20" s="336">
        <v>46437</v>
      </c>
      <c r="ADG20" s="336">
        <v>46438</v>
      </c>
      <c r="ADH20" s="336">
        <v>46439</v>
      </c>
      <c r="ADI20" s="336">
        <v>46440</v>
      </c>
      <c r="ADJ20" s="336">
        <v>46441</v>
      </c>
      <c r="ADK20" s="336">
        <v>46442</v>
      </c>
      <c r="ADL20" s="336">
        <v>46443</v>
      </c>
      <c r="ADM20" s="336">
        <v>46444</v>
      </c>
      <c r="ADN20" s="336">
        <v>46445</v>
      </c>
      <c r="ADO20" s="336">
        <v>46446</v>
      </c>
      <c r="ADP20" s="336">
        <v>46447</v>
      </c>
      <c r="ADQ20" s="336">
        <v>46448</v>
      </c>
      <c r="ADR20" s="336">
        <v>46449</v>
      </c>
      <c r="ADS20" s="336">
        <v>46450</v>
      </c>
      <c r="ADT20" s="336">
        <v>46451</v>
      </c>
      <c r="ADU20" s="336">
        <v>46452</v>
      </c>
      <c r="ADV20" s="336">
        <v>46453</v>
      </c>
      <c r="ADW20" s="336">
        <v>46454</v>
      </c>
      <c r="ADX20" s="336">
        <v>46455</v>
      </c>
      <c r="ADY20" s="336">
        <v>46456</v>
      </c>
      <c r="ADZ20" s="336">
        <v>46457</v>
      </c>
      <c r="AEA20" s="336">
        <v>46458</v>
      </c>
      <c r="AEB20" s="336">
        <v>46459</v>
      </c>
      <c r="AEC20" s="336">
        <v>46460</v>
      </c>
      <c r="AED20" s="336">
        <v>46461</v>
      </c>
      <c r="AEE20" s="336">
        <v>46462</v>
      </c>
      <c r="AEF20" s="336">
        <v>46463</v>
      </c>
      <c r="AEG20" s="336">
        <v>46464</v>
      </c>
      <c r="AEH20" s="336">
        <v>46465</v>
      </c>
      <c r="AEI20" s="336">
        <v>46466</v>
      </c>
      <c r="AEJ20" s="336">
        <v>46467</v>
      </c>
      <c r="AEK20" s="336">
        <v>46468</v>
      </c>
      <c r="AEL20" s="336">
        <v>46469</v>
      </c>
      <c r="AEM20" s="336">
        <v>46470</v>
      </c>
      <c r="AEN20" s="336">
        <v>46471</v>
      </c>
      <c r="AEO20" s="336">
        <v>46472</v>
      </c>
      <c r="AEP20" s="336">
        <v>46473</v>
      </c>
      <c r="AEQ20" s="336">
        <v>46474</v>
      </c>
      <c r="AER20" s="336">
        <v>46475</v>
      </c>
      <c r="AES20" s="336">
        <v>46476</v>
      </c>
      <c r="AET20" s="336">
        <v>46477</v>
      </c>
      <c r="AEU20" s="336">
        <v>46478</v>
      </c>
      <c r="AEV20" s="336">
        <v>46479</v>
      </c>
      <c r="AEW20" s="336">
        <v>46480</v>
      </c>
      <c r="AEX20" s="336">
        <v>46481</v>
      </c>
      <c r="AEY20" s="336">
        <v>46482</v>
      </c>
      <c r="AEZ20" s="336">
        <v>46483</v>
      </c>
      <c r="AFA20" s="336">
        <v>46484</v>
      </c>
      <c r="AFB20" s="336">
        <v>46485</v>
      </c>
      <c r="AFC20" s="336">
        <v>46486</v>
      </c>
      <c r="AFD20" s="336">
        <v>46487</v>
      </c>
      <c r="AFE20" s="336">
        <v>46488</v>
      </c>
      <c r="AFF20" s="336">
        <v>46489</v>
      </c>
      <c r="AFG20" s="336">
        <v>46490</v>
      </c>
      <c r="AFH20" s="336">
        <v>46491</v>
      </c>
      <c r="AFI20" s="336">
        <v>46492</v>
      </c>
      <c r="AFJ20" s="336">
        <v>46493</v>
      </c>
      <c r="AFK20" s="336">
        <v>46494</v>
      </c>
      <c r="AFL20" s="336">
        <v>46495</v>
      </c>
      <c r="AFM20" s="336">
        <v>46496</v>
      </c>
      <c r="AFN20" s="336">
        <v>46497</v>
      </c>
      <c r="AFO20" s="336">
        <v>46498</v>
      </c>
      <c r="AFP20" s="336">
        <v>46499</v>
      </c>
      <c r="AFQ20" s="336">
        <v>46500</v>
      </c>
      <c r="AFR20" s="336">
        <v>46501</v>
      </c>
      <c r="AFS20" s="336">
        <v>46502</v>
      </c>
      <c r="AFT20" s="336">
        <v>46503</v>
      </c>
      <c r="AFU20" s="336">
        <v>46504</v>
      </c>
      <c r="AFV20" s="336">
        <v>46505</v>
      </c>
      <c r="AFW20" s="336">
        <v>46506</v>
      </c>
      <c r="AFX20" s="336">
        <v>46507</v>
      </c>
      <c r="AFY20" s="336">
        <v>46508</v>
      </c>
      <c r="AFZ20" s="336">
        <v>46509</v>
      </c>
      <c r="AGA20" s="336">
        <v>46510</v>
      </c>
      <c r="AGB20" s="336">
        <v>46511</v>
      </c>
      <c r="AGC20" s="336">
        <v>46512</v>
      </c>
      <c r="AGD20" s="336">
        <v>46513</v>
      </c>
      <c r="AGE20" s="336">
        <v>46514</v>
      </c>
      <c r="AGF20" s="336">
        <v>46515</v>
      </c>
      <c r="AGG20" s="336">
        <v>46516</v>
      </c>
      <c r="AGH20" s="336">
        <v>46517</v>
      </c>
      <c r="AGI20" s="336">
        <v>46518</v>
      </c>
      <c r="AGJ20" s="336">
        <v>46519</v>
      </c>
      <c r="AGK20" s="336">
        <v>46520</v>
      </c>
      <c r="AGL20" s="336">
        <v>46521</v>
      </c>
      <c r="AGM20" s="336">
        <v>46522</v>
      </c>
      <c r="AGN20" s="336">
        <v>46523</v>
      </c>
      <c r="AGO20" s="336">
        <v>46524</v>
      </c>
      <c r="AGP20" s="336">
        <v>46525</v>
      </c>
      <c r="AGQ20" s="336">
        <v>46526</v>
      </c>
      <c r="AGR20" s="336">
        <v>46527</v>
      </c>
      <c r="AGS20" s="336">
        <v>46528</v>
      </c>
      <c r="AGT20" s="336">
        <v>46529</v>
      </c>
      <c r="AGU20" s="336">
        <v>46530</v>
      </c>
      <c r="AGV20" s="336">
        <v>46531</v>
      </c>
      <c r="AGW20" s="336">
        <v>46532</v>
      </c>
      <c r="AGX20" s="336">
        <v>46533</v>
      </c>
      <c r="AGY20" s="336">
        <v>46534</v>
      </c>
      <c r="AGZ20" s="336">
        <v>46535</v>
      </c>
      <c r="AHA20" s="336">
        <v>46536</v>
      </c>
      <c r="AHB20" s="336">
        <v>46537</v>
      </c>
      <c r="AHC20" s="336">
        <v>46538</v>
      </c>
      <c r="AHD20" s="355">
        <v>46539</v>
      </c>
      <c r="AHE20" s="355">
        <v>46540</v>
      </c>
      <c r="AHF20" s="355">
        <v>46541</v>
      </c>
      <c r="AHG20" s="355">
        <v>46542</v>
      </c>
      <c r="AHH20" s="355">
        <v>46543</v>
      </c>
      <c r="AHI20" s="355">
        <v>46544</v>
      </c>
      <c r="AHJ20" s="355">
        <v>46545</v>
      </c>
      <c r="AHK20" s="355">
        <v>46546</v>
      </c>
      <c r="AHL20" s="355">
        <v>46547</v>
      </c>
      <c r="AHM20" s="355">
        <v>46548</v>
      </c>
      <c r="AHN20" s="355">
        <v>46549</v>
      </c>
      <c r="AHO20" s="355">
        <v>46550</v>
      </c>
      <c r="AHP20" s="355">
        <v>46551</v>
      </c>
      <c r="AHQ20" s="355">
        <v>46552</v>
      </c>
      <c r="AHR20" s="355">
        <v>46553</v>
      </c>
      <c r="AHS20" s="355">
        <v>46554</v>
      </c>
      <c r="AHT20" s="355">
        <v>46555</v>
      </c>
      <c r="AHU20" s="355">
        <v>46556</v>
      </c>
      <c r="AHV20" s="355">
        <v>46557</v>
      </c>
      <c r="AHW20" s="355">
        <v>46558</v>
      </c>
      <c r="AHX20" s="355">
        <v>46559</v>
      </c>
      <c r="AHY20" s="355">
        <v>46560</v>
      </c>
      <c r="AHZ20" s="355">
        <v>46561</v>
      </c>
      <c r="AIA20" s="355">
        <v>46562</v>
      </c>
      <c r="AIB20" s="355">
        <v>46563</v>
      </c>
      <c r="AIC20" s="355">
        <v>46564</v>
      </c>
      <c r="AID20" s="355">
        <v>46565</v>
      </c>
      <c r="AIE20" s="355">
        <v>46566</v>
      </c>
      <c r="AIF20" s="355">
        <v>46567</v>
      </c>
      <c r="AIG20" s="355">
        <v>46568</v>
      </c>
      <c r="AIH20" s="336">
        <v>46569</v>
      </c>
      <c r="AII20" s="336">
        <v>46570</v>
      </c>
      <c r="AIJ20" s="336">
        <v>46571</v>
      </c>
      <c r="AIK20" s="336">
        <v>46572</v>
      </c>
      <c r="AIL20" s="336">
        <v>46573</v>
      </c>
      <c r="AIM20" s="336">
        <v>46574</v>
      </c>
      <c r="AIN20" s="336">
        <v>46575</v>
      </c>
      <c r="AIO20" s="336">
        <v>46576</v>
      </c>
      <c r="AIP20" s="336">
        <v>46577</v>
      </c>
      <c r="AIQ20" s="336">
        <v>46578</v>
      </c>
      <c r="AIR20" s="336">
        <v>46579</v>
      </c>
      <c r="AIS20" s="336">
        <v>46580</v>
      </c>
      <c r="AIT20" s="336">
        <v>46581</v>
      </c>
      <c r="AIU20" s="336">
        <v>46582</v>
      </c>
      <c r="AIV20" s="336">
        <v>46583</v>
      </c>
      <c r="AIW20" s="336">
        <v>46584</v>
      </c>
      <c r="AIX20" s="336">
        <v>46585</v>
      </c>
      <c r="AIY20" s="336">
        <v>46586</v>
      </c>
      <c r="AIZ20" s="336">
        <v>46587</v>
      </c>
      <c r="AJA20" s="336">
        <v>46588</v>
      </c>
      <c r="AJB20" s="336">
        <v>46589</v>
      </c>
      <c r="AJC20" s="336">
        <v>46590</v>
      </c>
      <c r="AJD20" s="336">
        <v>46591</v>
      </c>
      <c r="AJE20" s="336">
        <v>46592</v>
      </c>
      <c r="AJF20" s="336">
        <v>46593</v>
      </c>
      <c r="AJG20" s="336">
        <v>46594</v>
      </c>
      <c r="AJH20" s="336">
        <v>46595</v>
      </c>
      <c r="AJI20" s="336">
        <v>46596</v>
      </c>
      <c r="AJJ20" s="336">
        <v>46597</v>
      </c>
      <c r="AJK20" s="336">
        <v>46598</v>
      </c>
      <c r="AJL20" s="336">
        <v>46599</v>
      </c>
      <c r="AJM20" s="336">
        <v>46600</v>
      </c>
      <c r="AJN20" s="336">
        <v>46601</v>
      </c>
      <c r="AJO20" s="336">
        <v>46602</v>
      </c>
      <c r="AJP20" s="336">
        <v>46603</v>
      </c>
      <c r="AJQ20" s="336">
        <v>46604</v>
      </c>
      <c r="AJR20" s="336">
        <v>46605</v>
      </c>
      <c r="AJS20" s="336">
        <v>46606</v>
      </c>
      <c r="AJT20" s="336">
        <v>46607</v>
      </c>
      <c r="AJU20" s="336">
        <v>46608</v>
      </c>
      <c r="AJV20" s="336">
        <v>46609</v>
      </c>
      <c r="AJW20" s="336">
        <v>46610</v>
      </c>
      <c r="AJX20" s="336">
        <v>46611</v>
      </c>
      <c r="AJY20" s="336">
        <v>46612</v>
      </c>
      <c r="AJZ20" s="336">
        <v>46613</v>
      </c>
      <c r="AKA20" s="336">
        <v>46614</v>
      </c>
      <c r="AKB20" s="336">
        <v>46615</v>
      </c>
      <c r="AKC20" s="336">
        <v>46616</v>
      </c>
      <c r="AKD20" s="336">
        <v>46617</v>
      </c>
      <c r="AKE20" s="336">
        <v>46618</v>
      </c>
      <c r="AKF20" s="336">
        <v>46619</v>
      </c>
      <c r="AKG20" s="336">
        <v>46620</v>
      </c>
      <c r="AKH20" s="336">
        <v>46621</v>
      </c>
      <c r="AKI20" s="336">
        <v>46622</v>
      </c>
      <c r="AKJ20" s="336">
        <v>46623</v>
      </c>
      <c r="AKK20" s="336">
        <v>46624</v>
      </c>
      <c r="AKL20" s="336">
        <v>46625</v>
      </c>
      <c r="AKM20" s="336">
        <v>46626</v>
      </c>
      <c r="AKN20" s="336">
        <v>46627</v>
      </c>
      <c r="AKO20" s="336">
        <v>46628</v>
      </c>
      <c r="AKP20" s="336">
        <v>46629</v>
      </c>
      <c r="AKQ20" s="336">
        <v>46630</v>
      </c>
      <c r="AKR20" s="336">
        <v>46631</v>
      </c>
      <c r="AKS20" s="336">
        <v>46632</v>
      </c>
      <c r="AKT20" s="336">
        <v>46633</v>
      </c>
      <c r="AKU20" s="336">
        <v>46634</v>
      </c>
      <c r="AKV20" s="336">
        <v>46635</v>
      </c>
      <c r="AKW20" s="336">
        <v>46636</v>
      </c>
      <c r="AKX20" s="336">
        <v>46637</v>
      </c>
      <c r="AKY20" s="336">
        <v>46638</v>
      </c>
      <c r="AKZ20" s="336">
        <v>46639</v>
      </c>
      <c r="ALA20" s="336">
        <v>46640</v>
      </c>
      <c r="ALB20" s="336">
        <v>46641</v>
      </c>
      <c r="ALC20" s="336">
        <v>46642</v>
      </c>
      <c r="ALD20" s="336">
        <v>46643</v>
      </c>
      <c r="ALE20" s="336">
        <v>46644</v>
      </c>
      <c r="ALF20" s="336">
        <v>46645</v>
      </c>
      <c r="ALG20" s="336">
        <v>46646</v>
      </c>
      <c r="ALH20" s="336">
        <v>46647</v>
      </c>
      <c r="ALI20" s="336">
        <v>46648</v>
      </c>
      <c r="ALJ20" s="336">
        <v>46649</v>
      </c>
      <c r="ALK20" s="336">
        <v>46650</v>
      </c>
      <c r="ALL20" s="336">
        <v>46651</v>
      </c>
      <c r="ALM20" s="336">
        <v>46652</v>
      </c>
      <c r="ALN20" s="336">
        <v>46653</v>
      </c>
      <c r="ALO20" s="336">
        <v>46654</v>
      </c>
      <c r="ALP20" s="336">
        <v>46655</v>
      </c>
      <c r="ALQ20" s="336">
        <v>46656</v>
      </c>
      <c r="ALR20" s="336">
        <v>46657</v>
      </c>
      <c r="ALS20" s="336">
        <v>46658</v>
      </c>
      <c r="ALT20" s="336">
        <v>46659</v>
      </c>
      <c r="ALU20" s="336">
        <v>46660</v>
      </c>
      <c r="ALV20" s="336">
        <v>46661</v>
      </c>
      <c r="ALW20" s="336">
        <v>46662</v>
      </c>
      <c r="ALX20" s="336">
        <v>46663</v>
      </c>
      <c r="ALY20" s="336">
        <v>46664</v>
      </c>
      <c r="ALZ20" s="336">
        <v>46665</v>
      </c>
      <c r="AMA20" s="336">
        <v>46666</v>
      </c>
      <c r="AMB20" s="336">
        <v>46667</v>
      </c>
      <c r="AMC20" s="336">
        <v>46668</v>
      </c>
      <c r="AMD20" s="336">
        <v>46669</v>
      </c>
      <c r="AME20" s="336">
        <v>46670</v>
      </c>
      <c r="AMF20" s="336">
        <v>46671</v>
      </c>
      <c r="AMG20" s="336">
        <v>46672</v>
      </c>
      <c r="AMH20" s="336">
        <v>46673</v>
      </c>
      <c r="AMI20" s="336">
        <v>46674</v>
      </c>
      <c r="AMJ20" s="336">
        <v>46675</v>
      </c>
      <c r="AMK20" s="336">
        <v>46676</v>
      </c>
      <c r="AML20" s="336">
        <v>46677</v>
      </c>
      <c r="AMM20" s="336">
        <v>46678</v>
      </c>
      <c r="AMN20" s="336">
        <v>46679</v>
      </c>
      <c r="AMO20" s="336">
        <v>46680</v>
      </c>
      <c r="AMP20" s="336">
        <v>46681</v>
      </c>
      <c r="AMQ20" s="336">
        <v>46682</v>
      </c>
      <c r="AMR20" s="336">
        <v>46683</v>
      </c>
      <c r="AMS20" s="336">
        <v>46684</v>
      </c>
      <c r="AMT20" s="336">
        <v>46685</v>
      </c>
      <c r="AMU20" s="336">
        <v>46686</v>
      </c>
      <c r="AMV20" s="336">
        <v>46687</v>
      </c>
      <c r="AMW20" s="336">
        <v>46688</v>
      </c>
      <c r="AMX20" s="336">
        <v>46689</v>
      </c>
      <c r="AMY20" s="336">
        <v>46690</v>
      </c>
      <c r="AMZ20" s="336">
        <v>46691</v>
      </c>
      <c r="ANA20" s="336">
        <v>46692</v>
      </c>
      <c r="ANB20" s="336">
        <v>46693</v>
      </c>
      <c r="ANC20" s="336">
        <v>46694</v>
      </c>
      <c r="AND20" s="336">
        <v>46695</v>
      </c>
      <c r="ANE20" s="336">
        <v>46696</v>
      </c>
      <c r="ANF20" s="336">
        <v>46697</v>
      </c>
      <c r="ANG20" s="336">
        <v>46698</v>
      </c>
      <c r="ANH20" s="336">
        <v>46699</v>
      </c>
      <c r="ANI20" s="336">
        <v>46700</v>
      </c>
      <c r="ANJ20" s="336">
        <v>46701</v>
      </c>
      <c r="ANK20" s="336">
        <v>46702</v>
      </c>
      <c r="ANL20" s="336">
        <v>46703</v>
      </c>
      <c r="ANM20" s="336">
        <v>46704</v>
      </c>
      <c r="ANN20" s="336">
        <v>46705</v>
      </c>
      <c r="ANO20" s="336">
        <v>46706</v>
      </c>
      <c r="ANP20" s="336">
        <v>46707</v>
      </c>
      <c r="ANQ20" s="336">
        <v>46708</v>
      </c>
      <c r="ANR20" s="336">
        <v>46709</v>
      </c>
      <c r="ANS20" s="336">
        <v>46710</v>
      </c>
      <c r="ANT20" s="336">
        <v>46711</v>
      </c>
      <c r="ANU20" s="336">
        <v>46712</v>
      </c>
      <c r="ANV20" s="336">
        <v>46713</v>
      </c>
      <c r="ANW20" s="336">
        <v>46714</v>
      </c>
      <c r="ANX20" s="336">
        <v>46715</v>
      </c>
      <c r="ANY20" s="336">
        <v>46716</v>
      </c>
      <c r="ANZ20" s="336">
        <v>46717</v>
      </c>
      <c r="AOA20" s="336">
        <v>46718</v>
      </c>
      <c r="AOB20" s="336">
        <v>46719</v>
      </c>
      <c r="AOC20" s="336">
        <v>46720</v>
      </c>
      <c r="AOD20" s="336">
        <v>46721</v>
      </c>
      <c r="AOE20" s="336">
        <v>46722</v>
      </c>
      <c r="AOF20" s="336">
        <v>46723</v>
      </c>
      <c r="AOG20" s="336">
        <v>46724</v>
      </c>
      <c r="AOH20" s="336">
        <v>46725</v>
      </c>
      <c r="AOI20" s="336">
        <v>46726</v>
      </c>
      <c r="AOJ20" s="336">
        <v>46727</v>
      </c>
      <c r="AOK20" s="336">
        <v>46728</v>
      </c>
      <c r="AOL20" s="336">
        <v>46729</v>
      </c>
      <c r="AOM20" s="336">
        <v>46730</v>
      </c>
      <c r="AON20" s="336">
        <v>46731</v>
      </c>
      <c r="AOO20" s="336">
        <v>46732</v>
      </c>
      <c r="AOP20" s="336">
        <v>46733</v>
      </c>
      <c r="AOQ20" s="336">
        <v>46734</v>
      </c>
      <c r="AOR20" s="336">
        <v>46735</v>
      </c>
      <c r="AOS20" s="336">
        <v>46736</v>
      </c>
      <c r="AOT20" s="336">
        <v>46737</v>
      </c>
      <c r="AOU20" s="336">
        <v>46738</v>
      </c>
      <c r="AOV20" s="336">
        <v>46739</v>
      </c>
      <c r="AOW20" s="336">
        <v>46740</v>
      </c>
      <c r="AOX20" s="336">
        <v>46741</v>
      </c>
      <c r="AOY20" s="336">
        <v>46742</v>
      </c>
      <c r="AOZ20" s="336">
        <v>46743</v>
      </c>
      <c r="APA20" s="336">
        <v>46744</v>
      </c>
      <c r="APB20" s="336">
        <v>46745</v>
      </c>
      <c r="APC20" s="336">
        <v>46746</v>
      </c>
      <c r="APD20" s="336">
        <v>46747</v>
      </c>
      <c r="APE20" s="336">
        <v>46748</v>
      </c>
      <c r="APF20" s="336">
        <v>46749</v>
      </c>
      <c r="APG20" s="336">
        <v>46750</v>
      </c>
      <c r="APH20" s="336">
        <v>46751</v>
      </c>
      <c r="API20" s="337">
        <v>46752</v>
      </c>
      <c r="APJ20" s="336">
        <v>46753</v>
      </c>
      <c r="APK20" s="336">
        <v>46754</v>
      </c>
      <c r="APL20" s="336">
        <v>46755</v>
      </c>
      <c r="APM20" s="336">
        <v>46756</v>
      </c>
      <c r="APN20" s="336">
        <v>46757</v>
      </c>
      <c r="APO20" s="336">
        <v>46758</v>
      </c>
      <c r="APP20" s="336">
        <v>46759</v>
      </c>
      <c r="APQ20" s="336">
        <v>46760</v>
      </c>
      <c r="APR20" s="336">
        <v>46761</v>
      </c>
      <c r="APS20" s="336">
        <v>46762</v>
      </c>
      <c r="APT20" s="336">
        <v>46763</v>
      </c>
      <c r="APU20" s="336">
        <v>46764</v>
      </c>
      <c r="APV20" s="336">
        <v>46765</v>
      </c>
      <c r="APW20" s="336">
        <v>46766</v>
      </c>
      <c r="APX20" s="336">
        <v>46767</v>
      </c>
      <c r="APY20" s="336">
        <v>46768</v>
      </c>
      <c r="APZ20" s="336">
        <v>46769</v>
      </c>
      <c r="AQA20" s="336">
        <v>46770</v>
      </c>
      <c r="AQB20" s="336">
        <v>46771</v>
      </c>
      <c r="AQC20" s="336">
        <v>46772</v>
      </c>
      <c r="AQD20" s="336">
        <v>46773</v>
      </c>
      <c r="AQE20" s="336">
        <v>46774</v>
      </c>
      <c r="AQF20" s="336">
        <v>46775</v>
      </c>
      <c r="AQG20" s="336">
        <v>46776</v>
      </c>
      <c r="AQH20" s="336">
        <v>46777</v>
      </c>
      <c r="AQI20" s="336">
        <v>46778</v>
      </c>
      <c r="AQJ20" s="336">
        <v>46779</v>
      </c>
      <c r="AQK20" s="336">
        <v>46780</v>
      </c>
      <c r="AQL20" s="336">
        <v>46781</v>
      </c>
      <c r="AQM20" s="336">
        <v>46782</v>
      </c>
      <c r="AQN20" s="336">
        <v>46783</v>
      </c>
      <c r="AQO20" s="336">
        <v>46784</v>
      </c>
      <c r="AQP20" s="336">
        <v>46785</v>
      </c>
      <c r="AQQ20" s="336">
        <v>46786</v>
      </c>
      <c r="AQR20" s="336">
        <v>46787</v>
      </c>
      <c r="AQS20" s="336">
        <v>46788</v>
      </c>
      <c r="AQT20" s="336">
        <v>46789</v>
      </c>
      <c r="AQU20" s="336">
        <v>46790</v>
      </c>
      <c r="AQV20" s="336">
        <v>46791</v>
      </c>
      <c r="AQW20" s="336">
        <v>46792</v>
      </c>
      <c r="AQX20" s="336">
        <v>46793</v>
      </c>
      <c r="AQY20" s="336">
        <v>46794</v>
      </c>
      <c r="AQZ20" s="336">
        <v>46795</v>
      </c>
      <c r="ARA20" s="336">
        <v>46796</v>
      </c>
      <c r="ARB20" s="336">
        <v>46797</v>
      </c>
      <c r="ARC20" s="336">
        <v>46798</v>
      </c>
      <c r="ARD20" s="336">
        <v>46799</v>
      </c>
      <c r="ARE20" s="336">
        <v>46800</v>
      </c>
      <c r="ARF20" s="336">
        <v>46801</v>
      </c>
      <c r="ARG20" s="336">
        <v>46802</v>
      </c>
      <c r="ARH20" s="336">
        <v>46803</v>
      </c>
      <c r="ARI20" s="336">
        <v>46804</v>
      </c>
      <c r="ARJ20" s="336">
        <v>46805</v>
      </c>
      <c r="ARK20" s="336">
        <v>46806</v>
      </c>
      <c r="ARL20" s="336">
        <v>46807</v>
      </c>
      <c r="ARM20" s="336">
        <v>46808</v>
      </c>
      <c r="ARN20" s="336">
        <v>46809</v>
      </c>
      <c r="ARO20" s="336">
        <v>46810</v>
      </c>
      <c r="ARP20" s="336">
        <v>46811</v>
      </c>
      <c r="ARQ20" s="336">
        <v>46812</v>
      </c>
      <c r="ARR20" s="336">
        <v>46813</v>
      </c>
      <c r="ARS20" s="336">
        <v>46814</v>
      </c>
      <c r="ART20" s="336">
        <v>46815</v>
      </c>
      <c r="ARU20" s="336">
        <v>46816</v>
      </c>
      <c r="ARV20" s="336">
        <v>46817</v>
      </c>
      <c r="ARW20" s="336">
        <v>46818</v>
      </c>
      <c r="ARX20" s="336">
        <v>46819</v>
      </c>
      <c r="ARY20" s="336">
        <v>46820</v>
      </c>
      <c r="ARZ20" s="336">
        <v>46821</v>
      </c>
      <c r="ASA20" s="336">
        <v>46822</v>
      </c>
      <c r="ASB20" s="336">
        <v>46823</v>
      </c>
      <c r="ASC20" s="336">
        <v>46824</v>
      </c>
      <c r="ASD20" s="336">
        <v>46825</v>
      </c>
      <c r="ASE20" s="336">
        <v>46826</v>
      </c>
      <c r="ASF20" s="336">
        <v>46827</v>
      </c>
      <c r="ASG20" s="336">
        <v>46828</v>
      </c>
      <c r="ASH20" s="336">
        <v>46829</v>
      </c>
      <c r="ASI20" s="336">
        <v>46830</v>
      </c>
      <c r="ASJ20" s="336">
        <v>46831</v>
      </c>
      <c r="ASK20" s="336">
        <v>46832</v>
      </c>
      <c r="ASL20" s="336">
        <v>46833</v>
      </c>
      <c r="ASM20" s="336">
        <v>46834</v>
      </c>
      <c r="ASN20" s="336">
        <v>46835</v>
      </c>
      <c r="ASO20" s="336">
        <v>46836</v>
      </c>
      <c r="ASP20" s="336">
        <v>46837</v>
      </c>
      <c r="ASQ20" s="336">
        <v>46838</v>
      </c>
      <c r="ASR20" s="336">
        <v>46839</v>
      </c>
      <c r="ASS20" s="336">
        <v>46840</v>
      </c>
      <c r="AST20" s="336">
        <v>46841</v>
      </c>
      <c r="ASU20" s="336">
        <v>46842</v>
      </c>
      <c r="ASV20" s="336">
        <v>46843</v>
      </c>
      <c r="ASW20" s="336">
        <v>46844</v>
      </c>
      <c r="ASX20" s="336">
        <v>46845</v>
      </c>
      <c r="ASY20" s="336">
        <v>46846</v>
      </c>
      <c r="ASZ20" s="336">
        <v>46847</v>
      </c>
      <c r="ATA20" s="336">
        <v>46848</v>
      </c>
      <c r="ATB20" s="336">
        <v>46849</v>
      </c>
      <c r="ATC20" s="336">
        <v>46850</v>
      </c>
      <c r="ATD20" s="336">
        <v>46851</v>
      </c>
      <c r="ATE20" s="336">
        <v>46852</v>
      </c>
      <c r="ATF20" s="336">
        <v>46853</v>
      </c>
      <c r="ATG20" s="336">
        <v>46854</v>
      </c>
      <c r="ATH20" s="336">
        <v>46855</v>
      </c>
      <c r="ATI20" s="336">
        <v>46856</v>
      </c>
      <c r="ATJ20" s="336">
        <v>46857</v>
      </c>
      <c r="ATK20" s="336">
        <v>46858</v>
      </c>
      <c r="ATL20" s="336">
        <v>46859</v>
      </c>
      <c r="ATM20" s="336">
        <v>46860</v>
      </c>
      <c r="ATN20" s="336">
        <v>46861</v>
      </c>
      <c r="ATO20" s="336">
        <v>46862</v>
      </c>
      <c r="ATP20" s="336">
        <v>46863</v>
      </c>
      <c r="ATQ20" s="336">
        <v>46864</v>
      </c>
      <c r="ATR20" s="336">
        <v>46865</v>
      </c>
      <c r="ATS20" s="336">
        <v>46866</v>
      </c>
      <c r="ATT20" s="336">
        <v>46867</v>
      </c>
      <c r="ATU20" s="336">
        <v>46868</v>
      </c>
      <c r="ATV20" s="336">
        <v>46869</v>
      </c>
      <c r="ATW20" s="336">
        <v>46870</v>
      </c>
      <c r="ATX20" s="336">
        <v>46871</v>
      </c>
      <c r="ATY20" s="336">
        <v>46872</v>
      </c>
      <c r="ATZ20" s="336">
        <v>46873</v>
      </c>
      <c r="AUA20" s="336">
        <v>46874</v>
      </c>
      <c r="AUB20" s="336">
        <v>46875</v>
      </c>
      <c r="AUC20" s="336">
        <v>46876</v>
      </c>
      <c r="AUD20" s="336">
        <v>46877</v>
      </c>
      <c r="AUE20" s="336">
        <v>46878</v>
      </c>
      <c r="AUF20" s="336">
        <v>46879</v>
      </c>
      <c r="AUG20" s="336">
        <v>46880</v>
      </c>
      <c r="AUH20" s="336">
        <v>46881</v>
      </c>
      <c r="AUI20" s="336">
        <v>46882</v>
      </c>
      <c r="AUJ20" s="336">
        <v>46883</v>
      </c>
      <c r="AUK20" s="336">
        <v>46884</v>
      </c>
      <c r="AUL20" s="336">
        <v>46885</v>
      </c>
      <c r="AUM20" s="336">
        <v>46886</v>
      </c>
      <c r="AUN20" s="336">
        <v>46887</v>
      </c>
      <c r="AUO20" s="336">
        <v>46888</v>
      </c>
      <c r="AUP20" s="336">
        <v>46889</v>
      </c>
      <c r="AUQ20" s="336">
        <v>46890</v>
      </c>
      <c r="AUR20" s="336">
        <v>46891</v>
      </c>
      <c r="AUS20" s="336">
        <v>46892</v>
      </c>
      <c r="AUT20" s="336">
        <v>46893</v>
      </c>
      <c r="AUU20" s="336">
        <v>46894</v>
      </c>
      <c r="AUV20" s="336">
        <v>46895</v>
      </c>
      <c r="AUW20" s="336">
        <v>46896</v>
      </c>
      <c r="AUX20" s="336">
        <v>46897</v>
      </c>
      <c r="AUY20" s="336">
        <v>46898</v>
      </c>
      <c r="AUZ20" s="336">
        <v>46899</v>
      </c>
      <c r="AVA20" s="336">
        <v>46900</v>
      </c>
      <c r="AVB20" s="336">
        <v>46901</v>
      </c>
      <c r="AVC20" s="336">
        <v>46902</v>
      </c>
      <c r="AVD20" s="336">
        <v>46903</v>
      </c>
      <c r="AVE20" s="336">
        <v>46904</v>
      </c>
      <c r="AVF20" s="336">
        <v>46905</v>
      </c>
      <c r="AVG20" s="336">
        <v>46906</v>
      </c>
      <c r="AVH20" s="336">
        <v>46907</v>
      </c>
      <c r="AVI20" s="336">
        <v>46908</v>
      </c>
      <c r="AVJ20" s="336">
        <v>46909</v>
      </c>
      <c r="AVK20" s="336">
        <v>46910</v>
      </c>
      <c r="AVL20" s="336">
        <v>46911</v>
      </c>
      <c r="AVM20" s="336">
        <v>46912</v>
      </c>
      <c r="AVN20" s="336">
        <v>46913</v>
      </c>
      <c r="AVO20" s="336">
        <v>46914</v>
      </c>
      <c r="AVP20" s="336">
        <v>46915</v>
      </c>
      <c r="AVQ20" s="336">
        <v>46916</v>
      </c>
      <c r="AVR20" s="336">
        <v>46917</v>
      </c>
      <c r="AVS20" s="336">
        <v>46918</v>
      </c>
      <c r="AVT20" s="336">
        <v>46919</v>
      </c>
      <c r="AVU20" s="336">
        <v>46920</v>
      </c>
      <c r="AVV20" s="336">
        <v>46921</v>
      </c>
      <c r="AVW20" s="336">
        <v>46922</v>
      </c>
      <c r="AVX20" s="336">
        <v>46923</v>
      </c>
      <c r="AVY20" s="336">
        <v>46924</v>
      </c>
      <c r="AVZ20" s="336">
        <v>46925</v>
      </c>
      <c r="AWA20" s="336">
        <v>46926</v>
      </c>
      <c r="AWB20" s="336">
        <v>46927</v>
      </c>
      <c r="AWC20" s="336">
        <v>46928</v>
      </c>
      <c r="AWD20" s="336">
        <v>46929</v>
      </c>
      <c r="AWE20" s="336">
        <v>46930</v>
      </c>
      <c r="AWF20" s="336">
        <v>46931</v>
      </c>
      <c r="AWG20" s="336">
        <v>46932</v>
      </c>
      <c r="AWH20" s="336">
        <v>46933</v>
      </c>
      <c r="AWI20" s="336">
        <v>46934</v>
      </c>
      <c r="AWJ20" s="336">
        <v>46935</v>
      </c>
      <c r="AWK20" s="336">
        <v>46936</v>
      </c>
      <c r="AWL20" s="336">
        <v>46937</v>
      </c>
      <c r="AWM20" s="336">
        <v>46938</v>
      </c>
      <c r="AWN20" s="336">
        <v>46939</v>
      </c>
      <c r="AWO20" s="336">
        <v>46940</v>
      </c>
      <c r="AWP20" s="336">
        <v>46941</v>
      </c>
      <c r="AWQ20" s="336">
        <v>46942</v>
      </c>
      <c r="AWR20" s="336">
        <v>46943</v>
      </c>
      <c r="AWS20" s="336">
        <v>46944</v>
      </c>
      <c r="AWT20" s="336">
        <v>46945</v>
      </c>
      <c r="AWU20" s="336">
        <v>46946</v>
      </c>
      <c r="AWV20" s="336">
        <v>46947</v>
      </c>
      <c r="AWW20" s="336">
        <v>46948</v>
      </c>
      <c r="AWX20" s="336">
        <v>46949</v>
      </c>
      <c r="AWY20" s="336">
        <v>46950</v>
      </c>
      <c r="AWZ20" s="336">
        <v>46951</v>
      </c>
      <c r="AXA20" s="336">
        <v>46952</v>
      </c>
      <c r="AXB20" s="336">
        <v>46953</v>
      </c>
      <c r="AXC20" s="336">
        <v>46954</v>
      </c>
      <c r="AXD20" s="336">
        <v>46955</v>
      </c>
      <c r="AXE20" s="336">
        <v>46956</v>
      </c>
      <c r="AXF20" s="336">
        <v>46957</v>
      </c>
      <c r="AXG20" s="336">
        <v>46958</v>
      </c>
      <c r="AXH20" s="336">
        <v>46959</v>
      </c>
      <c r="AXI20" s="336">
        <v>46960</v>
      </c>
      <c r="AXJ20" s="336">
        <v>46961</v>
      </c>
      <c r="AXK20" s="336">
        <v>46962</v>
      </c>
      <c r="AXL20" s="336">
        <v>46963</v>
      </c>
      <c r="AXM20" s="336">
        <v>46964</v>
      </c>
      <c r="AXN20" s="336">
        <v>46965</v>
      </c>
      <c r="AXO20" s="336">
        <v>46966</v>
      </c>
      <c r="AXP20" s="336">
        <v>46967</v>
      </c>
      <c r="AXQ20" s="336">
        <v>46968</v>
      </c>
      <c r="AXR20" s="336">
        <v>46969</v>
      </c>
      <c r="AXS20" s="336">
        <v>46970</v>
      </c>
      <c r="AXT20" s="336">
        <v>46971</v>
      </c>
      <c r="AXU20" s="336">
        <v>46972</v>
      </c>
      <c r="AXV20" s="336">
        <v>46973</v>
      </c>
      <c r="AXW20" s="336">
        <v>46974</v>
      </c>
      <c r="AXX20" s="336">
        <v>46975</v>
      </c>
      <c r="AXY20" s="336">
        <v>46976</v>
      </c>
      <c r="AXZ20" s="336">
        <v>46977</v>
      </c>
      <c r="AYA20" s="336">
        <v>46978</v>
      </c>
      <c r="AYB20" s="336">
        <v>46979</v>
      </c>
      <c r="AYC20" s="336">
        <v>46980</v>
      </c>
      <c r="AYD20" s="336">
        <v>46981</v>
      </c>
      <c r="AYE20" s="336">
        <v>46982</v>
      </c>
      <c r="AYF20" s="336">
        <v>46983</v>
      </c>
      <c r="AYG20" s="336">
        <v>46984</v>
      </c>
      <c r="AYH20" s="336">
        <v>46985</v>
      </c>
      <c r="AYI20" s="336">
        <v>46986</v>
      </c>
      <c r="AYJ20" s="336">
        <v>46987</v>
      </c>
      <c r="AYK20" s="336">
        <v>46988</v>
      </c>
      <c r="AYL20" s="336">
        <v>46989</v>
      </c>
      <c r="AYM20" s="336">
        <v>46990</v>
      </c>
      <c r="AYN20" s="336">
        <v>46991</v>
      </c>
      <c r="AYO20" s="336">
        <v>46992</v>
      </c>
      <c r="AYP20" s="336">
        <v>46993</v>
      </c>
      <c r="AYQ20" s="336">
        <v>46994</v>
      </c>
      <c r="AYR20" s="336">
        <v>46995</v>
      </c>
      <c r="AYS20" s="336">
        <v>46996</v>
      </c>
      <c r="AYT20" s="336">
        <v>46997</v>
      </c>
      <c r="AYU20" s="336">
        <v>46998</v>
      </c>
      <c r="AYV20" s="336">
        <v>46999</v>
      </c>
      <c r="AYW20" s="336">
        <v>47000</v>
      </c>
      <c r="AYX20" s="336">
        <v>47001</v>
      </c>
      <c r="AYY20" s="336">
        <v>47002</v>
      </c>
      <c r="AYZ20" s="336">
        <v>47003</v>
      </c>
      <c r="AZA20" s="336">
        <v>47004</v>
      </c>
      <c r="AZB20" s="336">
        <v>47005</v>
      </c>
      <c r="AZC20" s="336">
        <v>47006</v>
      </c>
      <c r="AZD20" s="336">
        <v>47007</v>
      </c>
      <c r="AZE20" s="336">
        <v>47008</v>
      </c>
      <c r="AZF20" s="336">
        <v>47009</v>
      </c>
      <c r="AZG20" s="336">
        <v>47010</v>
      </c>
      <c r="AZH20" s="336">
        <v>47011</v>
      </c>
      <c r="AZI20" s="336">
        <v>47012</v>
      </c>
      <c r="AZJ20" s="336">
        <v>47013</v>
      </c>
      <c r="AZK20" s="336">
        <v>47014</v>
      </c>
      <c r="AZL20" s="336">
        <v>47015</v>
      </c>
      <c r="AZM20" s="336">
        <v>47016</v>
      </c>
      <c r="AZN20" s="336">
        <v>47017</v>
      </c>
      <c r="AZO20" s="336">
        <v>47018</v>
      </c>
      <c r="AZP20" s="336">
        <v>47019</v>
      </c>
      <c r="AZQ20" s="336">
        <v>47020</v>
      </c>
      <c r="AZR20" s="336">
        <v>47021</v>
      </c>
      <c r="AZS20" s="336">
        <v>47022</v>
      </c>
      <c r="AZT20" s="336">
        <v>47023</v>
      </c>
      <c r="AZU20" s="336">
        <v>47024</v>
      </c>
      <c r="AZV20" s="336">
        <v>47025</v>
      </c>
      <c r="AZW20" s="336">
        <v>47026</v>
      </c>
      <c r="AZX20" s="336">
        <v>47027</v>
      </c>
      <c r="AZY20" s="336">
        <v>47028</v>
      </c>
      <c r="AZZ20" s="336">
        <v>47029</v>
      </c>
      <c r="BAA20" s="336">
        <v>47030</v>
      </c>
      <c r="BAB20" s="336">
        <v>47031</v>
      </c>
      <c r="BAC20" s="336">
        <v>47032</v>
      </c>
      <c r="BAD20" s="336">
        <v>47033</v>
      </c>
      <c r="BAE20" s="336">
        <v>47034</v>
      </c>
      <c r="BAF20" s="336">
        <v>47035</v>
      </c>
      <c r="BAG20" s="336">
        <v>47036</v>
      </c>
      <c r="BAH20" s="336">
        <v>47037</v>
      </c>
      <c r="BAI20" s="336">
        <v>47038</v>
      </c>
      <c r="BAJ20" s="336">
        <v>47039</v>
      </c>
      <c r="BAK20" s="336">
        <v>47040</v>
      </c>
      <c r="BAL20" s="336">
        <v>47041</v>
      </c>
      <c r="BAM20" s="336">
        <v>47042</v>
      </c>
      <c r="BAN20" s="336">
        <v>47043</v>
      </c>
      <c r="BAO20" s="336">
        <v>47044</v>
      </c>
      <c r="BAP20" s="336">
        <v>47045</v>
      </c>
      <c r="BAQ20" s="336">
        <v>47046</v>
      </c>
      <c r="BAR20" s="336">
        <v>47047</v>
      </c>
      <c r="BAS20" s="336">
        <v>47048</v>
      </c>
      <c r="BAT20" s="336">
        <v>47049</v>
      </c>
      <c r="BAU20" s="336">
        <v>47050</v>
      </c>
      <c r="BAV20" s="336">
        <v>47051</v>
      </c>
      <c r="BAW20" s="336">
        <v>47052</v>
      </c>
      <c r="BAX20" s="336">
        <v>47053</v>
      </c>
      <c r="BAY20" s="336">
        <v>47054</v>
      </c>
      <c r="BAZ20" s="336">
        <v>47055</v>
      </c>
      <c r="BBA20" s="336">
        <v>47056</v>
      </c>
      <c r="BBB20" s="336">
        <v>47057</v>
      </c>
      <c r="BBC20" s="336">
        <v>47058</v>
      </c>
      <c r="BBD20" s="336">
        <v>47059</v>
      </c>
      <c r="BBE20" s="336">
        <v>47060</v>
      </c>
      <c r="BBF20" s="336">
        <v>47061</v>
      </c>
      <c r="BBG20" s="336">
        <v>47062</v>
      </c>
      <c r="BBH20" s="336">
        <v>47063</v>
      </c>
      <c r="BBI20" s="336">
        <v>47064</v>
      </c>
      <c r="BBJ20" s="336">
        <v>47065</v>
      </c>
      <c r="BBK20" s="336">
        <v>47066</v>
      </c>
      <c r="BBL20" s="336">
        <v>47067</v>
      </c>
      <c r="BBM20" s="336">
        <v>47068</v>
      </c>
      <c r="BBN20" s="336">
        <v>47069</v>
      </c>
      <c r="BBO20" s="336">
        <v>47070</v>
      </c>
      <c r="BBP20" s="336">
        <v>47071</v>
      </c>
      <c r="BBQ20" s="336">
        <v>47072</v>
      </c>
      <c r="BBR20" s="336">
        <v>47073</v>
      </c>
      <c r="BBS20" s="336">
        <v>47074</v>
      </c>
      <c r="BBT20" s="336">
        <v>47075</v>
      </c>
      <c r="BBU20" s="336">
        <v>47076</v>
      </c>
      <c r="BBV20" s="336">
        <v>47077</v>
      </c>
      <c r="BBW20" s="336">
        <v>47078</v>
      </c>
      <c r="BBX20" s="336">
        <v>47079</v>
      </c>
      <c r="BBY20" s="336">
        <v>47080</v>
      </c>
      <c r="BBZ20" s="336">
        <v>47081</v>
      </c>
      <c r="BCA20" s="336">
        <v>47082</v>
      </c>
      <c r="BCB20" s="336">
        <v>47083</v>
      </c>
      <c r="BCC20" s="336">
        <v>47084</v>
      </c>
      <c r="BCD20" s="336">
        <v>47085</v>
      </c>
      <c r="BCE20" s="336">
        <v>47086</v>
      </c>
      <c r="BCF20" s="336">
        <v>47087</v>
      </c>
      <c r="BCG20" s="336">
        <v>47088</v>
      </c>
      <c r="BCH20" s="336">
        <v>47089</v>
      </c>
      <c r="BCI20" s="336">
        <v>47090</v>
      </c>
      <c r="BCJ20" s="336">
        <v>47091</v>
      </c>
      <c r="BCK20" s="336">
        <v>47092</v>
      </c>
      <c r="BCL20" s="336">
        <v>47093</v>
      </c>
      <c r="BCM20" s="336">
        <v>47094</v>
      </c>
      <c r="BCN20" s="336">
        <v>47095</v>
      </c>
      <c r="BCO20" s="336">
        <v>47096</v>
      </c>
      <c r="BCP20" s="336">
        <v>47097</v>
      </c>
      <c r="BCQ20" s="336">
        <v>47098</v>
      </c>
      <c r="BCR20" s="336">
        <v>47099</v>
      </c>
      <c r="BCS20" s="336">
        <v>47100</v>
      </c>
      <c r="BCT20" s="336">
        <v>47101</v>
      </c>
      <c r="BCU20" s="336">
        <v>47102</v>
      </c>
      <c r="BCV20" s="336">
        <v>47103</v>
      </c>
      <c r="BCW20" s="336">
        <v>47104</v>
      </c>
      <c r="BCX20" s="336">
        <v>47105</v>
      </c>
      <c r="BCY20" s="336">
        <v>47106</v>
      </c>
      <c r="BCZ20" s="336">
        <v>47107</v>
      </c>
      <c r="BDA20" s="336">
        <v>47108</v>
      </c>
      <c r="BDB20" s="336">
        <v>47109</v>
      </c>
      <c r="BDC20" s="336">
        <v>47110</v>
      </c>
      <c r="BDD20" s="336">
        <v>47111</v>
      </c>
      <c r="BDE20" s="336">
        <v>47112</v>
      </c>
      <c r="BDF20" s="336">
        <v>47113</v>
      </c>
      <c r="BDG20" s="336">
        <v>47114</v>
      </c>
      <c r="BDH20" s="336">
        <v>47115</v>
      </c>
      <c r="BDI20" s="336">
        <v>47116</v>
      </c>
      <c r="BDJ20" s="336">
        <v>47117</v>
      </c>
      <c r="BDK20" s="337">
        <v>47118</v>
      </c>
    </row>
    <row r="21" spans="2:1467" ht="1.8" customHeight="1">
      <c r="B21" s="371"/>
      <c r="C21" s="343"/>
      <c r="G21" s="359"/>
      <c r="H21" s="359"/>
      <c r="I21" s="359"/>
      <c r="J21" s="359"/>
      <c r="K21" s="359"/>
      <c r="L21" s="359"/>
      <c r="M21" s="359"/>
      <c r="N21" s="359"/>
      <c r="O21" s="359"/>
      <c r="P21" s="359"/>
      <c r="Q21" s="359"/>
      <c r="R21" s="359"/>
      <c r="S21" s="359"/>
      <c r="T21" s="359"/>
      <c r="U21" s="359"/>
      <c r="V21" s="359"/>
      <c r="W21" s="359"/>
      <c r="X21" s="359"/>
      <c r="Y21" s="359"/>
      <c r="Z21" s="359"/>
      <c r="AA21" s="359"/>
      <c r="AB21" s="359"/>
      <c r="AC21" s="359"/>
      <c r="AD21" s="359"/>
      <c r="AE21" s="359"/>
      <c r="AF21" s="359"/>
      <c r="AG21" s="359"/>
      <c r="AH21" s="359"/>
      <c r="AI21" s="359"/>
      <c r="AJ21" s="359"/>
      <c r="AK21" s="359"/>
      <c r="AL21" s="359"/>
      <c r="AM21" s="359"/>
      <c r="AN21" s="359"/>
      <c r="AO21" s="359"/>
      <c r="AP21" s="359"/>
      <c r="AQ21" s="359"/>
      <c r="AR21" s="359"/>
      <c r="AS21" s="359"/>
      <c r="AT21" s="359"/>
      <c r="AU21" s="359"/>
      <c r="AV21" s="359"/>
      <c r="AW21" s="359"/>
      <c r="AX21" s="359"/>
      <c r="AY21" s="359"/>
      <c r="AZ21" s="359"/>
      <c r="BA21" s="359"/>
      <c r="BB21" s="359"/>
      <c r="BC21" s="359"/>
      <c r="BD21" s="359"/>
      <c r="BE21" s="359"/>
      <c r="BF21" s="359"/>
      <c r="BG21" s="359"/>
      <c r="BH21" s="359"/>
      <c r="BI21" s="359"/>
      <c r="BJ21" s="359"/>
      <c r="BK21" s="359"/>
      <c r="BL21" s="359"/>
      <c r="BM21" s="359"/>
      <c r="BN21" s="359"/>
      <c r="BO21" s="359"/>
      <c r="BP21" s="359"/>
      <c r="BQ21" s="359"/>
      <c r="BR21" s="359"/>
      <c r="BS21" s="359"/>
      <c r="BT21" s="359"/>
      <c r="BU21" s="359"/>
      <c r="BV21" s="359"/>
      <c r="BW21" s="359"/>
      <c r="BX21" s="359"/>
      <c r="BY21" s="359"/>
      <c r="BZ21" s="359"/>
      <c r="CA21" s="359"/>
      <c r="CB21" s="359"/>
      <c r="CC21" s="359"/>
      <c r="CD21" s="359"/>
      <c r="CE21" s="359"/>
      <c r="CF21" s="359"/>
      <c r="CG21" s="359"/>
      <c r="CH21" s="359"/>
      <c r="CI21" s="359"/>
      <c r="CJ21" s="359"/>
      <c r="CK21" s="359"/>
      <c r="CL21" s="359"/>
      <c r="CM21" s="359"/>
      <c r="CN21" s="359"/>
      <c r="CO21" s="359"/>
      <c r="CP21" s="359"/>
      <c r="CQ21" s="359"/>
      <c r="CR21" s="359"/>
      <c r="CS21" s="360"/>
      <c r="CT21" s="360"/>
      <c r="CU21" s="360"/>
      <c r="CV21" s="360"/>
      <c r="CW21" s="360"/>
      <c r="CX21" s="360"/>
      <c r="CY21" s="360"/>
      <c r="CZ21" s="360"/>
      <c r="DA21" s="360"/>
      <c r="DB21" s="360"/>
      <c r="DC21" s="360"/>
      <c r="DD21" s="360"/>
      <c r="DE21" s="360"/>
      <c r="DF21" s="360"/>
      <c r="DG21" s="360"/>
      <c r="DH21" s="360"/>
      <c r="DI21" s="360"/>
      <c r="DJ21" s="360"/>
      <c r="DK21" s="360"/>
      <c r="DL21" s="360"/>
      <c r="DM21" s="360"/>
      <c r="DN21" s="360"/>
      <c r="DO21" s="360"/>
      <c r="DP21" s="360"/>
      <c r="DQ21" s="360"/>
      <c r="DR21" s="360"/>
      <c r="DS21" s="360"/>
      <c r="DT21" s="360"/>
      <c r="DU21" s="360"/>
      <c r="DV21" s="360"/>
      <c r="DW21" s="360"/>
      <c r="DX21" s="360"/>
      <c r="DY21" s="360"/>
      <c r="DZ21" s="360"/>
      <c r="EA21" s="360"/>
      <c r="EB21" s="360"/>
      <c r="EC21" s="360"/>
      <c r="ED21" s="360"/>
      <c r="EE21" s="360"/>
      <c r="EF21" s="360"/>
      <c r="EG21" s="360"/>
      <c r="EH21" s="360"/>
      <c r="EI21" s="360"/>
      <c r="EJ21" s="360"/>
      <c r="EK21" s="360"/>
      <c r="EL21" s="360"/>
      <c r="EM21" s="360"/>
      <c r="EN21" s="360"/>
      <c r="EO21" s="360"/>
      <c r="EP21" s="360"/>
      <c r="EQ21" s="360"/>
      <c r="ER21" s="360"/>
      <c r="ES21" s="360"/>
      <c r="ET21" s="360"/>
      <c r="EU21" s="360"/>
      <c r="EV21" s="360"/>
      <c r="EW21" s="360"/>
      <c r="EX21" s="360"/>
      <c r="EY21" s="360"/>
      <c r="EZ21" s="360"/>
      <c r="FA21" s="360"/>
      <c r="FB21" s="360"/>
      <c r="FC21" s="360"/>
      <c r="FD21" s="360"/>
      <c r="FE21" s="360"/>
      <c r="FF21" s="360"/>
      <c r="FG21" s="360"/>
      <c r="FH21" s="360"/>
      <c r="FI21" s="360"/>
      <c r="FJ21" s="360"/>
      <c r="FK21" s="360"/>
      <c r="FL21" s="360"/>
      <c r="FM21" s="360"/>
      <c r="FN21" s="360"/>
      <c r="FO21" s="360"/>
      <c r="FP21" s="360"/>
      <c r="FQ21" s="360"/>
      <c r="FR21" s="360"/>
      <c r="FS21" s="360"/>
      <c r="FT21" s="360"/>
      <c r="FU21" s="360"/>
      <c r="FV21" s="360"/>
      <c r="FW21" s="360"/>
      <c r="FX21" s="360"/>
      <c r="FY21" s="360"/>
      <c r="FZ21" s="360"/>
      <c r="GA21" s="360"/>
      <c r="GB21" s="360"/>
      <c r="GC21" s="360"/>
      <c r="GD21" s="360"/>
      <c r="GE21" s="360"/>
      <c r="GF21" s="360"/>
      <c r="GG21" s="360"/>
      <c r="GH21" s="360"/>
      <c r="GI21" s="360"/>
      <c r="GJ21" s="360"/>
      <c r="GK21" s="360"/>
      <c r="GL21" s="360"/>
      <c r="GM21" s="360"/>
      <c r="GN21" s="360"/>
      <c r="GO21" s="360"/>
      <c r="GP21" s="360"/>
      <c r="GQ21" s="360"/>
      <c r="GR21" s="360"/>
      <c r="GS21" s="360"/>
      <c r="GT21" s="360"/>
      <c r="GU21" s="360"/>
      <c r="GV21" s="360"/>
      <c r="GW21" s="360"/>
      <c r="GX21" s="360"/>
      <c r="GY21" s="360"/>
      <c r="GZ21" s="360"/>
      <c r="HA21" s="360"/>
      <c r="HB21" s="360"/>
      <c r="HC21" s="360"/>
      <c r="HD21" s="360"/>
      <c r="HE21" s="360"/>
      <c r="HF21" s="360"/>
      <c r="HG21" s="360"/>
      <c r="HH21" s="360"/>
      <c r="HI21" s="360"/>
      <c r="HJ21" s="531"/>
      <c r="HK21" s="360"/>
      <c r="HL21" s="360"/>
      <c r="HM21" s="360"/>
      <c r="HN21" s="360"/>
      <c r="HO21" s="360"/>
      <c r="HP21" s="360"/>
      <c r="HQ21" s="360"/>
      <c r="HR21" s="360"/>
      <c r="HS21" s="360"/>
      <c r="HT21" s="360"/>
      <c r="HU21" s="360"/>
      <c r="HV21" s="360"/>
      <c r="HW21" s="360"/>
      <c r="HX21" s="360"/>
      <c r="HY21" s="360"/>
      <c r="HZ21" s="360"/>
      <c r="IA21" s="360"/>
      <c r="IB21" s="360"/>
      <c r="IC21" s="360"/>
      <c r="ID21" s="360"/>
      <c r="IE21" s="360"/>
      <c r="IF21" s="360"/>
      <c r="IG21" s="360"/>
      <c r="IH21" s="360"/>
      <c r="II21" s="360"/>
      <c r="IJ21" s="360"/>
      <c r="IK21" s="360"/>
      <c r="IL21" s="360"/>
      <c r="IM21" s="360"/>
      <c r="IN21" s="360"/>
      <c r="IO21" s="360"/>
      <c r="IP21" s="359"/>
      <c r="IQ21" s="359"/>
      <c r="IR21" s="359"/>
      <c r="IS21" s="359"/>
      <c r="IT21" s="359"/>
      <c r="IU21" s="359"/>
      <c r="IV21" s="359"/>
      <c r="IW21" s="359"/>
      <c r="IX21" s="359"/>
      <c r="IY21" s="359"/>
      <c r="IZ21" s="359"/>
      <c r="JA21" s="359"/>
      <c r="JB21" s="359"/>
      <c r="JC21" s="359"/>
      <c r="JD21" s="359"/>
      <c r="JE21" s="359"/>
      <c r="JF21" s="359"/>
      <c r="JG21" s="359"/>
      <c r="JH21" s="359"/>
      <c r="JI21" s="359"/>
      <c r="JJ21" s="359"/>
      <c r="JK21" s="359"/>
      <c r="JL21" s="359"/>
      <c r="JM21" s="359"/>
      <c r="JN21" s="359"/>
      <c r="JO21" s="359"/>
      <c r="JP21" s="359"/>
      <c r="JQ21" s="359"/>
      <c r="JR21" s="359"/>
      <c r="JS21" s="359"/>
      <c r="JT21" s="359"/>
      <c r="JU21" s="359"/>
      <c r="JV21" s="359"/>
      <c r="JW21" s="359"/>
      <c r="JX21" s="359"/>
      <c r="JY21" s="359"/>
      <c r="JZ21" s="359"/>
      <c r="KA21" s="359"/>
      <c r="KB21" s="359"/>
      <c r="KC21" s="359"/>
      <c r="KD21" s="359"/>
      <c r="KE21" s="359"/>
      <c r="KF21" s="359"/>
      <c r="KG21" s="359"/>
      <c r="KH21" s="359"/>
      <c r="KI21" s="359"/>
      <c r="KJ21" s="359"/>
      <c r="KK21" s="359"/>
      <c r="KL21" s="359"/>
      <c r="KM21" s="359"/>
      <c r="KN21" s="359"/>
      <c r="KO21" s="359"/>
      <c r="KP21" s="359"/>
      <c r="KQ21" s="359"/>
      <c r="KR21" s="359"/>
      <c r="KS21" s="359"/>
      <c r="KT21" s="359"/>
      <c r="KU21" s="359"/>
      <c r="KV21" s="359"/>
      <c r="KW21" s="359"/>
      <c r="KX21" s="359"/>
      <c r="KY21" s="359"/>
      <c r="KZ21" s="359"/>
      <c r="LA21" s="359"/>
      <c r="LB21" s="359"/>
      <c r="LC21" s="359"/>
      <c r="LD21" s="359"/>
      <c r="LE21" s="359"/>
      <c r="LF21" s="359"/>
      <c r="LG21" s="359"/>
      <c r="LH21" s="359"/>
      <c r="LI21" s="359"/>
      <c r="LJ21" s="359"/>
      <c r="LK21" s="359"/>
      <c r="LL21" s="359"/>
      <c r="LM21" s="359"/>
      <c r="LN21" s="359"/>
      <c r="LO21" s="359"/>
      <c r="LP21" s="359"/>
      <c r="LQ21" s="359"/>
      <c r="LR21" s="359"/>
      <c r="LS21" s="359"/>
      <c r="LT21" s="359"/>
      <c r="LU21" s="359"/>
      <c r="LV21" s="359"/>
      <c r="LW21" s="359"/>
      <c r="LX21" s="359"/>
      <c r="LY21" s="359"/>
      <c r="LZ21" s="359"/>
      <c r="MA21" s="359"/>
      <c r="MB21" s="359"/>
      <c r="MC21" s="359"/>
      <c r="MD21" s="359"/>
      <c r="ME21" s="359"/>
      <c r="MF21" s="359"/>
      <c r="MG21" s="359"/>
      <c r="MH21" s="359"/>
      <c r="MI21" s="359"/>
      <c r="MJ21" s="359"/>
      <c r="MK21" s="359"/>
      <c r="ML21" s="359"/>
      <c r="MM21" s="359"/>
      <c r="MN21" s="359"/>
      <c r="MO21" s="359"/>
      <c r="MP21" s="359"/>
      <c r="MQ21" s="359"/>
      <c r="MR21" s="359"/>
      <c r="MS21" s="359"/>
      <c r="MT21" s="359"/>
      <c r="MU21" s="359"/>
      <c r="MV21" s="359"/>
      <c r="MW21" s="359"/>
      <c r="MX21" s="359"/>
      <c r="MY21" s="359"/>
      <c r="MZ21" s="359"/>
      <c r="NA21" s="359"/>
      <c r="NB21" s="359"/>
      <c r="NC21" s="359"/>
      <c r="ND21" s="359"/>
      <c r="NE21" s="359"/>
      <c r="NF21" s="359"/>
      <c r="NG21" s="330"/>
      <c r="NH21" s="329"/>
      <c r="NI21" s="359"/>
      <c r="NJ21" s="359"/>
      <c r="NK21" s="359"/>
      <c r="NL21" s="359"/>
      <c r="NM21" s="359"/>
      <c r="NN21" s="359"/>
      <c r="NO21" s="359"/>
      <c r="NP21" s="359"/>
      <c r="NQ21" s="359"/>
      <c r="NR21" s="359"/>
      <c r="NS21" s="359"/>
      <c r="NT21" s="359"/>
      <c r="NU21" s="359"/>
      <c r="NV21" s="359"/>
      <c r="NW21" s="359"/>
      <c r="NX21" s="359"/>
      <c r="NY21" s="359"/>
      <c r="NZ21" s="359"/>
      <c r="OA21" s="359"/>
      <c r="OB21" s="359"/>
      <c r="OC21" s="359"/>
      <c r="OD21" s="359"/>
      <c r="OE21" s="359"/>
      <c r="OF21" s="359"/>
      <c r="OG21" s="359"/>
      <c r="OH21" s="359"/>
      <c r="OI21" s="359"/>
      <c r="OJ21" s="359"/>
      <c r="OK21" s="359"/>
      <c r="OL21" s="359"/>
      <c r="OM21" s="359"/>
      <c r="ON21" s="359"/>
      <c r="OO21" s="359"/>
      <c r="OP21" s="359"/>
      <c r="OQ21" s="359"/>
      <c r="OR21" s="359"/>
      <c r="OS21" s="359"/>
      <c r="OT21" s="359"/>
      <c r="OU21" s="359"/>
      <c r="OV21" s="359"/>
      <c r="OW21" s="359"/>
      <c r="OX21" s="359"/>
      <c r="OY21" s="359"/>
      <c r="OZ21" s="359"/>
      <c r="PA21" s="359"/>
      <c r="PB21" s="359"/>
      <c r="PC21" s="359"/>
      <c r="PD21" s="359"/>
      <c r="PE21" s="359"/>
      <c r="PF21" s="359"/>
      <c r="PG21" s="359"/>
      <c r="PH21" s="359"/>
      <c r="PI21" s="359"/>
      <c r="PJ21" s="359"/>
      <c r="PK21" s="359"/>
      <c r="PL21" s="359"/>
      <c r="PM21" s="359"/>
      <c r="PN21" s="359"/>
      <c r="PO21" s="359"/>
      <c r="PP21" s="359"/>
      <c r="PQ21" s="359"/>
      <c r="PR21" s="359"/>
      <c r="PS21" s="359"/>
      <c r="PT21" s="359"/>
      <c r="PU21" s="359"/>
      <c r="PV21" s="359"/>
      <c r="PW21" s="359"/>
      <c r="PX21" s="359"/>
      <c r="PY21" s="359"/>
      <c r="PZ21" s="359"/>
      <c r="QA21" s="359"/>
      <c r="QB21" s="359"/>
      <c r="QC21" s="359"/>
      <c r="QD21" s="359"/>
      <c r="QE21" s="359"/>
      <c r="QF21" s="359"/>
      <c r="QG21" s="359"/>
      <c r="QH21" s="359"/>
      <c r="QI21" s="359"/>
      <c r="QJ21" s="359"/>
      <c r="QK21" s="359"/>
      <c r="QL21" s="359"/>
      <c r="QM21" s="359"/>
      <c r="QN21" s="359"/>
      <c r="QO21" s="359"/>
      <c r="QP21" s="359"/>
      <c r="QQ21" s="359"/>
      <c r="QR21" s="359"/>
      <c r="QS21" s="359"/>
      <c r="QT21" s="359"/>
      <c r="QU21" s="359"/>
      <c r="QV21" s="359"/>
      <c r="QW21" s="359"/>
      <c r="QX21" s="359"/>
      <c r="QY21" s="359"/>
      <c r="QZ21" s="359"/>
      <c r="RA21" s="359"/>
      <c r="RB21" s="359"/>
      <c r="RC21" s="359"/>
      <c r="RD21" s="359"/>
      <c r="RE21" s="359"/>
      <c r="RF21" s="359"/>
      <c r="RG21" s="359"/>
      <c r="RH21" s="359"/>
      <c r="RI21" s="359"/>
      <c r="RJ21" s="359"/>
      <c r="RK21" s="359"/>
      <c r="RL21" s="359"/>
      <c r="RM21" s="359"/>
      <c r="RN21" s="359"/>
      <c r="RO21" s="359"/>
      <c r="RP21" s="359"/>
      <c r="RQ21" s="359"/>
      <c r="RR21" s="359"/>
      <c r="RS21" s="359"/>
      <c r="RT21" s="359"/>
      <c r="RU21" s="359"/>
      <c r="RV21" s="359"/>
      <c r="RW21" s="359"/>
      <c r="RX21" s="359"/>
      <c r="RY21" s="359"/>
      <c r="RZ21" s="359"/>
      <c r="SA21" s="359"/>
      <c r="SB21" s="359"/>
      <c r="SC21" s="359"/>
      <c r="SD21" s="359"/>
      <c r="SE21" s="359"/>
      <c r="SF21" s="359"/>
      <c r="SG21" s="359"/>
      <c r="SH21" s="359"/>
      <c r="SI21" s="359"/>
      <c r="SJ21" s="359"/>
      <c r="SK21" s="359"/>
      <c r="SL21" s="359"/>
      <c r="SM21" s="359"/>
      <c r="SN21" s="359"/>
      <c r="SO21" s="359"/>
      <c r="SP21" s="359"/>
      <c r="SQ21" s="359"/>
      <c r="SR21" s="359"/>
      <c r="SS21" s="359"/>
      <c r="ST21" s="359"/>
      <c r="SU21" s="359"/>
      <c r="SV21" s="359"/>
      <c r="SW21" s="359"/>
      <c r="SX21" s="359"/>
      <c r="SY21" s="359"/>
      <c r="SZ21" s="359"/>
      <c r="TA21" s="359"/>
      <c r="TB21" s="359"/>
      <c r="TC21" s="359"/>
      <c r="TD21" s="359"/>
      <c r="TE21" s="359"/>
      <c r="TF21" s="359"/>
      <c r="TG21" s="359"/>
      <c r="TH21" s="359"/>
      <c r="TI21" s="359"/>
      <c r="TJ21" s="359"/>
      <c r="TK21" s="359"/>
      <c r="TL21" s="359"/>
      <c r="TM21" s="359"/>
      <c r="TN21" s="359"/>
      <c r="TO21" s="359"/>
      <c r="TP21" s="359"/>
      <c r="TQ21" s="359"/>
      <c r="TR21" s="359"/>
      <c r="TS21" s="359"/>
      <c r="TT21" s="359"/>
      <c r="TU21" s="359"/>
      <c r="TV21" s="359"/>
      <c r="TW21" s="359"/>
      <c r="TX21" s="359"/>
      <c r="TY21" s="359"/>
      <c r="TZ21" s="359"/>
      <c r="UA21" s="359"/>
      <c r="UB21" s="359"/>
      <c r="UC21" s="359"/>
      <c r="UD21" s="359"/>
      <c r="UE21" s="359"/>
      <c r="UF21" s="359"/>
      <c r="UG21" s="359"/>
      <c r="UH21" s="359"/>
      <c r="UI21" s="359"/>
      <c r="UJ21" s="359"/>
      <c r="UK21" s="359"/>
      <c r="UL21" s="359"/>
      <c r="UM21" s="359"/>
      <c r="UN21" s="359"/>
      <c r="UO21" s="359"/>
      <c r="UP21" s="359"/>
      <c r="UQ21" s="359"/>
      <c r="UR21" s="359"/>
      <c r="US21" s="359"/>
      <c r="UT21" s="359"/>
      <c r="UU21" s="359"/>
      <c r="UV21" s="359"/>
      <c r="UW21" s="359"/>
      <c r="UX21" s="359"/>
      <c r="UY21" s="359"/>
      <c r="UZ21" s="359"/>
      <c r="VA21" s="359"/>
      <c r="VB21" s="359"/>
      <c r="VC21" s="359"/>
      <c r="VD21" s="359"/>
      <c r="VE21" s="359"/>
      <c r="VF21" s="359"/>
      <c r="VG21" s="359"/>
      <c r="VH21" s="359"/>
      <c r="VI21" s="359"/>
      <c r="VJ21" s="359"/>
      <c r="VK21" s="359"/>
      <c r="VL21" s="359"/>
      <c r="VM21" s="359"/>
      <c r="VN21" s="359"/>
      <c r="VO21" s="359"/>
      <c r="VP21" s="359"/>
      <c r="VQ21" s="359"/>
      <c r="VR21" s="359"/>
      <c r="VS21" s="359"/>
      <c r="VT21" s="359"/>
      <c r="VU21" s="359"/>
      <c r="VV21" s="359"/>
      <c r="VW21" s="359"/>
      <c r="VX21" s="359"/>
      <c r="VY21" s="359"/>
      <c r="VZ21" s="359"/>
      <c r="WA21" s="359"/>
      <c r="WB21" s="359"/>
      <c r="WC21" s="359"/>
      <c r="WD21" s="359"/>
      <c r="WE21" s="359"/>
      <c r="WF21" s="359"/>
      <c r="WG21" s="359"/>
      <c r="WH21" s="359"/>
      <c r="WI21" s="359"/>
      <c r="WJ21" s="359"/>
      <c r="WK21" s="359"/>
      <c r="WL21" s="359"/>
      <c r="WM21" s="359"/>
      <c r="WN21" s="359"/>
      <c r="WO21" s="359"/>
      <c r="WP21" s="359"/>
      <c r="WQ21" s="359"/>
      <c r="WR21" s="359"/>
      <c r="WS21" s="359"/>
      <c r="WT21" s="359"/>
      <c r="WU21" s="359"/>
      <c r="WV21" s="359"/>
      <c r="WW21" s="359"/>
      <c r="WX21" s="359"/>
      <c r="WY21" s="359"/>
      <c r="WZ21" s="359"/>
      <c r="XA21" s="359"/>
      <c r="XB21" s="359"/>
      <c r="XC21" s="359"/>
      <c r="XD21" s="359"/>
      <c r="XE21" s="359"/>
      <c r="XF21" s="359"/>
      <c r="XG21" s="359"/>
      <c r="XH21" s="359"/>
      <c r="XI21" s="359"/>
      <c r="XJ21" s="359"/>
      <c r="XK21" s="359"/>
      <c r="XL21" s="359"/>
      <c r="XM21" s="359"/>
      <c r="XN21" s="359"/>
      <c r="XO21" s="359"/>
      <c r="XP21" s="359"/>
      <c r="XQ21" s="359"/>
      <c r="XR21" s="359"/>
      <c r="XS21" s="359"/>
      <c r="XT21" s="359"/>
      <c r="XU21" s="359"/>
      <c r="XV21" s="359"/>
      <c r="XW21" s="359"/>
      <c r="XX21" s="359"/>
      <c r="XY21" s="359"/>
      <c r="XZ21" s="359"/>
      <c r="YA21" s="359"/>
      <c r="YB21" s="359"/>
      <c r="YC21" s="359"/>
      <c r="YD21" s="359"/>
      <c r="YE21" s="359"/>
      <c r="YF21" s="359"/>
      <c r="YG21" s="359"/>
      <c r="YH21" s="359"/>
      <c r="YI21" s="359"/>
      <c r="YJ21" s="359"/>
      <c r="YK21" s="359"/>
      <c r="YL21" s="359"/>
      <c r="YM21" s="359"/>
      <c r="YN21" s="359"/>
      <c r="YO21" s="359"/>
      <c r="YP21" s="359"/>
      <c r="YQ21" s="359"/>
      <c r="YR21" s="359"/>
      <c r="YS21" s="359"/>
      <c r="YT21" s="359"/>
      <c r="YU21" s="359"/>
      <c r="YV21" s="359"/>
      <c r="YW21" s="359"/>
      <c r="YX21" s="359"/>
      <c r="YY21" s="359"/>
      <c r="YZ21" s="359"/>
      <c r="ZA21" s="359"/>
      <c r="ZB21" s="359"/>
      <c r="ZC21" s="359"/>
      <c r="ZD21" s="359"/>
      <c r="ZE21" s="359"/>
      <c r="ZF21" s="359"/>
      <c r="ZG21" s="359"/>
      <c r="ZH21" s="359"/>
      <c r="ZI21" s="359"/>
      <c r="ZJ21" s="359"/>
      <c r="ZK21" s="359"/>
      <c r="ZL21" s="359"/>
      <c r="ZM21" s="359"/>
      <c r="ZN21" s="359"/>
      <c r="ZO21" s="359"/>
      <c r="ZP21" s="359"/>
      <c r="ZQ21" s="359"/>
      <c r="ZR21" s="359"/>
      <c r="ZS21" s="359"/>
      <c r="ZT21" s="359"/>
      <c r="ZU21" s="359"/>
      <c r="ZV21" s="359"/>
      <c r="ZW21" s="359"/>
      <c r="ZX21" s="359"/>
      <c r="ZY21" s="359"/>
      <c r="ZZ21" s="359"/>
      <c r="AAA21" s="359"/>
      <c r="AAB21" s="359"/>
      <c r="AAC21" s="359"/>
      <c r="AAD21" s="359"/>
      <c r="AAE21" s="359"/>
      <c r="AAF21" s="359"/>
      <c r="AAG21" s="359"/>
      <c r="AAH21" s="359"/>
      <c r="AAI21" s="359"/>
      <c r="AAJ21" s="359"/>
      <c r="AAK21" s="359"/>
      <c r="AAL21" s="359"/>
      <c r="AAM21" s="359"/>
      <c r="AAN21" s="359"/>
      <c r="AAO21" s="359"/>
      <c r="AAP21" s="359"/>
      <c r="AAQ21" s="359"/>
      <c r="AAR21" s="359"/>
      <c r="AAS21" s="359"/>
      <c r="AAT21" s="359"/>
      <c r="AAU21" s="359"/>
      <c r="AAV21" s="359"/>
      <c r="AAW21" s="359"/>
      <c r="AAX21" s="359"/>
      <c r="AAY21" s="359"/>
      <c r="AAZ21" s="359"/>
      <c r="ABA21" s="359"/>
      <c r="ABB21" s="359"/>
      <c r="ABC21" s="359"/>
      <c r="ABD21" s="359"/>
      <c r="ABE21" s="359"/>
      <c r="ABF21" s="359"/>
      <c r="ABG21" s="359"/>
      <c r="ABH21" s="330"/>
      <c r="ABI21" s="329"/>
      <c r="ABJ21" s="359"/>
      <c r="ABK21" s="359"/>
      <c r="ABL21" s="359"/>
      <c r="ABM21" s="359"/>
      <c r="ABN21" s="359"/>
      <c r="ABO21" s="359"/>
      <c r="ABP21" s="359"/>
      <c r="ABQ21" s="359"/>
      <c r="ABR21" s="359"/>
      <c r="ABS21" s="359"/>
      <c r="ABT21" s="359"/>
      <c r="ABU21" s="359"/>
      <c r="ABV21" s="359"/>
      <c r="ABW21" s="359"/>
      <c r="ABX21" s="359"/>
      <c r="ABY21" s="359"/>
      <c r="ABZ21" s="359"/>
      <c r="ACA21" s="359"/>
      <c r="ACB21" s="359"/>
      <c r="ACC21" s="359"/>
      <c r="ACD21" s="359"/>
      <c r="ACE21" s="359"/>
      <c r="ACF21" s="359"/>
      <c r="ACG21" s="359"/>
      <c r="ACH21" s="359"/>
      <c r="ACI21" s="359"/>
      <c r="ACJ21" s="359"/>
      <c r="ACK21" s="359"/>
      <c r="ACL21" s="359"/>
      <c r="ACM21" s="359"/>
      <c r="ACN21" s="359"/>
      <c r="ACO21" s="359"/>
      <c r="ACP21" s="359"/>
      <c r="ACQ21" s="359"/>
      <c r="ACR21" s="359"/>
      <c r="ACS21" s="359"/>
      <c r="ACT21" s="359"/>
      <c r="ACU21" s="359"/>
      <c r="ACV21" s="359"/>
      <c r="ACW21" s="359"/>
      <c r="ACX21" s="359"/>
      <c r="ACY21" s="359"/>
      <c r="ACZ21" s="359"/>
      <c r="ADA21" s="359"/>
      <c r="ADB21" s="359"/>
      <c r="ADC21" s="359"/>
      <c r="ADD21" s="359"/>
      <c r="ADE21" s="359"/>
      <c r="ADF21" s="359"/>
      <c r="ADG21" s="359"/>
      <c r="ADH21" s="359"/>
      <c r="ADI21" s="359"/>
      <c r="ADJ21" s="359"/>
      <c r="ADK21" s="359"/>
      <c r="ADL21" s="359"/>
      <c r="ADM21" s="359"/>
      <c r="ADN21" s="359"/>
      <c r="ADO21" s="359"/>
      <c r="ADP21" s="359"/>
      <c r="ADQ21" s="359"/>
      <c r="ADR21" s="359"/>
      <c r="ADS21" s="359"/>
      <c r="ADT21" s="359"/>
      <c r="ADU21" s="359"/>
      <c r="ADV21" s="359"/>
      <c r="ADW21" s="359"/>
      <c r="ADX21" s="359"/>
      <c r="ADY21" s="359"/>
      <c r="ADZ21" s="359"/>
      <c r="AEA21" s="359"/>
      <c r="AEB21" s="359"/>
      <c r="AEC21" s="359"/>
      <c r="AED21" s="359"/>
      <c r="AEE21" s="359"/>
      <c r="AEF21" s="359"/>
      <c r="AEG21" s="359"/>
      <c r="AEH21" s="359"/>
      <c r="AEI21" s="359"/>
      <c r="AEJ21" s="359"/>
      <c r="AEK21" s="359"/>
      <c r="AEL21" s="359"/>
      <c r="AEM21" s="359"/>
      <c r="AEN21" s="359"/>
      <c r="AEO21" s="359"/>
      <c r="AEP21" s="359"/>
      <c r="AEQ21" s="359"/>
      <c r="AER21" s="359"/>
      <c r="AES21" s="359"/>
      <c r="AET21" s="359"/>
      <c r="AEU21" s="359"/>
      <c r="AEV21" s="359"/>
      <c r="AEW21" s="359"/>
      <c r="AEX21" s="359"/>
      <c r="AEY21" s="359"/>
      <c r="AEZ21" s="359"/>
      <c r="AFA21" s="359"/>
      <c r="AFB21" s="359"/>
      <c r="AFC21" s="359"/>
      <c r="AFD21" s="359"/>
      <c r="AFE21" s="359"/>
      <c r="AFF21" s="359"/>
      <c r="AFG21" s="359"/>
      <c r="AFH21" s="359"/>
      <c r="AFI21" s="359"/>
      <c r="AFJ21" s="359"/>
      <c r="AFK21" s="359"/>
      <c r="AFL21" s="359"/>
      <c r="AFM21" s="359"/>
      <c r="AFN21" s="359"/>
      <c r="AFO21" s="359"/>
      <c r="AFP21" s="359"/>
      <c r="AFQ21" s="359"/>
      <c r="AFR21" s="359"/>
      <c r="AFS21" s="359"/>
      <c r="AFT21" s="359"/>
      <c r="AFU21" s="359"/>
      <c r="AFV21" s="359"/>
      <c r="AFW21" s="359"/>
      <c r="AFX21" s="359"/>
      <c r="AFY21" s="359"/>
      <c r="AFZ21" s="359"/>
      <c r="AGA21" s="359"/>
      <c r="AGB21" s="359"/>
      <c r="AGC21" s="359"/>
      <c r="AGD21" s="359"/>
      <c r="AGE21" s="359"/>
      <c r="AGF21" s="359"/>
      <c r="AGG21" s="359"/>
      <c r="AGH21" s="359"/>
      <c r="AGI21" s="359"/>
      <c r="AGJ21" s="359"/>
      <c r="AGK21" s="359"/>
      <c r="AGL21" s="359"/>
      <c r="AGM21" s="359"/>
      <c r="AGN21" s="359"/>
      <c r="AGO21" s="359"/>
      <c r="AGP21" s="359"/>
      <c r="AGQ21" s="359"/>
      <c r="AGR21" s="359"/>
      <c r="AGS21" s="359"/>
      <c r="AGT21" s="359"/>
      <c r="AGU21" s="359"/>
      <c r="AGV21" s="359"/>
      <c r="AGW21" s="359"/>
      <c r="AGX21" s="359"/>
      <c r="AGY21" s="359"/>
      <c r="AGZ21" s="359"/>
      <c r="AHA21" s="359"/>
      <c r="AHB21" s="359"/>
      <c r="AHC21" s="359"/>
      <c r="AHD21" s="360"/>
      <c r="AHE21" s="360"/>
      <c r="AHF21" s="360"/>
      <c r="AHG21" s="360"/>
      <c r="AHH21" s="360"/>
      <c r="AHI21" s="360"/>
      <c r="AHJ21" s="360"/>
      <c r="AHK21" s="360"/>
      <c r="AHL21" s="360"/>
      <c r="AHM21" s="360"/>
      <c r="AHN21" s="360"/>
      <c r="AHO21" s="360"/>
      <c r="AHP21" s="360"/>
      <c r="AHQ21" s="360"/>
      <c r="AHR21" s="360"/>
      <c r="AHS21" s="360"/>
      <c r="AHT21" s="360"/>
      <c r="AHU21" s="360"/>
      <c r="AHV21" s="360"/>
      <c r="AHW21" s="360"/>
      <c r="AHX21" s="360"/>
      <c r="AHY21" s="360"/>
      <c r="AHZ21" s="360"/>
      <c r="AIA21" s="360"/>
      <c r="AIB21" s="360"/>
      <c r="AIC21" s="360"/>
      <c r="AID21" s="360"/>
      <c r="AIE21" s="360"/>
      <c r="AIF21" s="360"/>
      <c r="AIG21" s="360"/>
      <c r="AIH21" s="359"/>
      <c r="AII21" s="359"/>
      <c r="AIJ21" s="359"/>
      <c r="AIK21" s="359"/>
      <c r="AIL21" s="359"/>
      <c r="AIM21" s="359"/>
      <c r="AIN21" s="359"/>
      <c r="AIO21" s="359"/>
      <c r="AIP21" s="359"/>
      <c r="AIQ21" s="359"/>
      <c r="AIR21" s="359"/>
      <c r="AIS21" s="359"/>
      <c r="AIT21" s="359"/>
      <c r="AIU21" s="359"/>
      <c r="AIV21" s="359"/>
      <c r="AIW21" s="359"/>
      <c r="AIX21" s="359"/>
      <c r="AIY21" s="359"/>
      <c r="AIZ21" s="359"/>
      <c r="AJA21" s="359"/>
      <c r="AJB21" s="359"/>
      <c r="AJC21" s="359"/>
      <c r="AJD21" s="359"/>
      <c r="AJE21" s="359"/>
      <c r="AJF21" s="359"/>
      <c r="AJG21" s="359"/>
      <c r="AJH21" s="359"/>
      <c r="AJI21" s="359"/>
      <c r="AJJ21" s="359"/>
      <c r="AJK21" s="359"/>
      <c r="AJL21" s="359"/>
      <c r="AJM21" s="359"/>
      <c r="AJN21" s="359"/>
      <c r="AJO21" s="359"/>
      <c r="AJP21" s="359"/>
      <c r="AJQ21" s="359"/>
      <c r="AJR21" s="359"/>
      <c r="AJS21" s="359"/>
      <c r="AJT21" s="359"/>
      <c r="AJU21" s="359"/>
      <c r="AJV21" s="359"/>
      <c r="AJW21" s="359"/>
      <c r="AJX21" s="359"/>
      <c r="AJY21" s="359"/>
      <c r="AJZ21" s="359"/>
      <c r="AKA21" s="359"/>
      <c r="AKB21" s="359"/>
      <c r="AKC21" s="359"/>
      <c r="AKD21" s="359"/>
      <c r="AKE21" s="359"/>
      <c r="AKF21" s="359"/>
      <c r="AKG21" s="359"/>
      <c r="AKH21" s="359"/>
      <c r="AKI21" s="359"/>
      <c r="AKJ21" s="359"/>
      <c r="AKK21" s="359"/>
      <c r="AKL21" s="359"/>
      <c r="AKM21" s="359"/>
      <c r="AKN21" s="359"/>
      <c r="AKO21" s="359"/>
      <c r="AKP21" s="359"/>
      <c r="AKQ21" s="359"/>
      <c r="AKR21" s="359"/>
      <c r="AKS21" s="359"/>
      <c r="AKT21" s="359"/>
      <c r="AKU21" s="359"/>
      <c r="AKV21" s="359"/>
      <c r="AKW21" s="359"/>
      <c r="AKX21" s="359"/>
      <c r="AKY21" s="359"/>
      <c r="AKZ21" s="359"/>
      <c r="ALA21" s="359"/>
      <c r="ALB21" s="359"/>
      <c r="ALC21" s="359"/>
      <c r="ALD21" s="359"/>
      <c r="ALE21" s="359"/>
      <c r="ALF21" s="359"/>
      <c r="ALG21" s="359"/>
      <c r="ALH21" s="359"/>
      <c r="ALI21" s="359"/>
      <c r="ALJ21" s="359"/>
      <c r="ALK21" s="359"/>
      <c r="ALL21" s="359"/>
      <c r="ALM21" s="359"/>
      <c r="ALN21" s="359"/>
      <c r="ALO21" s="359"/>
      <c r="ALP21" s="359"/>
      <c r="ALQ21" s="359"/>
      <c r="ALR21" s="359"/>
      <c r="ALS21" s="359"/>
      <c r="ALT21" s="359"/>
      <c r="ALU21" s="359"/>
      <c r="ALV21" s="359"/>
      <c r="ALW21" s="359"/>
      <c r="ALX21" s="359"/>
      <c r="ALY21" s="359"/>
      <c r="ALZ21" s="359"/>
      <c r="AMA21" s="359"/>
      <c r="AMB21" s="359"/>
      <c r="AMC21" s="359"/>
      <c r="AMD21" s="359"/>
      <c r="AME21" s="359"/>
      <c r="AMF21" s="359"/>
      <c r="AMG21" s="359"/>
      <c r="AMH21" s="359"/>
      <c r="AMI21" s="359"/>
      <c r="AMJ21" s="359"/>
      <c r="AMK21" s="359"/>
      <c r="AML21" s="359"/>
      <c r="AMM21" s="359"/>
      <c r="AMN21" s="359"/>
      <c r="AMO21" s="359"/>
      <c r="AMP21" s="359"/>
      <c r="AMQ21" s="359"/>
      <c r="AMR21" s="359"/>
      <c r="AMS21" s="359"/>
      <c r="AMT21" s="359"/>
      <c r="AMU21" s="359"/>
      <c r="AMV21" s="359"/>
      <c r="AMW21" s="359"/>
      <c r="AMX21" s="359"/>
      <c r="AMY21" s="359"/>
      <c r="AMZ21" s="359"/>
      <c r="ANA21" s="359"/>
      <c r="ANB21" s="359"/>
      <c r="ANC21" s="359"/>
      <c r="AND21" s="359"/>
      <c r="ANE21" s="359"/>
      <c r="ANF21" s="359"/>
      <c r="ANG21" s="359"/>
      <c r="ANH21" s="359"/>
      <c r="ANI21" s="359"/>
      <c r="ANJ21" s="359"/>
      <c r="ANK21" s="359"/>
      <c r="ANL21" s="359"/>
      <c r="ANM21" s="359"/>
      <c r="ANN21" s="359"/>
      <c r="ANO21" s="359"/>
      <c r="ANP21" s="359"/>
      <c r="ANQ21" s="359"/>
      <c r="ANR21" s="359"/>
      <c r="ANS21" s="359"/>
      <c r="ANT21" s="359"/>
      <c r="ANU21" s="359"/>
      <c r="ANV21" s="359"/>
      <c r="ANW21" s="359"/>
      <c r="ANX21" s="359"/>
      <c r="ANY21" s="359"/>
      <c r="ANZ21" s="359"/>
      <c r="AOA21" s="359"/>
      <c r="AOB21" s="359"/>
      <c r="AOC21" s="359"/>
      <c r="AOD21" s="359"/>
      <c r="AOE21" s="359"/>
      <c r="AOF21" s="359"/>
      <c r="AOG21" s="359"/>
      <c r="AOH21" s="359"/>
      <c r="AOI21" s="359"/>
      <c r="AOJ21" s="359"/>
      <c r="AOK21" s="359"/>
      <c r="AOL21" s="359"/>
      <c r="AOM21" s="359"/>
      <c r="AON21" s="359"/>
      <c r="AOO21" s="359"/>
      <c r="AOP21" s="359"/>
      <c r="AOQ21" s="359"/>
      <c r="AOR21" s="359"/>
      <c r="AOS21" s="359"/>
      <c r="AOT21" s="359"/>
      <c r="AOU21" s="359"/>
      <c r="AOV21" s="359"/>
      <c r="AOW21" s="359"/>
      <c r="AOX21" s="359"/>
      <c r="AOY21" s="359"/>
      <c r="AOZ21" s="359"/>
      <c r="APA21" s="359"/>
      <c r="APB21" s="359"/>
      <c r="APC21" s="359"/>
      <c r="APD21" s="359"/>
      <c r="APE21" s="359"/>
      <c r="APF21" s="359"/>
      <c r="APG21" s="359"/>
      <c r="APH21" s="359"/>
      <c r="API21" s="330"/>
      <c r="APJ21" s="359"/>
      <c r="BCF21" s="359"/>
      <c r="BCG21" s="359"/>
      <c r="BCH21" s="359"/>
      <c r="BCI21" s="359"/>
      <c r="BCJ21" s="359"/>
      <c r="BCK21" s="359"/>
      <c r="BCL21" s="359"/>
      <c r="BCM21" s="359"/>
      <c r="BCN21" s="359"/>
      <c r="BCO21" s="359"/>
      <c r="BCP21" s="359"/>
      <c r="BCQ21" s="359"/>
      <c r="BCR21" s="359"/>
      <c r="BCS21" s="359"/>
      <c r="BCT21" s="359"/>
      <c r="BCU21" s="359"/>
      <c r="BCV21" s="359"/>
      <c r="BCW21" s="359"/>
      <c r="BCX21" s="359"/>
      <c r="BCY21" s="359"/>
      <c r="BCZ21" s="359"/>
      <c r="BDA21" s="359"/>
      <c r="BDB21" s="359"/>
      <c r="BDC21" s="359"/>
      <c r="BDD21" s="359"/>
      <c r="BDE21" s="359"/>
      <c r="BDF21" s="359"/>
      <c r="BDG21" s="359"/>
      <c r="BDH21" s="359"/>
      <c r="BDI21" s="359"/>
      <c r="BDJ21" s="359"/>
      <c r="BDK21" s="330"/>
    </row>
    <row r="22" spans="2:1467" ht="26.4" customHeight="1">
      <c r="B22" s="367">
        <v>6</v>
      </c>
      <c r="C22" s="341" t="s">
        <v>254</v>
      </c>
      <c r="D22" s="338">
        <v>120</v>
      </c>
      <c r="E22" s="342">
        <f>F20+2</f>
        <v>45748</v>
      </c>
      <c r="F22" s="342">
        <f>E22+D22-1</f>
        <v>45867</v>
      </c>
      <c r="G22" s="336">
        <v>45658</v>
      </c>
      <c r="H22" s="336">
        <v>45659</v>
      </c>
      <c r="I22" s="336">
        <v>45660</v>
      </c>
      <c r="J22" s="336">
        <v>45661</v>
      </c>
      <c r="K22" s="336">
        <v>45662</v>
      </c>
      <c r="L22" s="336">
        <v>45663</v>
      </c>
      <c r="M22" s="336">
        <v>45664</v>
      </c>
      <c r="N22" s="336">
        <v>45665</v>
      </c>
      <c r="O22" s="336">
        <v>45666</v>
      </c>
      <c r="P22" s="336">
        <v>45667</v>
      </c>
      <c r="Q22" s="336">
        <v>45668</v>
      </c>
      <c r="R22" s="336">
        <v>45669</v>
      </c>
      <c r="S22" s="336">
        <v>45670</v>
      </c>
      <c r="T22" s="336">
        <v>45671</v>
      </c>
      <c r="U22" s="336">
        <v>45672</v>
      </c>
      <c r="V22" s="336">
        <v>45673</v>
      </c>
      <c r="W22" s="336">
        <v>45674</v>
      </c>
      <c r="X22" s="336">
        <v>45675</v>
      </c>
      <c r="Y22" s="336">
        <v>45676</v>
      </c>
      <c r="Z22" s="336">
        <v>45677</v>
      </c>
      <c r="AA22" s="336">
        <v>45678</v>
      </c>
      <c r="AB22" s="336">
        <v>45679</v>
      </c>
      <c r="AC22" s="336">
        <v>45680</v>
      </c>
      <c r="AD22" s="336">
        <v>45681</v>
      </c>
      <c r="AE22" s="336">
        <v>45682</v>
      </c>
      <c r="AF22" s="336">
        <v>45683</v>
      </c>
      <c r="AG22" s="336">
        <v>45684</v>
      </c>
      <c r="AH22" s="336">
        <v>45685</v>
      </c>
      <c r="AI22" s="336">
        <v>45686</v>
      </c>
      <c r="AJ22" s="336">
        <v>45687</v>
      </c>
      <c r="AK22" s="336">
        <v>45688</v>
      </c>
      <c r="AL22" s="336">
        <v>45689</v>
      </c>
      <c r="AM22" s="336">
        <v>45690</v>
      </c>
      <c r="AN22" s="336">
        <v>45691</v>
      </c>
      <c r="AO22" s="336">
        <v>45692</v>
      </c>
      <c r="AP22" s="336">
        <v>45693</v>
      </c>
      <c r="AQ22" s="336">
        <v>45694</v>
      </c>
      <c r="AR22" s="336">
        <v>45695</v>
      </c>
      <c r="AS22" s="336">
        <v>45696</v>
      </c>
      <c r="AT22" s="336">
        <v>45697</v>
      </c>
      <c r="AU22" s="336">
        <v>45698</v>
      </c>
      <c r="AV22" s="336">
        <v>45699</v>
      </c>
      <c r="AW22" s="336">
        <v>45700</v>
      </c>
      <c r="AX22" s="336">
        <v>45701</v>
      </c>
      <c r="AY22" s="336">
        <v>45702</v>
      </c>
      <c r="AZ22" s="336">
        <v>45703</v>
      </c>
      <c r="BA22" s="336">
        <v>45704</v>
      </c>
      <c r="BB22" s="336">
        <v>45705</v>
      </c>
      <c r="BC22" s="336">
        <v>45706</v>
      </c>
      <c r="BD22" s="336">
        <v>45707</v>
      </c>
      <c r="BE22" s="336">
        <v>45708</v>
      </c>
      <c r="BF22" s="336">
        <v>45709</v>
      </c>
      <c r="BG22" s="336">
        <v>45710</v>
      </c>
      <c r="BH22" s="336">
        <v>45711</v>
      </c>
      <c r="BI22" s="336">
        <v>45712</v>
      </c>
      <c r="BJ22" s="336">
        <v>45713</v>
      </c>
      <c r="BK22" s="336">
        <v>45714</v>
      </c>
      <c r="BL22" s="336">
        <v>45715</v>
      </c>
      <c r="BM22" s="336">
        <v>45716</v>
      </c>
      <c r="BN22" s="336">
        <v>45717</v>
      </c>
      <c r="BO22" s="336">
        <v>45718</v>
      </c>
      <c r="BP22" s="336">
        <v>45719</v>
      </c>
      <c r="BQ22" s="336">
        <v>45720</v>
      </c>
      <c r="BR22" s="336">
        <v>45721</v>
      </c>
      <c r="BS22" s="336">
        <v>45722</v>
      </c>
      <c r="BT22" s="336">
        <v>45723</v>
      </c>
      <c r="BU22" s="336">
        <v>45724</v>
      </c>
      <c r="BV22" s="336">
        <v>45725</v>
      </c>
      <c r="BW22" s="336">
        <v>45726</v>
      </c>
      <c r="BX22" s="336">
        <v>45727</v>
      </c>
      <c r="BY22" s="336">
        <v>45728</v>
      </c>
      <c r="BZ22" s="336">
        <v>45729</v>
      </c>
      <c r="CA22" s="336">
        <v>45730</v>
      </c>
      <c r="CB22" s="336">
        <v>45731</v>
      </c>
      <c r="CC22" s="336">
        <v>45732</v>
      </c>
      <c r="CD22" s="336">
        <v>45733</v>
      </c>
      <c r="CE22" s="336">
        <v>45734</v>
      </c>
      <c r="CF22" s="336">
        <v>45735</v>
      </c>
      <c r="CG22" s="336">
        <v>45736</v>
      </c>
      <c r="CH22" s="336">
        <v>45737</v>
      </c>
      <c r="CI22" s="336">
        <v>45738</v>
      </c>
      <c r="CJ22" s="336">
        <v>45739</v>
      </c>
      <c r="CK22" s="336">
        <v>45740</v>
      </c>
      <c r="CL22" s="336">
        <v>45741</v>
      </c>
      <c r="CM22" s="336">
        <v>45742</v>
      </c>
      <c r="CN22" s="336">
        <v>45743</v>
      </c>
      <c r="CO22" s="336">
        <v>45744</v>
      </c>
      <c r="CP22" s="336">
        <v>45745</v>
      </c>
      <c r="CQ22" s="336">
        <v>45746</v>
      </c>
      <c r="CR22" s="336">
        <v>45747</v>
      </c>
      <c r="CS22" s="355">
        <v>45748</v>
      </c>
      <c r="CT22" s="355">
        <v>45749</v>
      </c>
      <c r="CU22" s="355">
        <v>45750</v>
      </c>
      <c r="CV22" s="355">
        <v>45751</v>
      </c>
      <c r="CW22" s="355">
        <v>45752</v>
      </c>
      <c r="CX22" s="355">
        <v>45753</v>
      </c>
      <c r="CY22" s="355">
        <v>45754</v>
      </c>
      <c r="CZ22" s="355">
        <v>45755</v>
      </c>
      <c r="DA22" s="355">
        <v>45756</v>
      </c>
      <c r="DB22" s="355">
        <v>45757</v>
      </c>
      <c r="DC22" s="355">
        <v>45758</v>
      </c>
      <c r="DD22" s="355">
        <v>45759</v>
      </c>
      <c r="DE22" s="355">
        <v>45760</v>
      </c>
      <c r="DF22" s="355">
        <v>45761</v>
      </c>
      <c r="DG22" s="355">
        <v>45762</v>
      </c>
      <c r="DH22" s="355">
        <v>45763</v>
      </c>
      <c r="DI22" s="355">
        <v>45764</v>
      </c>
      <c r="DJ22" s="355">
        <v>45765</v>
      </c>
      <c r="DK22" s="355">
        <v>45766</v>
      </c>
      <c r="DL22" s="355">
        <v>45767</v>
      </c>
      <c r="DM22" s="355">
        <v>45768</v>
      </c>
      <c r="DN22" s="355">
        <v>45769</v>
      </c>
      <c r="DO22" s="355">
        <v>45770</v>
      </c>
      <c r="DP22" s="355">
        <v>45771</v>
      </c>
      <c r="DQ22" s="355">
        <v>45772</v>
      </c>
      <c r="DR22" s="355">
        <v>45773</v>
      </c>
      <c r="DS22" s="355">
        <v>45774</v>
      </c>
      <c r="DT22" s="355">
        <v>45775</v>
      </c>
      <c r="DU22" s="355">
        <v>45776</v>
      </c>
      <c r="DV22" s="355">
        <v>45777</v>
      </c>
      <c r="DW22" s="355">
        <v>45778</v>
      </c>
      <c r="DX22" s="355">
        <v>45779</v>
      </c>
      <c r="DY22" s="355">
        <v>45780</v>
      </c>
      <c r="DZ22" s="355">
        <v>45781</v>
      </c>
      <c r="EA22" s="355">
        <v>45782</v>
      </c>
      <c r="EB22" s="355">
        <v>45783</v>
      </c>
      <c r="EC22" s="355">
        <v>45784</v>
      </c>
      <c r="ED22" s="355">
        <v>45785</v>
      </c>
      <c r="EE22" s="355">
        <v>45786</v>
      </c>
      <c r="EF22" s="355">
        <v>45787</v>
      </c>
      <c r="EG22" s="355">
        <v>45788</v>
      </c>
      <c r="EH22" s="355">
        <v>45789</v>
      </c>
      <c r="EI22" s="355">
        <v>45790</v>
      </c>
      <c r="EJ22" s="355">
        <v>45791</v>
      </c>
      <c r="EK22" s="355">
        <v>45792</v>
      </c>
      <c r="EL22" s="355">
        <v>45793</v>
      </c>
      <c r="EM22" s="355">
        <v>45794</v>
      </c>
      <c r="EN22" s="355">
        <v>45795</v>
      </c>
      <c r="EO22" s="355">
        <v>45796</v>
      </c>
      <c r="EP22" s="355">
        <v>45797</v>
      </c>
      <c r="EQ22" s="355">
        <v>45798</v>
      </c>
      <c r="ER22" s="355">
        <v>45799</v>
      </c>
      <c r="ES22" s="355">
        <v>45800</v>
      </c>
      <c r="ET22" s="355">
        <v>45801</v>
      </c>
      <c r="EU22" s="355">
        <v>45802</v>
      </c>
      <c r="EV22" s="355">
        <v>45803</v>
      </c>
      <c r="EW22" s="355">
        <v>45804</v>
      </c>
      <c r="EX22" s="355">
        <v>45805</v>
      </c>
      <c r="EY22" s="355">
        <v>45806</v>
      </c>
      <c r="EZ22" s="355">
        <v>45807</v>
      </c>
      <c r="FA22" s="355">
        <v>45808</v>
      </c>
      <c r="FB22" s="355">
        <v>45809</v>
      </c>
      <c r="FC22" s="355">
        <v>45810</v>
      </c>
      <c r="FD22" s="355">
        <v>45811</v>
      </c>
      <c r="FE22" s="355">
        <v>45812</v>
      </c>
      <c r="FF22" s="355">
        <v>45813</v>
      </c>
      <c r="FG22" s="355">
        <v>45814</v>
      </c>
      <c r="FH22" s="355">
        <v>45815</v>
      </c>
      <c r="FI22" s="355">
        <v>45816</v>
      </c>
      <c r="FJ22" s="355">
        <v>45817</v>
      </c>
      <c r="FK22" s="355">
        <v>45818</v>
      </c>
      <c r="FL22" s="355">
        <v>45819</v>
      </c>
      <c r="FM22" s="355">
        <v>45820</v>
      </c>
      <c r="FN22" s="355">
        <v>45821</v>
      </c>
      <c r="FO22" s="355">
        <v>45822</v>
      </c>
      <c r="FP22" s="355">
        <v>45823</v>
      </c>
      <c r="FQ22" s="355">
        <v>45824</v>
      </c>
      <c r="FR22" s="355">
        <v>45825</v>
      </c>
      <c r="FS22" s="355">
        <v>45826</v>
      </c>
      <c r="FT22" s="355">
        <v>45827</v>
      </c>
      <c r="FU22" s="355">
        <v>45828</v>
      </c>
      <c r="FV22" s="355">
        <v>45829</v>
      </c>
      <c r="FW22" s="355">
        <v>45830</v>
      </c>
      <c r="FX22" s="355">
        <v>45831</v>
      </c>
      <c r="FY22" s="355">
        <v>45832</v>
      </c>
      <c r="FZ22" s="355">
        <v>45833</v>
      </c>
      <c r="GA22" s="355">
        <v>45834</v>
      </c>
      <c r="GB22" s="355">
        <v>45835</v>
      </c>
      <c r="GC22" s="355">
        <v>45836</v>
      </c>
      <c r="GD22" s="355">
        <v>45837</v>
      </c>
      <c r="GE22" s="355">
        <v>45838</v>
      </c>
      <c r="GF22" s="355">
        <v>45839</v>
      </c>
      <c r="GG22" s="355">
        <v>45840</v>
      </c>
      <c r="GH22" s="355">
        <v>45841</v>
      </c>
      <c r="GI22" s="355">
        <v>45842</v>
      </c>
      <c r="GJ22" s="355">
        <v>45843</v>
      </c>
      <c r="GK22" s="355">
        <v>45844</v>
      </c>
      <c r="GL22" s="355">
        <v>45845</v>
      </c>
      <c r="GM22" s="355">
        <v>45846</v>
      </c>
      <c r="GN22" s="355">
        <v>45847</v>
      </c>
      <c r="GO22" s="355">
        <v>45848</v>
      </c>
      <c r="GP22" s="355">
        <v>45849</v>
      </c>
      <c r="GQ22" s="355">
        <v>45850</v>
      </c>
      <c r="GR22" s="355">
        <v>45851</v>
      </c>
      <c r="GS22" s="355">
        <v>45852</v>
      </c>
      <c r="GT22" s="355">
        <v>45853</v>
      </c>
      <c r="GU22" s="355">
        <v>45854</v>
      </c>
      <c r="GV22" s="355">
        <v>45855</v>
      </c>
      <c r="GW22" s="355">
        <v>45856</v>
      </c>
      <c r="GX22" s="355">
        <v>45857</v>
      </c>
      <c r="GY22" s="355">
        <v>45858</v>
      </c>
      <c r="GZ22" s="355">
        <v>45859</v>
      </c>
      <c r="HA22" s="355">
        <v>45860</v>
      </c>
      <c r="HB22" s="355">
        <v>45861</v>
      </c>
      <c r="HC22" s="355">
        <v>45862</v>
      </c>
      <c r="HD22" s="355">
        <v>45863</v>
      </c>
      <c r="HE22" s="355">
        <v>45864</v>
      </c>
      <c r="HF22" s="355">
        <v>45865</v>
      </c>
      <c r="HG22" s="355">
        <v>45866</v>
      </c>
      <c r="HH22" s="355">
        <v>45867</v>
      </c>
      <c r="HI22" s="355">
        <v>45868</v>
      </c>
      <c r="HJ22" s="526">
        <v>45869</v>
      </c>
      <c r="HK22" s="355">
        <v>45870</v>
      </c>
      <c r="HL22" s="355">
        <v>45871</v>
      </c>
      <c r="HM22" s="355">
        <v>45872</v>
      </c>
      <c r="HN22" s="355">
        <v>45873</v>
      </c>
      <c r="HO22" s="355">
        <v>45874</v>
      </c>
      <c r="HP22" s="355">
        <v>45875</v>
      </c>
      <c r="HQ22" s="355">
        <v>45876</v>
      </c>
      <c r="HR22" s="355">
        <v>45877</v>
      </c>
      <c r="HS22" s="355">
        <v>45878</v>
      </c>
      <c r="HT22" s="355">
        <v>45879</v>
      </c>
      <c r="HU22" s="355">
        <v>45880</v>
      </c>
      <c r="HV22" s="355">
        <v>45881</v>
      </c>
      <c r="HW22" s="355">
        <v>45882</v>
      </c>
      <c r="HX22" s="355">
        <v>45883</v>
      </c>
      <c r="HY22" s="355">
        <v>45884</v>
      </c>
      <c r="HZ22" s="355">
        <v>45885</v>
      </c>
      <c r="IA22" s="355">
        <v>45886</v>
      </c>
      <c r="IB22" s="355">
        <v>45887</v>
      </c>
      <c r="IC22" s="355">
        <v>45888</v>
      </c>
      <c r="ID22" s="355">
        <v>45889</v>
      </c>
      <c r="IE22" s="355">
        <v>45890</v>
      </c>
      <c r="IF22" s="355">
        <v>45891</v>
      </c>
      <c r="IG22" s="355">
        <v>45892</v>
      </c>
      <c r="IH22" s="355">
        <v>45893</v>
      </c>
      <c r="II22" s="355">
        <v>45894</v>
      </c>
      <c r="IJ22" s="355">
        <v>45895</v>
      </c>
      <c r="IK22" s="355">
        <v>45896</v>
      </c>
      <c r="IL22" s="355">
        <v>45897</v>
      </c>
      <c r="IM22" s="355">
        <v>45898</v>
      </c>
      <c r="IN22" s="355">
        <v>45899</v>
      </c>
      <c r="IO22" s="355">
        <v>45900</v>
      </c>
      <c r="IP22" s="336">
        <v>45901</v>
      </c>
      <c r="IQ22" s="336">
        <v>45902</v>
      </c>
      <c r="IR22" s="336">
        <v>45903</v>
      </c>
      <c r="IS22" s="336">
        <v>45904</v>
      </c>
      <c r="IT22" s="336">
        <v>45905</v>
      </c>
      <c r="IU22" s="336">
        <v>45906</v>
      </c>
      <c r="IV22" s="336">
        <v>45907</v>
      </c>
      <c r="IW22" s="336">
        <v>45908</v>
      </c>
      <c r="IX22" s="336">
        <v>45909</v>
      </c>
      <c r="IY22" s="336">
        <v>45910</v>
      </c>
      <c r="IZ22" s="336">
        <v>45911</v>
      </c>
      <c r="JA22" s="336">
        <v>45912</v>
      </c>
      <c r="JB22" s="336">
        <v>45913</v>
      </c>
      <c r="JC22" s="336">
        <v>45914</v>
      </c>
      <c r="JD22" s="336">
        <v>45915</v>
      </c>
      <c r="JE22" s="336">
        <v>45916</v>
      </c>
      <c r="JF22" s="336">
        <v>45917</v>
      </c>
      <c r="JG22" s="336">
        <v>45918</v>
      </c>
      <c r="JH22" s="336">
        <v>45919</v>
      </c>
      <c r="JI22" s="336">
        <v>45920</v>
      </c>
      <c r="JJ22" s="336">
        <v>45921</v>
      </c>
      <c r="JK22" s="336">
        <v>45922</v>
      </c>
      <c r="JL22" s="336">
        <v>45923</v>
      </c>
      <c r="JM22" s="336">
        <v>45924</v>
      </c>
      <c r="JN22" s="336">
        <v>45925</v>
      </c>
      <c r="JO22" s="336">
        <v>45926</v>
      </c>
      <c r="JP22" s="336">
        <v>45927</v>
      </c>
      <c r="JQ22" s="336">
        <v>45928</v>
      </c>
      <c r="JR22" s="336">
        <v>45929</v>
      </c>
      <c r="JS22" s="336">
        <v>45930</v>
      </c>
      <c r="JT22" s="336">
        <v>45931</v>
      </c>
      <c r="JU22" s="336">
        <v>45932</v>
      </c>
      <c r="JV22" s="336">
        <v>45933</v>
      </c>
      <c r="JW22" s="336">
        <v>45934</v>
      </c>
      <c r="JX22" s="336">
        <v>45935</v>
      </c>
      <c r="JY22" s="336">
        <v>45936</v>
      </c>
      <c r="JZ22" s="336">
        <v>45937</v>
      </c>
      <c r="KA22" s="336">
        <v>45938</v>
      </c>
      <c r="KB22" s="336">
        <v>45939</v>
      </c>
      <c r="KC22" s="336">
        <v>45940</v>
      </c>
      <c r="KD22" s="336">
        <v>45941</v>
      </c>
      <c r="KE22" s="336">
        <v>45942</v>
      </c>
      <c r="KF22" s="336">
        <v>45943</v>
      </c>
      <c r="KG22" s="336">
        <v>45944</v>
      </c>
      <c r="KH22" s="336">
        <v>45945</v>
      </c>
      <c r="KI22" s="336">
        <v>45946</v>
      </c>
      <c r="KJ22" s="336">
        <v>45947</v>
      </c>
      <c r="KK22" s="336">
        <v>45948</v>
      </c>
      <c r="KL22" s="336">
        <v>45949</v>
      </c>
      <c r="KM22" s="336">
        <v>45950</v>
      </c>
      <c r="KN22" s="336">
        <v>45951</v>
      </c>
      <c r="KO22" s="336">
        <v>45952</v>
      </c>
      <c r="KP22" s="336">
        <v>45953</v>
      </c>
      <c r="KQ22" s="336">
        <v>45954</v>
      </c>
      <c r="KR22" s="336">
        <v>45955</v>
      </c>
      <c r="KS22" s="336">
        <v>45956</v>
      </c>
      <c r="KT22" s="336">
        <v>45957</v>
      </c>
      <c r="KU22" s="336">
        <v>45958</v>
      </c>
      <c r="KV22" s="336">
        <v>45959</v>
      </c>
      <c r="KW22" s="336">
        <v>45960</v>
      </c>
      <c r="KX22" s="336">
        <v>45961</v>
      </c>
      <c r="KY22" s="336">
        <v>45962</v>
      </c>
      <c r="KZ22" s="336">
        <v>45963</v>
      </c>
      <c r="LA22" s="336">
        <v>45964</v>
      </c>
      <c r="LB22" s="336">
        <v>45965</v>
      </c>
      <c r="LC22" s="336">
        <v>45966</v>
      </c>
      <c r="LD22" s="336">
        <v>45967</v>
      </c>
      <c r="LE22" s="336">
        <v>45968</v>
      </c>
      <c r="LF22" s="336">
        <v>45969</v>
      </c>
      <c r="LG22" s="336">
        <v>45970</v>
      </c>
      <c r="LH22" s="336">
        <v>45971</v>
      </c>
      <c r="LI22" s="336">
        <v>45972</v>
      </c>
      <c r="LJ22" s="336">
        <v>45973</v>
      </c>
      <c r="LK22" s="336">
        <v>45974</v>
      </c>
      <c r="LL22" s="336">
        <v>45975</v>
      </c>
      <c r="LM22" s="336">
        <v>45976</v>
      </c>
      <c r="LN22" s="336">
        <v>45977</v>
      </c>
      <c r="LO22" s="336">
        <v>45978</v>
      </c>
      <c r="LP22" s="336">
        <v>45979</v>
      </c>
      <c r="LQ22" s="336">
        <v>45980</v>
      </c>
      <c r="LR22" s="336">
        <v>45981</v>
      </c>
      <c r="LS22" s="336">
        <v>45982</v>
      </c>
      <c r="LT22" s="336">
        <v>45983</v>
      </c>
      <c r="LU22" s="336">
        <v>45984</v>
      </c>
      <c r="LV22" s="336">
        <v>45985</v>
      </c>
      <c r="LW22" s="336">
        <v>45986</v>
      </c>
      <c r="LX22" s="336">
        <v>45987</v>
      </c>
      <c r="LY22" s="336">
        <v>45988</v>
      </c>
      <c r="LZ22" s="336">
        <v>45989</v>
      </c>
      <c r="MA22" s="336">
        <v>45990</v>
      </c>
      <c r="MB22" s="336">
        <v>45991</v>
      </c>
      <c r="MC22" s="336">
        <v>45992</v>
      </c>
      <c r="MD22" s="336">
        <v>45993</v>
      </c>
      <c r="ME22" s="336">
        <v>45994</v>
      </c>
      <c r="MF22" s="336">
        <v>45995</v>
      </c>
      <c r="MG22" s="336">
        <v>45996</v>
      </c>
      <c r="MH22" s="336">
        <v>45997</v>
      </c>
      <c r="MI22" s="336">
        <v>45998</v>
      </c>
      <c r="MJ22" s="336">
        <v>45999</v>
      </c>
      <c r="MK22" s="336">
        <v>46000</v>
      </c>
      <c r="ML22" s="336">
        <v>46001</v>
      </c>
      <c r="MM22" s="336">
        <v>46002</v>
      </c>
      <c r="MN22" s="336">
        <v>46003</v>
      </c>
      <c r="MO22" s="336">
        <v>46004</v>
      </c>
      <c r="MP22" s="336">
        <v>46005</v>
      </c>
      <c r="MQ22" s="336">
        <v>46006</v>
      </c>
      <c r="MR22" s="336">
        <v>46007</v>
      </c>
      <c r="MS22" s="336">
        <v>46008</v>
      </c>
      <c r="MT22" s="336">
        <v>46009</v>
      </c>
      <c r="MU22" s="336">
        <v>46010</v>
      </c>
      <c r="MV22" s="336">
        <v>46011</v>
      </c>
      <c r="MW22" s="336">
        <v>46012</v>
      </c>
      <c r="MX22" s="336">
        <v>46013</v>
      </c>
      <c r="MY22" s="336">
        <v>46014</v>
      </c>
      <c r="MZ22" s="336">
        <v>46015</v>
      </c>
      <c r="NA22" s="336">
        <v>46016</v>
      </c>
      <c r="NB22" s="336">
        <v>46017</v>
      </c>
      <c r="NC22" s="336">
        <v>46018</v>
      </c>
      <c r="ND22" s="336">
        <v>46019</v>
      </c>
      <c r="NE22" s="336">
        <v>46020</v>
      </c>
      <c r="NF22" s="336">
        <v>46021</v>
      </c>
      <c r="NG22" s="337">
        <v>46022</v>
      </c>
      <c r="NH22" s="335">
        <v>46023</v>
      </c>
      <c r="NI22" s="336">
        <v>46024</v>
      </c>
      <c r="NJ22" s="336">
        <v>46025</v>
      </c>
      <c r="NK22" s="336">
        <v>46026</v>
      </c>
      <c r="NL22" s="336">
        <v>46027</v>
      </c>
      <c r="NM22" s="336">
        <v>46028</v>
      </c>
      <c r="NN22" s="336">
        <v>46029</v>
      </c>
      <c r="NO22" s="336">
        <v>46030</v>
      </c>
      <c r="NP22" s="336">
        <v>46031</v>
      </c>
      <c r="NQ22" s="336">
        <v>46032</v>
      </c>
      <c r="NR22" s="336">
        <v>46033</v>
      </c>
      <c r="NS22" s="336">
        <v>46034</v>
      </c>
      <c r="NT22" s="336">
        <v>46035</v>
      </c>
      <c r="NU22" s="336">
        <v>46036</v>
      </c>
      <c r="NV22" s="336">
        <v>46037</v>
      </c>
      <c r="NW22" s="336">
        <v>46038</v>
      </c>
      <c r="NX22" s="336">
        <v>46039</v>
      </c>
      <c r="NY22" s="336">
        <v>46040</v>
      </c>
      <c r="NZ22" s="336">
        <v>46041</v>
      </c>
      <c r="OA22" s="336">
        <v>46042</v>
      </c>
      <c r="OB22" s="336">
        <v>46043</v>
      </c>
      <c r="OC22" s="336">
        <v>46044</v>
      </c>
      <c r="OD22" s="336">
        <v>46045</v>
      </c>
      <c r="OE22" s="336">
        <v>46046</v>
      </c>
      <c r="OF22" s="336">
        <v>46047</v>
      </c>
      <c r="OG22" s="336">
        <v>46048</v>
      </c>
      <c r="OH22" s="336">
        <v>46049</v>
      </c>
      <c r="OI22" s="336">
        <v>46050</v>
      </c>
      <c r="OJ22" s="336">
        <v>46051</v>
      </c>
      <c r="OK22" s="336">
        <v>46052</v>
      </c>
      <c r="OL22" s="336">
        <v>46053</v>
      </c>
      <c r="OM22" s="336">
        <v>46054</v>
      </c>
      <c r="ON22" s="336">
        <v>46055</v>
      </c>
      <c r="OO22" s="336">
        <v>46056</v>
      </c>
      <c r="OP22" s="336">
        <v>46057</v>
      </c>
      <c r="OQ22" s="336">
        <v>46058</v>
      </c>
      <c r="OR22" s="336">
        <v>46059</v>
      </c>
      <c r="OS22" s="336">
        <v>46060</v>
      </c>
      <c r="OT22" s="336">
        <v>46061</v>
      </c>
      <c r="OU22" s="336">
        <v>46062</v>
      </c>
      <c r="OV22" s="336">
        <v>46063</v>
      </c>
      <c r="OW22" s="336">
        <v>46064</v>
      </c>
      <c r="OX22" s="336">
        <v>46065</v>
      </c>
      <c r="OY22" s="336">
        <v>46066</v>
      </c>
      <c r="OZ22" s="336">
        <v>46067</v>
      </c>
      <c r="PA22" s="336">
        <v>46068</v>
      </c>
      <c r="PB22" s="336">
        <v>46069</v>
      </c>
      <c r="PC22" s="336">
        <v>46070</v>
      </c>
      <c r="PD22" s="336">
        <v>46071</v>
      </c>
      <c r="PE22" s="336">
        <v>46072</v>
      </c>
      <c r="PF22" s="336">
        <v>46073</v>
      </c>
      <c r="PG22" s="336">
        <v>46074</v>
      </c>
      <c r="PH22" s="336">
        <v>46075</v>
      </c>
      <c r="PI22" s="336">
        <v>46076</v>
      </c>
      <c r="PJ22" s="336">
        <v>46077</v>
      </c>
      <c r="PK22" s="336">
        <v>46078</v>
      </c>
      <c r="PL22" s="336">
        <v>46079</v>
      </c>
      <c r="PM22" s="336">
        <v>46080</v>
      </c>
      <c r="PN22" s="336">
        <v>46081</v>
      </c>
      <c r="PO22" s="336">
        <v>46082</v>
      </c>
      <c r="PP22" s="336">
        <v>46083</v>
      </c>
      <c r="PQ22" s="336">
        <v>46084</v>
      </c>
      <c r="PR22" s="336">
        <v>46085</v>
      </c>
      <c r="PS22" s="336">
        <v>46086</v>
      </c>
      <c r="PT22" s="336">
        <v>46087</v>
      </c>
      <c r="PU22" s="336">
        <v>46088</v>
      </c>
      <c r="PV22" s="336">
        <v>46089</v>
      </c>
      <c r="PW22" s="336">
        <v>46090</v>
      </c>
      <c r="PX22" s="336">
        <v>46091</v>
      </c>
      <c r="PY22" s="336">
        <v>46092</v>
      </c>
      <c r="PZ22" s="336">
        <v>46093</v>
      </c>
      <c r="QA22" s="336">
        <v>46094</v>
      </c>
      <c r="QB22" s="336">
        <v>46095</v>
      </c>
      <c r="QC22" s="336">
        <v>46096</v>
      </c>
      <c r="QD22" s="336">
        <v>46097</v>
      </c>
      <c r="QE22" s="336">
        <v>46098</v>
      </c>
      <c r="QF22" s="336">
        <v>46099</v>
      </c>
      <c r="QG22" s="336">
        <v>46100</v>
      </c>
      <c r="QH22" s="336">
        <v>46101</v>
      </c>
      <c r="QI22" s="336">
        <v>46102</v>
      </c>
      <c r="QJ22" s="336">
        <v>46103</v>
      </c>
      <c r="QK22" s="336">
        <v>46104</v>
      </c>
      <c r="QL22" s="336">
        <v>46105</v>
      </c>
      <c r="QM22" s="336">
        <v>46106</v>
      </c>
      <c r="QN22" s="336">
        <v>46107</v>
      </c>
      <c r="QO22" s="336">
        <v>46108</v>
      </c>
      <c r="QP22" s="336">
        <v>46109</v>
      </c>
      <c r="QQ22" s="336">
        <v>46110</v>
      </c>
      <c r="QR22" s="336">
        <v>46111</v>
      </c>
      <c r="QS22" s="336">
        <v>46112</v>
      </c>
      <c r="QT22" s="336">
        <v>46113</v>
      </c>
      <c r="QU22" s="336">
        <v>46114</v>
      </c>
      <c r="QV22" s="336">
        <v>46115</v>
      </c>
      <c r="QW22" s="336">
        <v>46116</v>
      </c>
      <c r="QX22" s="336">
        <v>46117</v>
      </c>
      <c r="QY22" s="336">
        <v>46118</v>
      </c>
      <c r="QZ22" s="336">
        <v>46119</v>
      </c>
      <c r="RA22" s="336">
        <v>46120</v>
      </c>
      <c r="RB22" s="336">
        <v>46121</v>
      </c>
      <c r="RC22" s="336">
        <v>46122</v>
      </c>
      <c r="RD22" s="336">
        <v>46123</v>
      </c>
      <c r="RE22" s="336">
        <v>46124</v>
      </c>
      <c r="RF22" s="336">
        <v>46125</v>
      </c>
      <c r="RG22" s="336">
        <v>46126</v>
      </c>
      <c r="RH22" s="336">
        <v>46127</v>
      </c>
      <c r="RI22" s="336">
        <v>46128</v>
      </c>
      <c r="RJ22" s="336">
        <v>46129</v>
      </c>
      <c r="RK22" s="336">
        <v>46130</v>
      </c>
      <c r="RL22" s="336">
        <v>46131</v>
      </c>
      <c r="RM22" s="336">
        <v>46132</v>
      </c>
      <c r="RN22" s="336">
        <v>46133</v>
      </c>
      <c r="RO22" s="336">
        <v>46134</v>
      </c>
      <c r="RP22" s="336">
        <v>46135</v>
      </c>
      <c r="RQ22" s="336">
        <v>46136</v>
      </c>
      <c r="RR22" s="336">
        <v>46137</v>
      </c>
      <c r="RS22" s="336">
        <v>46138</v>
      </c>
      <c r="RT22" s="336">
        <v>46139</v>
      </c>
      <c r="RU22" s="336">
        <v>46140</v>
      </c>
      <c r="RV22" s="336">
        <v>46141</v>
      </c>
      <c r="RW22" s="336">
        <v>46142</v>
      </c>
      <c r="RX22" s="336">
        <v>46143</v>
      </c>
      <c r="RY22" s="336">
        <v>46144</v>
      </c>
      <c r="RZ22" s="336">
        <v>46145</v>
      </c>
      <c r="SA22" s="336">
        <v>46146</v>
      </c>
      <c r="SB22" s="336">
        <v>46147</v>
      </c>
      <c r="SC22" s="336">
        <v>46148</v>
      </c>
      <c r="SD22" s="336">
        <v>46149</v>
      </c>
      <c r="SE22" s="336">
        <v>46150</v>
      </c>
      <c r="SF22" s="336">
        <v>46151</v>
      </c>
      <c r="SG22" s="336">
        <v>46152</v>
      </c>
      <c r="SH22" s="336">
        <v>46153</v>
      </c>
      <c r="SI22" s="336">
        <v>46154</v>
      </c>
      <c r="SJ22" s="336">
        <v>46155</v>
      </c>
      <c r="SK22" s="336">
        <v>46156</v>
      </c>
      <c r="SL22" s="336">
        <v>46157</v>
      </c>
      <c r="SM22" s="336">
        <v>46158</v>
      </c>
      <c r="SN22" s="336">
        <v>46159</v>
      </c>
      <c r="SO22" s="336">
        <v>46160</v>
      </c>
      <c r="SP22" s="336">
        <v>46161</v>
      </c>
      <c r="SQ22" s="336">
        <v>46162</v>
      </c>
      <c r="SR22" s="336">
        <v>46163</v>
      </c>
      <c r="SS22" s="336">
        <v>46164</v>
      </c>
      <c r="ST22" s="336">
        <v>46165</v>
      </c>
      <c r="SU22" s="336">
        <v>46166</v>
      </c>
      <c r="SV22" s="336">
        <v>46167</v>
      </c>
      <c r="SW22" s="336">
        <v>46168</v>
      </c>
      <c r="SX22" s="336">
        <v>46169</v>
      </c>
      <c r="SY22" s="336">
        <v>46170</v>
      </c>
      <c r="SZ22" s="336">
        <v>46171</v>
      </c>
      <c r="TA22" s="336">
        <v>46172</v>
      </c>
      <c r="TB22" s="336">
        <v>46173</v>
      </c>
      <c r="TC22" s="336">
        <v>46174</v>
      </c>
      <c r="TD22" s="336">
        <v>46175</v>
      </c>
      <c r="TE22" s="336">
        <v>46176</v>
      </c>
      <c r="TF22" s="336">
        <v>46177</v>
      </c>
      <c r="TG22" s="336">
        <v>46178</v>
      </c>
      <c r="TH22" s="336">
        <v>46179</v>
      </c>
      <c r="TI22" s="336">
        <v>46180</v>
      </c>
      <c r="TJ22" s="336">
        <v>46181</v>
      </c>
      <c r="TK22" s="336">
        <v>46182</v>
      </c>
      <c r="TL22" s="336">
        <v>46183</v>
      </c>
      <c r="TM22" s="336">
        <v>46184</v>
      </c>
      <c r="TN22" s="336">
        <v>46185</v>
      </c>
      <c r="TO22" s="336">
        <v>46186</v>
      </c>
      <c r="TP22" s="336">
        <v>46187</v>
      </c>
      <c r="TQ22" s="336">
        <v>46188</v>
      </c>
      <c r="TR22" s="336">
        <v>46189</v>
      </c>
      <c r="TS22" s="336">
        <v>46190</v>
      </c>
      <c r="TT22" s="336">
        <v>46191</v>
      </c>
      <c r="TU22" s="336">
        <v>46192</v>
      </c>
      <c r="TV22" s="336">
        <v>46193</v>
      </c>
      <c r="TW22" s="336">
        <v>46194</v>
      </c>
      <c r="TX22" s="336">
        <v>46195</v>
      </c>
      <c r="TY22" s="336">
        <v>46196</v>
      </c>
      <c r="TZ22" s="336">
        <v>46197</v>
      </c>
      <c r="UA22" s="336">
        <v>46198</v>
      </c>
      <c r="UB22" s="336">
        <v>46199</v>
      </c>
      <c r="UC22" s="336">
        <v>46200</v>
      </c>
      <c r="UD22" s="336">
        <v>46201</v>
      </c>
      <c r="UE22" s="336">
        <v>46202</v>
      </c>
      <c r="UF22" s="336">
        <v>46203</v>
      </c>
      <c r="UG22" s="336">
        <v>46204</v>
      </c>
      <c r="UH22" s="336">
        <v>46205</v>
      </c>
      <c r="UI22" s="336">
        <v>46206</v>
      </c>
      <c r="UJ22" s="336">
        <v>46207</v>
      </c>
      <c r="UK22" s="336">
        <v>46208</v>
      </c>
      <c r="UL22" s="336">
        <v>46209</v>
      </c>
      <c r="UM22" s="336">
        <v>46210</v>
      </c>
      <c r="UN22" s="336">
        <v>46211</v>
      </c>
      <c r="UO22" s="336">
        <v>46212</v>
      </c>
      <c r="UP22" s="336">
        <v>46213</v>
      </c>
      <c r="UQ22" s="336">
        <v>46214</v>
      </c>
      <c r="UR22" s="336">
        <v>46215</v>
      </c>
      <c r="US22" s="336">
        <v>46216</v>
      </c>
      <c r="UT22" s="336">
        <v>46217</v>
      </c>
      <c r="UU22" s="336">
        <v>46218</v>
      </c>
      <c r="UV22" s="336">
        <v>46219</v>
      </c>
      <c r="UW22" s="336">
        <v>46220</v>
      </c>
      <c r="UX22" s="336">
        <v>46221</v>
      </c>
      <c r="UY22" s="336">
        <v>46222</v>
      </c>
      <c r="UZ22" s="336">
        <v>46223</v>
      </c>
      <c r="VA22" s="336">
        <v>46224</v>
      </c>
      <c r="VB22" s="336">
        <v>46225</v>
      </c>
      <c r="VC22" s="336">
        <v>46226</v>
      </c>
      <c r="VD22" s="336">
        <v>46227</v>
      </c>
      <c r="VE22" s="336">
        <v>46228</v>
      </c>
      <c r="VF22" s="336">
        <v>46229</v>
      </c>
      <c r="VG22" s="336">
        <v>46230</v>
      </c>
      <c r="VH22" s="336">
        <v>46231</v>
      </c>
      <c r="VI22" s="336">
        <v>46232</v>
      </c>
      <c r="VJ22" s="336">
        <v>46233</v>
      </c>
      <c r="VK22" s="336">
        <v>46234</v>
      </c>
      <c r="VL22" s="336">
        <v>46235</v>
      </c>
      <c r="VM22" s="336">
        <v>46236</v>
      </c>
      <c r="VN22" s="336">
        <v>46237</v>
      </c>
      <c r="VO22" s="336">
        <v>46238</v>
      </c>
      <c r="VP22" s="336">
        <v>46239</v>
      </c>
      <c r="VQ22" s="336">
        <v>46240</v>
      </c>
      <c r="VR22" s="336">
        <v>46241</v>
      </c>
      <c r="VS22" s="336">
        <v>46242</v>
      </c>
      <c r="VT22" s="336">
        <v>46243</v>
      </c>
      <c r="VU22" s="336">
        <v>46244</v>
      </c>
      <c r="VV22" s="336">
        <v>46245</v>
      </c>
      <c r="VW22" s="336">
        <v>46246</v>
      </c>
      <c r="VX22" s="336">
        <v>46247</v>
      </c>
      <c r="VY22" s="336">
        <v>46248</v>
      </c>
      <c r="VZ22" s="336">
        <v>46249</v>
      </c>
      <c r="WA22" s="336">
        <v>46250</v>
      </c>
      <c r="WB22" s="336">
        <v>46251</v>
      </c>
      <c r="WC22" s="336">
        <v>46252</v>
      </c>
      <c r="WD22" s="336">
        <v>46253</v>
      </c>
      <c r="WE22" s="336">
        <v>46254</v>
      </c>
      <c r="WF22" s="336">
        <v>46255</v>
      </c>
      <c r="WG22" s="336">
        <v>46256</v>
      </c>
      <c r="WH22" s="336">
        <v>46257</v>
      </c>
      <c r="WI22" s="336">
        <v>46258</v>
      </c>
      <c r="WJ22" s="336">
        <v>46259</v>
      </c>
      <c r="WK22" s="336">
        <v>46260</v>
      </c>
      <c r="WL22" s="336">
        <v>46261</v>
      </c>
      <c r="WM22" s="336">
        <v>46262</v>
      </c>
      <c r="WN22" s="336">
        <v>46263</v>
      </c>
      <c r="WO22" s="336">
        <v>46264</v>
      </c>
      <c r="WP22" s="336">
        <v>46265</v>
      </c>
      <c r="WQ22" s="336">
        <v>46266</v>
      </c>
      <c r="WR22" s="336">
        <v>46267</v>
      </c>
      <c r="WS22" s="336">
        <v>46268</v>
      </c>
      <c r="WT22" s="336">
        <v>46269</v>
      </c>
      <c r="WU22" s="336">
        <v>46270</v>
      </c>
      <c r="WV22" s="336">
        <v>46271</v>
      </c>
      <c r="WW22" s="336">
        <v>46272</v>
      </c>
      <c r="WX22" s="336">
        <v>46273</v>
      </c>
      <c r="WY22" s="336">
        <v>46274</v>
      </c>
      <c r="WZ22" s="336">
        <v>46275</v>
      </c>
      <c r="XA22" s="336">
        <v>46276</v>
      </c>
      <c r="XB22" s="336">
        <v>46277</v>
      </c>
      <c r="XC22" s="336">
        <v>46278</v>
      </c>
      <c r="XD22" s="336">
        <v>46279</v>
      </c>
      <c r="XE22" s="336">
        <v>46280</v>
      </c>
      <c r="XF22" s="336">
        <v>46281</v>
      </c>
      <c r="XG22" s="336">
        <v>46282</v>
      </c>
      <c r="XH22" s="336">
        <v>46283</v>
      </c>
      <c r="XI22" s="336">
        <v>46284</v>
      </c>
      <c r="XJ22" s="336">
        <v>46285</v>
      </c>
      <c r="XK22" s="336">
        <v>46286</v>
      </c>
      <c r="XL22" s="336">
        <v>46287</v>
      </c>
      <c r="XM22" s="336">
        <v>46288</v>
      </c>
      <c r="XN22" s="336">
        <v>46289</v>
      </c>
      <c r="XO22" s="336">
        <v>46290</v>
      </c>
      <c r="XP22" s="336">
        <v>46291</v>
      </c>
      <c r="XQ22" s="336">
        <v>46292</v>
      </c>
      <c r="XR22" s="336">
        <v>46293</v>
      </c>
      <c r="XS22" s="336">
        <v>46294</v>
      </c>
      <c r="XT22" s="336">
        <v>46295</v>
      </c>
      <c r="XU22" s="336">
        <v>46296</v>
      </c>
      <c r="XV22" s="336">
        <v>46297</v>
      </c>
      <c r="XW22" s="336">
        <v>46298</v>
      </c>
      <c r="XX22" s="336">
        <v>46299</v>
      </c>
      <c r="XY22" s="336">
        <v>46300</v>
      </c>
      <c r="XZ22" s="336">
        <v>46301</v>
      </c>
      <c r="YA22" s="336">
        <v>46302</v>
      </c>
      <c r="YB22" s="336">
        <v>46303</v>
      </c>
      <c r="YC22" s="336">
        <v>46304</v>
      </c>
      <c r="YD22" s="336">
        <v>46305</v>
      </c>
      <c r="YE22" s="336">
        <v>46306</v>
      </c>
      <c r="YF22" s="336">
        <v>46307</v>
      </c>
      <c r="YG22" s="336">
        <v>46308</v>
      </c>
      <c r="YH22" s="336">
        <v>46309</v>
      </c>
      <c r="YI22" s="336">
        <v>46310</v>
      </c>
      <c r="YJ22" s="336">
        <v>46311</v>
      </c>
      <c r="YK22" s="336">
        <v>46312</v>
      </c>
      <c r="YL22" s="336">
        <v>46313</v>
      </c>
      <c r="YM22" s="336">
        <v>46314</v>
      </c>
      <c r="YN22" s="336">
        <v>46315</v>
      </c>
      <c r="YO22" s="336">
        <v>46316</v>
      </c>
      <c r="YP22" s="336">
        <v>46317</v>
      </c>
      <c r="YQ22" s="336">
        <v>46318</v>
      </c>
      <c r="YR22" s="336">
        <v>46319</v>
      </c>
      <c r="YS22" s="336">
        <v>46320</v>
      </c>
      <c r="YT22" s="336">
        <v>46321</v>
      </c>
      <c r="YU22" s="336">
        <v>46322</v>
      </c>
      <c r="YV22" s="336">
        <v>46323</v>
      </c>
      <c r="YW22" s="336">
        <v>46324</v>
      </c>
      <c r="YX22" s="336">
        <v>46325</v>
      </c>
      <c r="YY22" s="336">
        <v>46326</v>
      </c>
      <c r="YZ22" s="336">
        <v>46327</v>
      </c>
      <c r="ZA22" s="336">
        <v>46328</v>
      </c>
      <c r="ZB22" s="336">
        <v>46329</v>
      </c>
      <c r="ZC22" s="336">
        <v>46330</v>
      </c>
      <c r="ZD22" s="336">
        <v>46331</v>
      </c>
      <c r="ZE22" s="336">
        <v>46332</v>
      </c>
      <c r="ZF22" s="336">
        <v>46333</v>
      </c>
      <c r="ZG22" s="336">
        <v>46334</v>
      </c>
      <c r="ZH22" s="336">
        <v>46335</v>
      </c>
      <c r="ZI22" s="336">
        <v>46336</v>
      </c>
      <c r="ZJ22" s="336">
        <v>46337</v>
      </c>
      <c r="ZK22" s="336">
        <v>46338</v>
      </c>
      <c r="ZL22" s="336">
        <v>46339</v>
      </c>
      <c r="ZM22" s="336">
        <v>46340</v>
      </c>
      <c r="ZN22" s="336">
        <v>46341</v>
      </c>
      <c r="ZO22" s="336">
        <v>46342</v>
      </c>
      <c r="ZP22" s="336">
        <v>46343</v>
      </c>
      <c r="ZQ22" s="336">
        <v>46344</v>
      </c>
      <c r="ZR22" s="336">
        <v>46345</v>
      </c>
      <c r="ZS22" s="336">
        <v>46346</v>
      </c>
      <c r="ZT22" s="336">
        <v>46347</v>
      </c>
      <c r="ZU22" s="336">
        <v>46348</v>
      </c>
      <c r="ZV22" s="336">
        <v>46349</v>
      </c>
      <c r="ZW22" s="336">
        <v>46350</v>
      </c>
      <c r="ZX22" s="336">
        <v>46351</v>
      </c>
      <c r="ZY22" s="336">
        <v>46352</v>
      </c>
      <c r="ZZ22" s="336">
        <v>46353</v>
      </c>
      <c r="AAA22" s="336">
        <v>46354</v>
      </c>
      <c r="AAB22" s="336">
        <v>46355</v>
      </c>
      <c r="AAC22" s="336">
        <v>46356</v>
      </c>
      <c r="AAD22" s="336">
        <v>46357</v>
      </c>
      <c r="AAE22" s="336">
        <v>46358</v>
      </c>
      <c r="AAF22" s="336">
        <v>46359</v>
      </c>
      <c r="AAG22" s="336">
        <v>46360</v>
      </c>
      <c r="AAH22" s="336">
        <v>46361</v>
      </c>
      <c r="AAI22" s="336">
        <v>46362</v>
      </c>
      <c r="AAJ22" s="336">
        <v>46363</v>
      </c>
      <c r="AAK22" s="336">
        <v>46364</v>
      </c>
      <c r="AAL22" s="336">
        <v>46365</v>
      </c>
      <c r="AAM22" s="336">
        <v>46366</v>
      </c>
      <c r="AAN22" s="336">
        <v>46367</v>
      </c>
      <c r="AAO22" s="336">
        <v>46368</v>
      </c>
      <c r="AAP22" s="336">
        <v>46369</v>
      </c>
      <c r="AAQ22" s="336">
        <v>46370</v>
      </c>
      <c r="AAR22" s="336">
        <v>46371</v>
      </c>
      <c r="AAS22" s="336">
        <v>46372</v>
      </c>
      <c r="AAT22" s="336">
        <v>46373</v>
      </c>
      <c r="AAU22" s="336">
        <v>46374</v>
      </c>
      <c r="AAV22" s="336">
        <v>46375</v>
      </c>
      <c r="AAW22" s="336">
        <v>46376</v>
      </c>
      <c r="AAX22" s="336">
        <v>46377</v>
      </c>
      <c r="AAY22" s="336">
        <v>46378</v>
      </c>
      <c r="AAZ22" s="336">
        <v>46379</v>
      </c>
      <c r="ABA22" s="336">
        <v>46380</v>
      </c>
      <c r="ABB22" s="336">
        <v>46381</v>
      </c>
      <c r="ABC22" s="336">
        <v>46382</v>
      </c>
      <c r="ABD22" s="336">
        <v>46383</v>
      </c>
      <c r="ABE22" s="336">
        <v>46384</v>
      </c>
      <c r="ABF22" s="336">
        <v>46385</v>
      </c>
      <c r="ABG22" s="336">
        <v>46386</v>
      </c>
      <c r="ABH22" s="337">
        <v>46387</v>
      </c>
      <c r="ABI22" s="335">
        <v>46388</v>
      </c>
      <c r="ABJ22" s="336">
        <v>46389</v>
      </c>
      <c r="ABK22" s="336">
        <v>46390</v>
      </c>
      <c r="ABL22" s="336">
        <v>46391</v>
      </c>
      <c r="ABM22" s="336">
        <v>46392</v>
      </c>
      <c r="ABN22" s="336">
        <v>46393</v>
      </c>
      <c r="ABO22" s="336">
        <v>46394</v>
      </c>
      <c r="ABP22" s="336">
        <v>46395</v>
      </c>
      <c r="ABQ22" s="336">
        <v>46396</v>
      </c>
      <c r="ABR22" s="336">
        <v>46397</v>
      </c>
      <c r="ABS22" s="336">
        <v>46398</v>
      </c>
      <c r="ABT22" s="336">
        <v>46399</v>
      </c>
      <c r="ABU22" s="336">
        <v>46400</v>
      </c>
      <c r="ABV22" s="336">
        <v>46401</v>
      </c>
      <c r="ABW22" s="336">
        <v>46402</v>
      </c>
      <c r="ABX22" s="336">
        <v>46403</v>
      </c>
      <c r="ABY22" s="336">
        <v>46404</v>
      </c>
      <c r="ABZ22" s="336">
        <v>46405</v>
      </c>
      <c r="ACA22" s="336">
        <v>46406</v>
      </c>
      <c r="ACB22" s="336">
        <v>46407</v>
      </c>
      <c r="ACC22" s="336">
        <v>46408</v>
      </c>
      <c r="ACD22" s="336">
        <v>46409</v>
      </c>
      <c r="ACE22" s="336">
        <v>46410</v>
      </c>
      <c r="ACF22" s="336">
        <v>46411</v>
      </c>
      <c r="ACG22" s="336">
        <v>46412</v>
      </c>
      <c r="ACH22" s="336">
        <v>46413</v>
      </c>
      <c r="ACI22" s="336">
        <v>46414</v>
      </c>
      <c r="ACJ22" s="336">
        <v>46415</v>
      </c>
      <c r="ACK22" s="336">
        <v>46416</v>
      </c>
      <c r="ACL22" s="336">
        <v>46417</v>
      </c>
      <c r="ACM22" s="336">
        <v>46418</v>
      </c>
      <c r="ACN22" s="336">
        <v>46419</v>
      </c>
      <c r="ACO22" s="336">
        <v>46420</v>
      </c>
      <c r="ACP22" s="336">
        <v>46421</v>
      </c>
      <c r="ACQ22" s="336">
        <v>46422</v>
      </c>
      <c r="ACR22" s="336">
        <v>46423</v>
      </c>
      <c r="ACS22" s="336">
        <v>46424</v>
      </c>
      <c r="ACT22" s="336">
        <v>46425</v>
      </c>
      <c r="ACU22" s="336">
        <v>46426</v>
      </c>
      <c r="ACV22" s="336">
        <v>46427</v>
      </c>
      <c r="ACW22" s="336">
        <v>46428</v>
      </c>
      <c r="ACX22" s="336">
        <v>46429</v>
      </c>
      <c r="ACY22" s="336">
        <v>46430</v>
      </c>
      <c r="ACZ22" s="336">
        <v>46431</v>
      </c>
      <c r="ADA22" s="336">
        <v>46432</v>
      </c>
      <c r="ADB22" s="336">
        <v>46433</v>
      </c>
      <c r="ADC22" s="336">
        <v>46434</v>
      </c>
      <c r="ADD22" s="336">
        <v>46435</v>
      </c>
      <c r="ADE22" s="336">
        <v>46436</v>
      </c>
      <c r="ADF22" s="336">
        <v>46437</v>
      </c>
      <c r="ADG22" s="336">
        <v>46438</v>
      </c>
      <c r="ADH22" s="336">
        <v>46439</v>
      </c>
      <c r="ADI22" s="336">
        <v>46440</v>
      </c>
      <c r="ADJ22" s="336">
        <v>46441</v>
      </c>
      <c r="ADK22" s="336">
        <v>46442</v>
      </c>
      <c r="ADL22" s="336">
        <v>46443</v>
      </c>
      <c r="ADM22" s="336">
        <v>46444</v>
      </c>
      <c r="ADN22" s="336">
        <v>46445</v>
      </c>
      <c r="ADO22" s="336">
        <v>46446</v>
      </c>
      <c r="ADP22" s="336">
        <v>46447</v>
      </c>
      <c r="ADQ22" s="336">
        <v>46448</v>
      </c>
      <c r="ADR22" s="336">
        <v>46449</v>
      </c>
      <c r="ADS22" s="336">
        <v>46450</v>
      </c>
      <c r="ADT22" s="336">
        <v>46451</v>
      </c>
      <c r="ADU22" s="336">
        <v>46452</v>
      </c>
      <c r="ADV22" s="336">
        <v>46453</v>
      </c>
      <c r="ADW22" s="336">
        <v>46454</v>
      </c>
      <c r="ADX22" s="336">
        <v>46455</v>
      </c>
      <c r="ADY22" s="336">
        <v>46456</v>
      </c>
      <c r="ADZ22" s="336">
        <v>46457</v>
      </c>
      <c r="AEA22" s="336">
        <v>46458</v>
      </c>
      <c r="AEB22" s="336">
        <v>46459</v>
      </c>
      <c r="AEC22" s="336">
        <v>46460</v>
      </c>
      <c r="AED22" s="336">
        <v>46461</v>
      </c>
      <c r="AEE22" s="336">
        <v>46462</v>
      </c>
      <c r="AEF22" s="336">
        <v>46463</v>
      </c>
      <c r="AEG22" s="336">
        <v>46464</v>
      </c>
      <c r="AEH22" s="336">
        <v>46465</v>
      </c>
      <c r="AEI22" s="336">
        <v>46466</v>
      </c>
      <c r="AEJ22" s="336">
        <v>46467</v>
      </c>
      <c r="AEK22" s="336">
        <v>46468</v>
      </c>
      <c r="AEL22" s="336">
        <v>46469</v>
      </c>
      <c r="AEM22" s="336">
        <v>46470</v>
      </c>
      <c r="AEN22" s="336">
        <v>46471</v>
      </c>
      <c r="AEO22" s="336">
        <v>46472</v>
      </c>
      <c r="AEP22" s="336">
        <v>46473</v>
      </c>
      <c r="AEQ22" s="336">
        <v>46474</v>
      </c>
      <c r="AER22" s="336">
        <v>46475</v>
      </c>
      <c r="AES22" s="336">
        <v>46476</v>
      </c>
      <c r="AET22" s="336">
        <v>46477</v>
      </c>
      <c r="AEU22" s="336">
        <v>46478</v>
      </c>
      <c r="AEV22" s="336">
        <v>46479</v>
      </c>
      <c r="AEW22" s="336">
        <v>46480</v>
      </c>
      <c r="AEX22" s="336">
        <v>46481</v>
      </c>
      <c r="AEY22" s="336">
        <v>46482</v>
      </c>
      <c r="AEZ22" s="336">
        <v>46483</v>
      </c>
      <c r="AFA22" s="336">
        <v>46484</v>
      </c>
      <c r="AFB22" s="336">
        <v>46485</v>
      </c>
      <c r="AFC22" s="336">
        <v>46486</v>
      </c>
      <c r="AFD22" s="336">
        <v>46487</v>
      </c>
      <c r="AFE22" s="336">
        <v>46488</v>
      </c>
      <c r="AFF22" s="336">
        <v>46489</v>
      </c>
      <c r="AFG22" s="336">
        <v>46490</v>
      </c>
      <c r="AFH22" s="336">
        <v>46491</v>
      </c>
      <c r="AFI22" s="336">
        <v>46492</v>
      </c>
      <c r="AFJ22" s="336">
        <v>46493</v>
      </c>
      <c r="AFK22" s="336">
        <v>46494</v>
      </c>
      <c r="AFL22" s="336">
        <v>46495</v>
      </c>
      <c r="AFM22" s="336">
        <v>46496</v>
      </c>
      <c r="AFN22" s="336">
        <v>46497</v>
      </c>
      <c r="AFO22" s="336">
        <v>46498</v>
      </c>
      <c r="AFP22" s="336">
        <v>46499</v>
      </c>
      <c r="AFQ22" s="336">
        <v>46500</v>
      </c>
      <c r="AFR22" s="336">
        <v>46501</v>
      </c>
      <c r="AFS22" s="336">
        <v>46502</v>
      </c>
      <c r="AFT22" s="336">
        <v>46503</v>
      </c>
      <c r="AFU22" s="336">
        <v>46504</v>
      </c>
      <c r="AFV22" s="336">
        <v>46505</v>
      </c>
      <c r="AFW22" s="336">
        <v>46506</v>
      </c>
      <c r="AFX22" s="336">
        <v>46507</v>
      </c>
      <c r="AFY22" s="336">
        <v>46508</v>
      </c>
      <c r="AFZ22" s="336">
        <v>46509</v>
      </c>
      <c r="AGA22" s="336">
        <v>46510</v>
      </c>
      <c r="AGB22" s="336">
        <v>46511</v>
      </c>
      <c r="AGC22" s="336">
        <v>46512</v>
      </c>
      <c r="AGD22" s="336">
        <v>46513</v>
      </c>
      <c r="AGE22" s="336">
        <v>46514</v>
      </c>
      <c r="AGF22" s="336">
        <v>46515</v>
      </c>
      <c r="AGG22" s="336">
        <v>46516</v>
      </c>
      <c r="AGH22" s="336">
        <v>46517</v>
      </c>
      <c r="AGI22" s="336">
        <v>46518</v>
      </c>
      <c r="AGJ22" s="336">
        <v>46519</v>
      </c>
      <c r="AGK22" s="336">
        <v>46520</v>
      </c>
      <c r="AGL22" s="336">
        <v>46521</v>
      </c>
      <c r="AGM22" s="336">
        <v>46522</v>
      </c>
      <c r="AGN22" s="336">
        <v>46523</v>
      </c>
      <c r="AGO22" s="336">
        <v>46524</v>
      </c>
      <c r="AGP22" s="336">
        <v>46525</v>
      </c>
      <c r="AGQ22" s="336">
        <v>46526</v>
      </c>
      <c r="AGR22" s="336">
        <v>46527</v>
      </c>
      <c r="AGS22" s="336">
        <v>46528</v>
      </c>
      <c r="AGT22" s="336">
        <v>46529</v>
      </c>
      <c r="AGU22" s="336">
        <v>46530</v>
      </c>
      <c r="AGV22" s="336">
        <v>46531</v>
      </c>
      <c r="AGW22" s="336">
        <v>46532</v>
      </c>
      <c r="AGX22" s="336">
        <v>46533</v>
      </c>
      <c r="AGY22" s="336">
        <v>46534</v>
      </c>
      <c r="AGZ22" s="336">
        <v>46535</v>
      </c>
      <c r="AHA22" s="336">
        <v>46536</v>
      </c>
      <c r="AHB22" s="336">
        <v>46537</v>
      </c>
      <c r="AHC22" s="336">
        <v>46538</v>
      </c>
      <c r="AHD22" s="355">
        <v>46539</v>
      </c>
      <c r="AHE22" s="355">
        <v>46540</v>
      </c>
      <c r="AHF22" s="355">
        <v>46541</v>
      </c>
      <c r="AHG22" s="355">
        <v>46542</v>
      </c>
      <c r="AHH22" s="355">
        <v>46543</v>
      </c>
      <c r="AHI22" s="355">
        <v>46544</v>
      </c>
      <c r="AHJ22" s="355">
        <v>46545</v>
      </c>
      <c r="AHK22" s="355">
        <v>46546</v>
      </c>
      <c r="AHL22" s="355">
        <v>46547</v>
      </c>
      <c r="AHM22" s="355">
        <v>46548</v>
      </c>
      <c r="AHN22" s="355">
        <v>46549</v>
      </c>
      <c r="AHO22" s="355">
        <v>46550</v>
      </c>
      <c r="AHP22" s="355">
        <v>46551</v>
      </c>
      <c r="AHQ22" s="355">
        <v>46552</v>
      </c>
      <c r="AHR22" s="355">
        <v>46553</v>
      </c>
      <c r="AHS22" s="355">
        <v>46554</v>
      </c>
      <c r="AHT22" s="355">
        <v>46555</v>
      </c>
      <c r="AHU22" s="355">
        <v>46556</v>
      </c>
      <c r="AHV22" s="355">
        <v>46557</v>
      </c>
      <c r="AHW22" s="355">
        <v>46558</v>
      </c>
      <c r="AHX22" s="355">
        <v>46559</v>
      </c>
      <c r="AHY22" s="355">
        <v>46560</v>
      </c>
      <c r="AHZ22" s="355">
        <v>46561</v>
      </c>
      <c r="AIA22" s="355">
        <v>46562</v>
      </c>
      <c r="AIB22" s="355">
        <v>46563</v>
      </c>
      <c r="AIC22" s="355">
        <v>46564</v>
      </c>
      <c r="AID22" s="355">
        <v>46565</v>
      </c>
      <c r="AIE22" s="355">
        <v>46566</v>
      </c>
      <c r="AIF22" s="355">
        <v>46567</v>
      </c>
      <c r="AIG22" s="355">
        <v>46568</v>
      </c>
      <c r="AIH22" s="336">
        <v>46569</v>
      </c>
      <c r="AII22" s="336">
        <v>46570</v>
      </c>
      <c r="AIJ22" s="336">
        <v>46571</v>
      </c>
      <c r="AIK22" s="336">
        <v>46572</v>
      </c>
      <c r="AIL22" s="336">
        <v>46573</v>
      </c>
      <c r="AIM22" s="336">
        <v>46574</v>
      </c>
      <c r="AIN22" s="336">
        <v>46575</v>
      </c>
      <c r="AIO22" s="336">
        <v>46576</v>
      </c>
      <c r="AIP22" s="336">
        <v>46577</v>
      </c>
      <c r="AIQ22" s="336">
        <v>46578</v>
      </c>
      <c r="AIR22" s="336">
        <v>46579</v>
      </c>
      <c r="AIS22" s="336">
        <v>46580</v>
      </c>
      <c r="AIT22" s="336">
        <v>46581</v>
      </c>
      <c r="AIU22" s="336">
        <v>46582</v>
      </c>
      <c r="AIV22" s="336">
        <v>46583</v>
      </c>
      <c r="AIW22" s="336">
        <v>46584</v>
      </c>
      <c r="AIX22" s="336">
        <v>46585</v>
      </c>
      <c r="AIY22" s="336">
        <v>46586</v>
      </c>
      <c r="AIZ22" s="336">
        <v>46587</v>
      </c>
      <c r="AJA22" s="336">
        <v>46588</v>
      </c>
      <c r="AJB22" s="336">
        <v>46589</v>
      </c>
      <c r="AJC22" s="336">
        <v>46590</v>
      </c>
      <c r="AJD22" s="336">
        <v>46591</v>
      </c>
      <c r="AJE22" s="336">
        <v>46592</v>
      </c>
      <c r="AJF22" s="336">
        <v>46593</v>
      </c>
      <c r="AJG22" s="336">
        <v>46594</v>
      </c>
      <c r="AJH22" s="336">
        <v>46595</v>
      </c>
      <c r="AJI22" s="336">
        <v>46596</v>
      </c>
      <c r="AJJ22" s="336">
        <v>46597</v>
      </c>
      <c r="AJK22" s="336">
        <v>46598</v>
      </c>
      <c r="AJL22" s="336">
        <v>46599</v>
      </c>
      <c r="AJM22" s="336">
        <v>46600</v>
      </c>
      <c r="AJN22" s="336">
        <v>46601</v>
      </c>
      <c r="AJO22" s="336">
        <v>46602</v>
      </c>
      <c r="AJP22" s="336">
        <v>46603</v>
      </c>
      <c r="AJQ22" s="336">
        <v>46604</v>
      </c>
      <c r="AJR22" s="336">
        <v>46605</v>
      </c>
      <c r="AJS22" s="336">
        <v>46606</v>
      </c>
      <c r="AJT22" s="336">
        <v>46607</v>
      </c>
      <c r="AJU22" s="336">
        <v>46608</v>
      </c>
      <c r="AJV22" s="336">
        <v>46609</v>
      </c>
      <c r="AJW22" s="336">
        <v>46610</v>
      </c>
      <c r="AJX22" s="336">
        <v>46611</v>
      </c>
      <c r="AJY22" s="336">
        <v>46612</v>
      </c>
      <c r="AJZ22" s="336">
        <v>46613</v>
      </c>
      <c r="AKA22" s="336">
        <v>46614</v>
      </c>
      <c r="AKB22" s="336">
        <v>46615</v>
      </c>
      <c r="AKC22" s="336">
        <v>46616</v>
      </c>
      <c r="AKD22" s="336">
        <v>46617</v>
      </c>
      <c r="AKE22" s="336">
        <v>46618</v>
      </c>
      <c r="AKF22" s="336">
        <v>46619</v>
      </c>
      <c r="AKG22" s="336">
        <v>46620</v>
      </c>
      <c r="AKH22" s="336">
        <v>46621</v>
      </c>
      <c r="AKI22" s="336">
        <v>46622</v>
      </c>
      <c r="AKJ22" s="336">
        <v>46623</v>
      </c>
      <c r="AKK22" s="336">
        <v>46624</v>
      </c>
      <c r="AKL22" s="336">
        <v>46625</v>
      </c>
      <c r="AKM22" s="336">
        <v>46626</v>
      </c>
      <c r="AKN22" s="336">
        <v>46627</v>
      </c>
      <c r="AKO22" s="336">
        <v>46628</v>
      </c>
      <c r="AKP22" s="336">
        <v>46629</v>
      </c>
      <c r="AKQ22" s="336">
        <v>46630</v>
      </c>
      <c r="AKR22" s="336">
        <v>46631</v>
      </c>
      <c r="AKS22" s="336">
        <v>46632</v>
      </c>
      <c r="AKT22" s="336">
        <v>46633</v>
      </c>
      <c r="AKU22" s="336">
        <v>46634</v>
      </c>
      <c r="AKV22" s="336">
        <v>46635</v>
      </c>
      <c r="AKW22" s="336">
        <v>46636</v>
      </c>
      <c r="AKX22" s="336">
        <v>46637</v>
      </c>
      <c r="AKY22" s="336">
        <v>46638</v>
      </c>
      <c r="AKZ22" s="336">
        <v>46639</v>
      </c>
      <c r="ALA22" s="336">
        <v>46640</v>
      </c>
      <c r="ALB22" s="336">
        <v>46641</v>
      </c>
      <c r="ALC22" s="336">
        <v>46642</v>
      </c>
      <c r="ALD22" s="336">
        <v>46643</v>
      </c>
      <c r="ALE22" s="336">
        <v>46644</v>
      </c>
      <c r="ALF22" s="336">
        <v>46645</v>
      </c>
      <c r="ALG22" s="336">
        <v>46646</v>
      </c>
      <c r="ALH22" s="336">
        <v>46647</v>
      </c>
      <c r="ALI22" s="336">
        <v>46648</v>
      </c>
      <c r="ALJ22" s="336">
        <v>46649</v>
      </c>
      <c r="ALK22" s="336">
        <v>46650</v>
      </c>
      <c r="ALL22" s="336">
        <v>46651</v>
      </c>
      <c r="ALM22" s="336">
        <v>46652</v>
      </c>
      <c r="ALN22" s="336">
        <v>46653</v>
      </c>
      <c r="ALO22" s="336">
        <v>46654</v>
      </c>
      <c r="ALP22" s="336">
        <v>46655</v>
      </c>
      <c r="ALQ22" s="336">
        <v>46656</v>
      </c>
      <c r="ALR22" s="336">
        <v>46657</v>
      </c>
      <c r="ALS22" s="336">
        <v>46658</v>
      </c>
      <c r="ALT22" s="336">
        <v>46659</v>
      </c>
      <c r="ALU22" s="336">
        <v>46660</v>
      </c>
      <c r="ALV22" s="336">
        <v>46661</v>
      </c>
      <c r="ALW22" s="336">
        <v>46662</v>
      </c>
      <c r="ALX22" s="336">
        <v>46663</v>
      </c>
      <c r="ALY22" s="336">
        <v>46664</v>
      </c>
      <c r="ALZ22" s="336">
        <v>46665</v>
      </c>
      <c r="AMA22" s="336">
        <v>46666</v>
      </c>
      <c r="AMB22" s="336">
        <v>46667</v>
      </c>
      <c r="AMC22" s="336">
        <v>46668</v>
      </c>
      <c r="AMD22" s="336">
        <v>46669</v>
      </c>
      <c r="AME22" s="336">
        <v>46670</v>
      </c>
      <c r="AMF22" s="336">
        <v>46671</v>
      </c>
      <c r="AMG22" s="336">
        <v>46672</v>
      </c>
      <c r="AMH22" s="336">
        <v>46673</v>
      </c>
      <c r="AMI22" s="336">
        <v>46674</v>
      </c>
      <c r="AMJ22" s="336">
        <v>46675</v>
      </c>
      <c r="AMK22" s="336">
        <v>46676</v>
      </c>
      <c r="AML22" s="336">
        <v>46677</v>
      </c>
      <c r="AMM22" s="336">
        <v>46678</v>
      </c>
      <c r="AMN22" s="336">
        <v>46679</v>
      </c>
      <c r="AMO22" s="336">
        <v>46680</v>
      </c>
      <c r="AMP22" s="336">
        <v>46681</v>
      </c>
      <c r="AMQ22" s="336">
        <v>46682</v>
      </c>
      <c r="AMR22" s="336">
        <v>46683</v>
      </c>
      <c r="AMS22" s="336">
        <v>46684</v>
      </c>
      <c r="AMT22" s="336">
        <v>46685</v>
      </c>
      <c r="AMU22" s="336">
        <v>46686</v>
      </c>
      <c r="AMV22" s="336">
        <v>46687</v>
      </c>
      <c r="AMW22" s="336">
        <v>46688</v>
      </c>
      <c r="AMX22" s="336">
        <v>46689</v>
      </c>
      <c r="AMY22" s="336">
        <v>46690</v>
      </c>
      <c r="AMZ22" s="336">
        <v>46691</v>
      </c>
      <c r="ANA22" s="336">
        <v>46692</v>
      </c>
      <c r="ANB22" s="336">
        <v>46693</v>
      </c>
      <c r="ANC22" s="336">
        <v>46694</v>
      </c>
      <c r="AND22" s="336">
        <v>46695</v>
      </c>
      <c r="ANE22" s="336">
        <v>46696</v>
      </c>
      <c r="ANF22" s="336">
        <v>46697</v>
      </c>
      <c r="ANG22" s="336">
        <v>46698</v>
      </c>
      <c r="ANH22" s="336">
        <v>46699</v>
      </c>
      <c r="ANI22" s="336">
        <v>46700</v>
      </c>
      <c r="ANJ22" s="336">
        <v>46701</v>
      </c>
      <c r="ANK22" s="336">
        <v>46702</v>
      </c>
      <c r="ANL22" s="336">
        <v>46703</v>
      </c>
      <c r="ANM22" s="336">
        <v>46704</v>
      </c>
      <c r="ANN22" s="336">
        <v>46705</v>
      </c>
      <c r="ANO22" s="336">
        <v>46706</v>
      </c>
      <c r="ANP22" s="336">
        <v>46707</v>
      </c>
      <c r="ANQ22" s="336">
        <v>46708</v>
      </c>
      <c r="ANR22" s="336">
        <v>46709</v>
      </c>
      <c r="ANS22" s="336">
        <v>46710</v>
      </c>
      <c r="ANT22" s="336">
        <v>46711</v>
      </c>
      <c r="ANU22" s="336">
        <v>46712</v>
      </c>
      <c r="ANV22" s="336">
        <v>46713</v>
      </c>
      <c r="ANW22" s="336">
        <v>46714</v>
      </c>
      <c r="ANX22" s="336">
        <v>46715</v>
      </c>
      <c r="ANY22" s="336">
        <v>46716</v>
      </c>
      <c r="ANZ22" s="336">
        <v>46717</v>
      </c>
      <c r="AOA22" s="336">
        <v>46718</v>
      </c>
      <c r="AOB22" s="336">
        <v>46719</v>
      </c>
      <c r="AOC22" s="336">
        <v>46720</v>
      </c>
      <c r="AOD22" s="336">
        <v>46721</v>
      </c>
      <c r="AOE22" s="336">
        <v>46722</v>
      </c>
      <c r="AOF22" s="336">
        <v>46723</v>
      </c>
      <c r="AOG22" s="336">
        <v>46724</v>
      </c>
      <c r="AOH22" s="336">
        <v>46725</v>
      </c>
      <c r="AOI22" s="336">
        <v>46726</v>
      </c>
      <c r="AOJ22" s="336">
        <v>46727</v>
      </c>
      <c r="AOK22" s="336">
        <v>46728</v>
      </c>
      <c r="AOL22" s="336">
        <v>46729</v>
      </c>
      <c r="AOM22" s="336">
        <v>46730</v>
      </c>
      <c r="AON22" s="336">
        <v>46731</v>
      </c>
      <c r="AOO22" s="336">
        <v>46732</v>
      </c>
      <c r="AOP22" s="336">
        <v>46733</v>
      </c>
      <c r="AOQ22" s="336">
        <v>46734</v>
      </c>
      <c r="AOR22" s="336">
        <v>46735</v>
      </c>
      <c r="AOS22" s="336">
        <v>46736</v>
      </c>
      <c r="AOT22" s="336">
        <v>46737</v>
      </c>
      <c r="AOU22" s="336">
        <v>46738</v>
      </c>
      <c r="AOV22" s="336">
        <v>46739</v>
      </c>
      <c r="AOW22" s="336">
        <v>46740</v>
      </c>
      <c r="AOX22" s="336">
        <v>46741</v>
      </c>
      <c r="AOY22" s="336">
        <v>46742</v>
      </c>
      <c r="AOZ22" s="336">
        <v>46743</v>
      </c>
      <c r="APA22" s="336">
        <v>46744</v>
      </c>
      <c r="APB22" s="336">
        <v>46745</v>
      </c>
      <c r="APC22" s="336">
        <v>46746</v>
      </c>
      <c r="APD22" s="336">
        <v>46747</v>
      </c>
      <c r="APE22" s="336">
        <v>46748</v>
      </c>
      <c r="APF22" s="336">
        <v>46749</v>
      </c>
      <c r="APG22" s="336">
        <v>46750</v>
      </c>
      <c r="APH22" s="336">
        <v>46751</v>
      </c>
      <c r="API22" s="337">
        <v>46752</v>
      </c>
      <c r="APJ22" s="336">
        <v>46753</v>
      </c>
      <c r="APK22" s="336">
        <v>46754</v>
      </c>
      <c r="APL22" s="336">
        <v>46755</v>
      </c>
      <c r="APM22" s="336">
        <v>46756</v>
      </c>
      <c r="APN22" s="336">
        <v>46757</v>
      </c>
      <c r="APO22" s="336">
        <v>46758</v>
      </c>
      <c r="APP22" s="336">
        <v>46759</v>
      </c>
      <c r="APQ22" s="336">
        <v>46760</v>
      </c>
      <c r="APR22" s="336">
        <v>46761</v>
      </c>
      <c r="APS22" s="336">
        <v>46762</v>
      </c>
      <c r="APT22" s="336">
        <v>46763</v>
      </c>
      <c r="APU22" s="336">
        <v>46764</v>
      </c>
      <c r="APV22" s="336">
        <v>46765</v>
      </c>
      <c r="APW22" s="336">
        <v>46766</v>
      </c>
      <c r="APX22" s="336">
        <v>46767</v>
      </c>
      <c r="APY22" s="336">
        <v>46768</v>
      </c>
      <c r="APZ22" s="336">
        <v>46769</v>
      </c>
      <c r="AQA22" s="336">
        <v>46770</v>
      </c>
      <c r="AQB22" s="336">
        <v>46771</v>
      </c>
      <c r="AQC22" s="336">
        <v>46772</v>
      </c>
      <c r="AQD22" s="336">
        <v>46773</v>
      </c>
      <c r="AQE22" s="336">
        <v>46774</v>
      </c>
      <c r="AQF22" s="336">
        <v>46775</v>
      </c>
      <c r="AQG22" s="336">
        <v>46776</v>
      </c>
      <c r="AQH22" s="336">
        <v>46777</v>
      </c>
      <c r="AQI22" s="336">
        <v>46778</v>
      </c>
      <c r="AQJ22" s="336">
        <v>46779</v>
      </c>
      <c r="AQK22" s="336">
        <v>46780</v>
      </c>
      <c r="AQL22" s="336">
        <v>46781</v>
      </c>
      <c r="AQM22" s="336">
        <v>46782</v>
      </c>
      <c r="AQN22" s="336">
        <v>46783</v>
      </c>
      <c r="AQO22" s="336">
        <v>46784</v>
      </c>
      <c r="AQP22" s="336">
        <v>46785</v>
      </c>
      <c r="AQQ22" s="336">
        <v>46786</v>
      </c>
      <c r="AQR22" s="336">
        <v>46787</v>
      </c>
      <c r="AQS22" s="336">
        <v>46788</v>
      </c>
      <c r="AQT22" s="336">
        <v>46789</v>
      </c>
      <c r="AQU22" s="336">
        <v>46790</v>
      </c>
      <c r="AQV22" s="336">
        <v>46791</v>
      </c>
      <c r="AQW22" s="336">
        <v>46792</v>
      </c>
      <c r="AQX22" s="336">
        <v>46793</v>
      </c>
      <c r="AQY22" s="336">
        <v>46794</v>
      </c>
      <c r="AQZ22" s="336">
        <v>46795</v>
      </c>
      <c r="ARA22" s="336">
        <v>46796</v>
      </c>
      <c r="ARB22" s="336">
        <v>46797</v>
      </c>
      <c r="ARC22" s="336">
        <v>46798</v>
      </c>
      <c r="ARD22" s="336">
        <v>46799</v>
      </c>
      <c r="ARE22" s="336">
        <v>46800</v>
      </c>
      <c r="ARF22" s="336">
        <v>46801</v>
      </c>
      <c r="ARG22" s="336">
        <v>46802</v>
      </c>
      <c r="ARH22" s="336">
        <v>46803</v>
      </c>
      <c r="ARI22" s="336">
        <v>46804</v>
      </c>
      <c r="ARJ22" s="336">
        <v>46805</v>
      </c>
      <c r="ARK22" s="336">
        <v>46806</v>
      </c>
      <c r="ARL22" s="336">
        <v>46807</v>
      </c>
      <c r="ARM22" s="336">
        <v>46808</v>
      </c>
      <c r="ARN22" s="336">
        <v>46809</v>
      </c>
      <c r="ARO22" s="336">
        <v>46810</v>
      </c>
      <c r="ARP22" s="336">
        <v>46811</v>
      </c>
      <c r="ARQ22" s="336">
        <v>46812</v>
      </c>
      <c r="ARR22" s="336">
        <v>46813</v>
      </c>
      <c r="ARS22" s="336">
        <v>46814</v>
      </c>
      <c r="ART22" s="336">
        <v>46815</v>
      </c>
      <c r="ARU22" s="336">
        <v>46816</v>
      </c>
      <c r="ARV22" s="336">
        <v>46817</v>
      </c>
      <c r="ARW22" s="336">
        <v>46818</v>
      </c>
      <c r="ARX22" s="336">
        <v>46819</v>
      </c>
      <c r="ARY22" s="336">
        <v>46820</v>
      </c>
      <c r="ARZ22" s="336">
        <v>46821</v>
      </c>
      <c r="ASA22" s="336">
        <v>46822</v>
      </c>
      <c r="ASB22" s="336">
        <v>46823</v>
      </c>
      <c r="ASC22" s="336">
        <v>46824</v>
      </c>
      <c r="ASD22" s="336">
        <v>46825</v>
      </c>
      <c r="ASE22" s="336">
        <v>46826</v>
      </c>
      <c r="ASF22" s="336">
        <v>46827</v>
      </c>
      <c r="ASG22" s="336">
        <v>46828</v>
      </c>
      <c r="ASH22" s="336">
        <v>46829</v>
      </c>
      <c r="ASI22" s="336">
        <v>46830</v>
      </c>
      <c r="ASJ22" s="336">
        <v>46831</v>
      </c>
      <c r="ASK22" s="336">
        <v>46832</v>
      </c>
      <c r="ASL22" s="336">
        <v>46833</v>
      </c>
      <c r="ASM22" s="336">
        <v>46834</v>
      </c>
      <c r="ASN22" s="336">
        <v>46835</v>
      </c>
      <c r="ASO22" s="336">
        <v>46836</v>
      </c>
      <c r="ASP22" s="336">
        <v>46837</v>
      </c>
      <c r="ASQ22" s="336">
        <v>46838</v>
      </c>
      <c r="ASR22" s="336">
        <v>46839</v>
      </c>
      <c r="ASS22" s="336">
        <v>46840</v>
      </c>
      <c r="AST22" s="336">
        <v>46841</v>
      </c>
      <c r="ASU22" s="336">
        <v>46842</v>
      </c>
      <c r="ASV22" s="336">
        <v>46843</v>
      </c>
      <c r="ASW22" s="336">
        <v>46844</v>
      </c>
      <c r="ASX22" s="336">
        <v>46845</v>
      </c>
      <c r="ASY22" s="336">
        <v>46846</v>
      </c>
      <c r="ASZ22" s="336">
        <v>46847</v>
      </c>
      <c r="ATA22" s="336">
        <v>46848</v>
      </c>
      <c r="ATB22" s="336">
        <v>46849</v>
      </c>
      <c r="ATC22" s="336">
        <v>46850</v>
      </c>
      <c r="ATD22" s="336">
        <v>46851</v>
      </c>
      <c r="ATE22" s="336">
        <v>46852</v>
      </c>
      <c r="ATF22" s="336">
        <v>46853</v>
      </c>
      <c r="ATG22" s="336">
        <v>46854</v>
      </c>
      <c r="ATH22" s="336">
        <v>46855</v>
      </c>
      <c r="ATI22" s="336">
        <v>46856</v>
      </c>
      <c r="ATJ22" s="336">
        <v>46857</v>
      </c>
      <c r="ATK22" s="336">
        <v>46858</v>
      </c>
      <c r="ATL22" s="336">
        <v>46859</v>
      </c>
      <c r="ATM22" s="336">
        <v>46860</v>
      </c>
      <c r="ATN22" s="336">
        <v>46861</v>
      </c>
      <c r="ATO22" s="336">
        <v>46862</v>
      </c>
      <c r="ATP22" s="336">
        <v>46863</v>
      </c>
      <c r="ATQ22" s="336">
        <v>46864</v>
      </c>
      <c r="ATR22" s="336">
        <v>46865</v>
      </c>
      <c r="ATS22" s="336">
        <v>46866</v>
      </c>
      <c r="ATT22" s="336">
        <v>46867</v>
      </c>
      <c r="ATU22" s="336">
        <v>46868</v>
      </c>
      <c r="ATV22" s="336">
        <v>46869</v>
      </c>
      <c r="ATW22" s="336">
        <v>46870</v>
      </c>
      <c r="ATX22" s="336">
        <v>46871</v>
      </c>
      <c r="ATY22" s="336">
        <v>46872</v>
      </c>
      <c r="ATZ22" s="336">
        <v>46873</v>
      </c>
      <c r="AUA22" s="336">
        <v>46874</v>
      </c>
      <c r="AUB22" s="336">
        <v>46875</v>
      </c>
      <c r="AUC22" s="336">
        <v>46876</v>
      </c>
      <c r="AUD22" s="336">
        <v>46877</v>
      </c>
      <c r="AUE22" s="336">
        <v>46878</v>
      </c>
      <c r="AUF22" s="336">
        <v>46879</v>
      </c>
      <c r="AUG22" s="336">
        <v>46880</v>
      </c>
      <c r="AUH22" s="336">
        <v>46881</v>
      </c>
      <c r="AUI22" s="336">
        <v>46882</v>
      </c>
      <c r="AUJ22" s="336">
        <v>46883</v>
      </c>
      <c r="AUK22" s="336">
        <v>46884</v>
      </c>
      <c r="AUL22" s="336">
        <v>46885</v>
      </c>
      <c r="AUM22" s="336">
        <v>46886</v>
      </c>
      <c r="AUN22" s="336">
        <v>46887</v>
      </c>
      <c r="AUO22" s="336">
        <v>46888</v>
      </c>
      <c r="AUP22" s="336">
        <v>46889</v>
      </c>
      <c r="AUQ22" s="336">
        <v>46890</v>
      </c>
      <c r="AUR22" s="336">
        <v>46891</v>
      </c>
      <c r="AUS22" s="336">
        <v>46892</v>
      </c>
      <c r="AUT22" s="336">
        <v>46893</v>
      </c>
      <c r="AUU22" s="336">
        <v>46894</v>
      </c>
      <c r="AUV22" s="336">
        <v>46895</v>
      </c>
      <c r="AUW22" s="336">
        <v>46896</v>
      </c>
      <c r="AUX22" s="336">
        <v>46897</v>
      </c>
      <c r="AUY22" s="336">
        <v>46898</v>
      </c>
      <c r="AUZ22" s="336">
        <v>46899</v>
      </c>
      <c r="AVA22" s="336">
        <v>46900</v>
      </c>
      <c r="AVB22" s="336">
        <v>46901</v>
      </c>
      <c r="AVC22" s="336">
        <v>46902</v>
      </c>
      <c r="AVD22" s="336">
        <v>46903</v>
      </c>
      <c r="AVE22" s="336">
        <v>46904</v>
      </c>
      <c r="AVF22" s="336">
        <v>46905</v>
      </c>
      <c r="AVG22" s="336">
        <v>46906</v>
      </c>
      <c r="AVH22" s="336">
        <v>46907</v>
      </c>
      <c r="AVI22" s="336">
        <v>46908</v>
      </c>
      <c r="AVJ22" s="336">
        <v>46909</v>
      </c>
      <c r="AVK22" s="336">
        <v>46910</v>
      </c>
      <c r="AVL22" s="336">
        <v>46911</v>
      </c>
      <c r="AVM22" s="336">
        <v>46912</v>
      </c>
      <c r="AVN22" s="336">
        <v>46913</v>
      </c>
      <c r="AVO22" s="336">
        <v>46914</v>
      </c>
      <c r="AVP22" s="336">
        <v>46915</v>
      </c>
      <c r="AVQ22" s="336">
        <v>46916</v>
      </c>
      <c r="AVR22" s="336">
        <v>46917</v>
      </c>
      <c r="AVS22" s="336">
        <v>46918</v>
      </c>
      <c r="AVT22" s="336">
        <v>46919</v>
      </c>
      <c r="AVU22" s="336">
        <v>46920</v>
      </c>
      <c r="AVV22" s="336">
        <v>46921</v>
      </c>
      <c r="AVW22" s="336">
        <v>46922</v>
      </c>
      <c r="AVX22" s="336">
        <v>46923</v>
      </c>
      <c r="AVY22" s="336">
        <v>46924</v>
      </c>
      <c r="AVZ22" s="336">
        <v>46925</v>
      </c>
      <c r="AWA22" s="336">
        <v>46926</v>
      </c>
      <c r="AWB22" s="336">
        <v>46927</v>
      </c>
      <c r="AWC22" s="336">
        <v>46928</v>
      </c>
      <c r="AWD22" s="336">
        <v>46929</v>
      </c>
      <c r="AWE22" s="336">
        <v>46930</v>
      </c>
      <c r="AWF22" s="336">
        <v>46931</v>
      </c>
      <c r="AWG22" s="336">
        <v>46932</v>
      </c>
      <c r="AWH22" s="336">
        <v>46933</v>
      </c>
      <c r="AWI22" s="336">
        <v>46934</v>
      </c>
      <c r="AWJ22" s="336">
        <v>46935</v>
      </c>
      <c r="AWK22" s="336">
        <v>46936</v>
      </c>
      <c r="AWL22" s="336">
        <v>46937</v>
      </c>
      <c r="AWM22" s="336">
        <v>46938</v>
      </c>
      <c r="AWN22" s="336">
        <v>46939</v>
      </c>
      <c r="AWO22" s="336">
        <v>46940</v>
      </c>
      <c r="AWP22" s="336">
        <v>46941</v>
      </c>
      <c r="AWQ22" s="336">
        <v>46942</v>
      </c>
      <c r="AWR22" s="336">
        <v>46943</v>
      </c>
      <c r="AWS22" s="336">
        <v>46944</v>
      </c>
      <c r="AWT22" s="336">
        <v>46945</v>
      </c>
      <c r="AWU22" s="336">
        <v>46946</v>
      </c>
      <c r="AWV22" s="336">
        <v>46947</v>
      </c>
      <c r="AWW22" s="336">
        <v>46948</v>
      </c>
      <c r="AWX22" s="336">
        <v>46949</v>
      </c>
      <c r="AWY22" s="336">
        <v>46950</v>
      </c>
      <c r="AWZ22" s="336">
        <v>46951</v>
      </c>
      <c r="AXA22" s="336">
        <v>46952</v>
      </c>
      <c r="AXB22" s="336">
        <v>46953</v>
      </c>
      <c r="AXC22" s="336">
        <v>46954</v>
      </c>
      <c r="AXD22" s="336">
        <v>46955</v>
      </c>
      <c r="AXE22" s="336">
        <v>46956</v>
      </c>
      <c r="AXF22" s="336">
        <v>46957</v>
      </c>
      <c r="AXG22" s="336">
        <v>46958</v>
      </c>
      <c r="AXH22" s="336">
        <v>46959</v>
      </c>
      <c r="AXI22" s="336">
        <v>46960</v>
      </c>
      <c r="AXJ22" s="336">
        <v>46961</v>
      </c>
      <c r="AXK22" s="336">
        <v>46962</v>
      </c>
      <c r="AXL22" s="336">
        <v>46963</v>
      </c>
      <c r="AXM22" s="336">
        <v>46964</v>
      </c>
      <c r="AXN22" s="336">
        <v>46965</v>
      </c>
      <c r="AXO22" s="336">
        <v>46966</v>
      </c>
      <c r="AXP22" s="336">
        <v>46967</v>
      </c>
      <c r="AXQ22" s="336">
        <v>46968</v>
      </c>
      <c r="AXR22" s="336">
        <v>46969</v>
      </c>
      <c r="AXS22" s="336">
        <v>46970</v>
      </c>
      <c r="AXT22" s="336">
        <v>46971</v>
      </c>
      <c r="AXU22" s="336">
        <v>46972</v>
      </c>
      <c r="AXV22" s="336">
        <v>46973</v>
      </c>
      <c r="AXW22" s="336">
        <v>46974</v>
      </c>
      <c r="AXX22" s="336">
        <v>46975</v>
      </c>
      <c r="AXY22" s="336">
        <v>46976</v>
      </c>
      <c r="AXZ22" s="336">
        <v>46977</v>
      </c>
      <c r="AYA22" s="336">
        <v>46978</v>
      </c>
      <c r="AYB22" s="336">
        <v>46979</v>
      </c>
      <c r="AYC22" s="336">
        <v>46980</v>
      </c>
      <c r="AYD22" s="336">
        <v>46981</v>
      </c>
      <c r="AYE22" s="336">
        <v>46982</v>
      </c>
      <c r="AYF22" s="336">
        <v>46983</v>
      </c>
      <c r="AYG22" s="336">
        <v>46984</v>
      </c>
      <c r="AYH22" s="336">
        <v>46985</v>
      </c>
      <c r="AYI22" s="336">
        <v>46986</v>
      </c>
      <c r="AYJ22" s="336">
        <v>46987</v>
      </c>
      <c r="AYK22" s="336">
        <v>46988</v>
      </c>
      <c r="AYL22" s="336">
        <v>46989</v>
      </c>
      <c r="AYM22" s="336">
        <v>46990</v>
      </c>
      <c r="AYN22" s="336">
        <v>46991</v>
      </c>
      <c r="AYO22" s="336">
        <v>46992</v>
      </c>
      <c r="AYP22" s="336">
        <v>46993</v>
      </c>
      <c r="AYQ22" s="336">
        <v>46994</v>
      </c>
      <c r="AYR22" s="336">
        <v>46995</v>
      </c>
      <c r="AYS22" s="336">
        <v>46996</v>
      </c>
      <c r="AYT22" s="336">
        <v>46997</v>
      </c>
      <c r="AYU22" s="336">
        <v>46998</v>
      </c>
      <c r="AYV22" s="336">
        <v>46999</v>
      </c>
      <c r="AYW22" s="336">
        <v>47000</v>
      </c>
      <c r="AYX22" s="336">
        <v>47001</v>
      </c>
      <c r="AYY22" s="336">
        <v>47002</v>
      </c>
      <c r="AYZ22" s="336">
        <v>47003</v>
      </c>
      <c r="AZA22" s="336">
        <v>47004</v>
      </c>
      <c r="AZB22" s="336">
        <v>47005</v>
      </c>
      <c r="AZC22" s="336">
        <v>47006</v>
      </c>
      <c r="AZD22" s="336">
        <v>47007</v>
      </c>
      <c r="AZE22" s="336">
        <v>47008</v>
      </c>
      <c r="AZF22" s="336">
        <v>47009</v>
      </c>
      <c r="AZG22" s="336">
        <v>47010</v>
      </c>
      <c r="AZH22" s="336">
        <v>47011</v>
      </c>
      <c r="AZI22" s="336">
        <v>47012</v>
      </c>
      <c r="AZJ22" s="336">
        <v>47013</v>
      </c>
      <c r="AZK22" s="336">
        <v>47014</v>
      </c>
      <c r="AZL22" s="336">
        <v>47015</v>
      </c>
      <c r="AZM22" s="336">
        <v>47016</v>
      </c>
      <c r="AZN22" s="336">
        <v>47017</v>
      </c>
      <c r="AZO22" s="336">
        <v>47018</v>
      </c>
      <c r="AZP22" s="336">
        <v>47019</v>
      </c>
      <c r="AZQ22" s="336">
        <v>47020</v>
      </c>
      <c r="AZR22" s="336">
        <v>47021</v>
      </c>
      <c r="AZS22" s="336">
        <v>47022</v>
      </c>
      <c r="AZT22" s="336">
        <v>47023</v>
      </c>
      <c r="AZU22" s="336">
        <v>47024</v>
      </c>
      <c r="AZV22" s="336">
        <v>47025</v>
      </c>
      <c r="AZW22" s="336">
        <v>47026</v>
      </c>
      <c r="AZX22" s="336">
        <v>47027</v>
      </c>
      <c r="AZY22" s="336">
        <v>47028</v>
      </c>
      <c r="AZZ22" s="336">
        <v>47029</v>
      </c>
      <c r="BAA22" s="336">
        <v>47030</v>
      </c>
      <c r="BAB22" s="336">
        <v>47031</v>
      </c>
      <c r="BAC22" s="336">
        <v>47032</v>
      </c>
      <c r="BAD22" s="336">
        <v>47033</v>
      </c>
      <c r="BAE22" s="336">
        <v>47034</v>
      </c>
      <c r="BAF22" s="336">
        <v>47035</v>
      </c>
      <c r="BAG22" s="336">
        <v>47036</v>
      </c>
      <c r="BAH22" s="336">
        <v>47037</v>
      </c>
      <c r="BAI22" s="336">
        <v>47038</v>
      </c>
      <c r="BAJ22" s="336">
        <v>47039</v>
      </c>
      <c r="BAK22" s="336">
        <v>47040</v>
      </c>
      <c r="BAL22" s="336">
        <v>47041</v>
      </c>
      <c r="BAM22" s="336">
        <v>47042</v>
      </c>
      <c r="BAN22" s="336">
        <v>47043</v>
      </c>
      <c r="BAO22" s="336">
        <v>47044</v>
      </c>
      <c r="BAP22" s="336">
        <v>47045</v>
      </c>
      <c r="BAQ22" s="336">
        <v>47046</v>
      </c>
      <c r="BAR22" s="336">
        <v>47047</v>
      </c>
      <c r="BAS22" s="336">
        <v>47048</v>
      </c>
      <c r="BAT22" s="336">
        <v>47049</v>
      </c>
      <c r="BAU22" s="336">
        <v>47050</v>
      </c>
      <c r="BAV22" s="336">
        <v>47051</v>
      </c>
      <c r="BAW22" s="336">
        <v>47052</v>
      </c>
      <c r="BAX22" s="336">
        <v>47053</v>
      </c>
      <c r="BAY22" s="336">
        <v>47054</v>
      </c>
      <c r="BAZ22" s="336">
        <v>47055</v>
      </c>
      <c r="BBA22" s="336">
        <v>47056</v>
      </c>
      <c r="BBB22" s="336">
        <v>47057</v>
      </c>
      <c r="BBC22" s="336">
        <v>47058</v>
      </c>
      <c r="BBD22" s="336">
        <v>47059</v>
      </c>
      <c r="BBE22" s="336">
        <v>47060</v>
      </c>
      <c r="BBF22" s="336">
        <v>47061</v>
      </c>
      <c r="BBG22" s="336">
        <v>47062</v>
      </c>
      <c r="BBH22" s="336">
        <v>47063</v>
      </c>
      <c r="BBI22" s="336">
        <v>47064</v>
      </c>
      <c r="BBJ22" s="336">
        <v>47065</v>
      </c>
      <c r="BBK22" s="336">
        <v>47066</v>
      </c>
      <c r="BBL22" s="336">
        <v>47067</v>
      </c>
      <c r="BBM22" s="336">
        <v>47068</v>
      </c>
      <c r="BBN22" s="336">
        <v>47069</v>
      </c>
      <c r="BBO22" s="336">
        <v>47070</v>
      </c>
      <c r="BBP22" s="336">
        <v>47071</v>
      </c>
      <c r="BBQ22" s="336">
        <v>47072</v>
      </c>
      <c r="BBR22" s="336">
        <v>47073</v>
      </c>
      <c r="BBS22" s="336">
        <v>47074</v>
      </c>
      <c r="BBT22" s="336">
        <v>47075</v>
      </c>
      <c r="BBU22" s="336">
        <v>47076</v>
      </c>
      <c r="BBV22" s="336">
        <v>47077</v>
      </c>
      <c r="BBW22" s="336">
        <v>47078</v>
      </c>
      <c r="BBX22" s="336">
        <v>47079</v>
      </c>
      <c r="BBY22" s="336">
        <v>47080</v>
      </c>
      <c r="BBZ22" s="336">
        <v>47081</v>
      </c>
      <c r="BCA22" s="336">
        <v>47082</v>
      </c>
      <c r="BCB22" s="336">
        <v>47083</v>
      </c>
      <c r="BCC22" s="336">
        <v>47084</v>
      </c>
      <c r="BCD22" s="336">
        <v>47085</v>
      </c>
      <c r="BCE22" s="336">
        <v>47086</v>
      </c>
      <c r="BCF22" s="336">
        <v>47087</v>
      </c>
      <c r="BCG22" s="336">
        <v>47088</v>
      </c>
      <c r="BCH22" s="336">
        <v>47089</v>
      </c>
      <c r="BCI22" s="336">
        <v>47090</v>
      </c>
      <c r="BCJ22" s="336">
        <v>47091</v>
      </c>
      <c r="BCK22" s="336">
        <v>47092</v>
      </c>
      <c r="BCL22" s="336">
        <v>47093</v>
      </c>
      <c r="BCM22" s="336">
        <v>47094</v>
      </c>
      <c r="BCN22" s="336">
        <v>47095</v>
      </c>
      <c r="BCO22" s="336">
        <v>47096</v>
      </c>
      <c r="BCP22" s="336">
        <v>47097</v>
      </c>
      <c r="BCQ22" s="336">
        <v>47098</v>
      </c>
      <c r="BCR22" s="336">
        <v>47099</v>
      </c>
      <c r="BCS22" s="336">
        <v>47100</v>
      </c>
      <c r="BCT22" s="336">
        <v>47101</v>
      </c>
      <c r="BCU22" s="336">
        <v>47102</v>
      </c>
      <c r="BCV22" s="336">
        <v>47103</v>
      </c>
      <c r="BCW22" s="336">
        <v>47104</v>
      </c>
      <c r="BCX22" s="336">
        <v>47105</v>
      </c>
      <c r="BCY22" s="336">
        <v>47106</v>
      </c>
      <c r="BCZ22" s="336">
        <v>47107</v>
      </c>
      <c r="BDA22" s="336">
        <v>47108</v>
      </c>
      <c r="BDB22" s="336">
        <v>47109</v>
      </c>
      <c r="BDC22" s="336">
        <v>47110</v>
      </c>
      <c r="BDD22" s="336">
        <v>47111</v>
      </c>
      <c r="BDE22" s="336">
        <v>47112</v>
      </c>
      <c r="BDF22" s="336">
        <v>47113</v>
      </c>
      <c r="BDG22" s="336">
        <v>47114</v>
      </c>
      <c r="BDH22" s="336">
        <v>47115</v>
      </c>
      <c r="BDI22" s="336">
        <v>47116</v>
      </c>
      <c r="BDJ22" s="336">
        <v>47117</v>
      </c>
      <c r="BDK22" s="337">
        <v>47118</v>
      </c>
    </row>
    <row r="23" spans="2:1467" ht="1.8" customHeight="1">
      <c r="B23" s="371"/>
      <c r="C23" s="343"/>
      <c r="G23" s="359"/>
      <c r="H23" s="359"/>
      <c r="I23" s="359"/>
      <c r="J23" s="359"/>
      <c r="K23" s="359"/>
      <c r="L23" s="359"/>
      <c r="M23" s="359"/>
      <c r="N23" s="359"/>
      <c r="O23" s="359"/>
      <c r="P23" s="359"/>
      <c r="Q23" s="359"/>
      <c r="R23" s="359"/>
      <c r="S23" s="359"/>
      <c r="T23" s="359"/>
      <c r="U23" s="359"/>
      <c r="V23" s="359"/>
      <c r="W23" s="359"/>
      <c r="X23" s="359"/>
      <c r="Y23" s="359"/>
      <c r="Z23" s="359"/>
      <c r="AA23" s="359"/>
      <c r="AB23" s="359"/>
      <c r="AC23" s="359"/>
      <c r="AD23" s="359"/>
      <c r="AE23" s="359"/>
      <c r="AF23" s="359"/>
      <c r="AG23" s="359"/>
      <c r="AH23" s="359"/>
      <c r="AI23" s="359"/>
      <c r="AJ23" s="359"/>
      <c r="AK23" s="359"/>
      <c r="AL23" s="359"/>
      <c r="AM23" s="359"/>
      <c r="AN23" s="359"/>
      <c r="AO23" s="359"/>
      <c r="AP23" s="359"/>
      <c r="AQ23" s="359"/>
      <c r="AR23" s="359"/>
      <c r="AS23" s="359"/>
      <c r="AT23" s="359"/>
      <c r="AU23" s="359"/>
      <c r="AV23" s="359"/>
      <c r="AW23" s="359"/>
      <c r="AX23" s="359"/>
      <c r="AY23" s="359"/>
      <c r="AZ23" s="359"/>
      <c r="BA23" s="359"/>
      <c r="BB23" s="359"/>
      <c r="BC23" s="359"/>
      <c r="BD23" s="359"/>
      <c r="BE23" s="359"/>
      <c r="BF23" s="359"/>
      <c r="BG23" s="359"/>
      <c r="BH23" s="359"/>
      <c r="BI23" s="359"/>
      <c r="BJ23" s="359"/>
      <c r="BK23" s="359"/>
      <c r="BL23" s="359"/>
      <c r="BM23" s="359"/>
      <c r="BN23" s="359"/>
      <c r="BO23" s="359"/>
      <c r="BP23" s="359"/>
      <c r="BQ23" s="359"/>
      <c r="BR23" s="359"/>
      <c r="BS23" s="359"/>
      <c r="BT23" s="359"/>
      <c r="BU23" s="359"/>
      <c r="BV23" s="359"/>
      <c r="BW23" s="359"/>
      <c r="BX23" s="359"/>
      <c r="BY23" s="359"/>
      <c r="BZ23" s="359"/>
      <c r="CA23" s="359"/>
      <c r="CB23" s="359"/>
      <c r="CC23" s="359"/>
      <c r="CD23" s="359"/>
      <c r="CE23" s="359"/>
      <c r="CF23" s="359"/>
      <c r="CG23" s="359"/>
      <c r="CH23" s="359"/>
      <c r="CI23" s="359"/>
      <c r="CJ23" s="359"/>
      <c r="CK23" s="359"/>
      <c r="CL23" s="359"/>
      <c r="CM23" s="359"/>
      <c r="CN23" s="359"/>
      <c r="CO23" s="359"/>
      <c r="CP23" s="359"/>
      <c r="CQ23" s="359"/>
      <c r="CR23" s="359"/>
      <c r="CS23" s="360"/>
      <c r="CT23" s="360"/>
      <c r="CU23" s="360"/>
      <c r="CV23" s="360"/>
      <c r="CW23" s="360"/>
      <c r="CX23" s="360"/>
      <c r="CY23" s="360"/>
      <c r="CZ23" s="360"/>
      <c r="DA23" s="360"/>
      <c r="DB23" s="360"/>
      <c r="DC23" s="360"/>
      <c r="DD23" s="360"/>
      <c r="DE23" s="360"/>
      <c r="DF23" s="360"/>
      <c r="DG23" s="360"/>
      <c r="DH23" s="360"/>
      <c r="DI23" s="360"/>
      <c r="DJ23" s="360"/>
      <c r="DK23" s="360"/>
      <c r="DL23" s="360"/>
      <c r="DM23" s="360"/>
      <c r="DN23" s="360"/>
      <c r="DO23" s="360"/>
      <c r="DP23" s="360"/>
      <c r="DQ23" s="360"/>
      <c r="DR23" s="360"/>
      <c r="DS23" s="360"/>
      <c r="DT23" s="360"/>
      <c r="DU23" s="360"/>
      <c r="DV23" s="360"/>
      <c r="DW23" s="360"/>
      <c r="DX23" s="360"/>
      <c r="DY23" s="360"/>
      <c r="DZ23" s="360"/>
      <c r="EA23" s="360"/>
      <c r="EB23" s="360"/>
      <c r="EC23" s="360"/>
      <c r="ED23" s="360"/>
      <c r="EE23" s="360"/>
      <c r="EF23" s="360"/>
      <c r="EG23" s="360"/>
      <c r="EH23" s="360"/>
      <c r="EI23" s="360"/>
      <c r="EJ23" s="360"/>
      <c r="EK23" s="360"/>
      <c r="EL23" s="360"/>
      <c r="EM23" s="360"/>
      <c r="EN23" s="360"/>
      <c r="EO23" s="360"/>
      <c r="EP23" s="360"/>
      <c r="EQ23" s="360"/>
      <c r="ER23" s="360"/>
      <c r="ES23" s="360"/>
      <c r="ET23" s="360"/>
      <c r="EU23" s="360"/>
      <c r="EV23" s="360"/>
      <c r="EW23" s="360"/>
      <c r="EX23" s="360"/>
      <c r="EY23" s="360"/>
      <c r="EZ23" s="360"/>
      <c r="FA23" s="360"/>
      <c r="FB23" s="360"/>
      <c r="FC23" s="360"/>
      <c r="FD23" s="360"/>
      <c r="FE23" s="360"/>
      <c r="FF23" s="360"/>
      <c r="FG23" s="360"/>
      <c r="FH23" s="360"/>
      <c r="FI23" s="360"/>
      <c r="FJ23" s="360"/>
      <c r="FK23" s="360"/>
      <c r="FL23" s="360"/>
      <c r="FM23" s="360"/>
      <c r="FN23" s="360"/>
      <c r="FO23" s="360"/>
      <c r="FP23" s="360"/>
      <c r="FQ23" s="360"/>
      <c r="FR23" s="360"/>
      <c r="FS23" s="360"/>
      <c r="FT23" s="360"/>
      <c r="FU23" s="360"/>
      <c r="FV23" s="360"/>
      <c r="FW23" s="360"/>
      <c r="FX23" s="360"/>
      <c r="FY23" s="360"/>
      <c r="FZ23" s="360"/>
      <c r="GA23" s="360"/>
      <c r="GB23" s="360"/>
      <c r="GC23" s="360"/>
      <c r="GD23" s="360"/>
      <c r="GE23" s="360"/>
      <c r="GF23" s="360"/>
      <c r="GG23" s="360"/>
      <c r="GH23" s="360"/>
      <c r="GI23" s="360"/>
      <c r="GJ23" s="360"/>
      <c r="GK23" s="360"/>
      <c r="GL23" s="360"/>
      <c r="GM23" s="360"/>
      <c r="GN23" s="360"/>
      <c r="GO23" s="360"/>
      <c r="GP23" s="360"/>
      <c r="GQ23" s="360"/>
      <c r="GR23" s="360"/>
      <c r="GS23" s="360"/>
      <c r="GT23" s="360"/>
      <c r="GU23" s="360"/>
      <c r="GV23" s="360"/>
      <c r="GW23" s="360"/>
      <c r="GX23" s="360"/>
      <c r="GY23" s="360"/>
      <c r="GZ23" s="360"/>
      <c r="HA23" s="360"/>
      <c r="HB23" s="360"/>
      <c r="HC23" s="360"/>
      <c r="HD23" s="360"/>
      <c r="HE23" s="360"/>
      <c r="HF23" s="360"/>
      <c r="HG23" s="360"/>
      <c r="HH23" s="360"/>
      <c r="HI23" s="360"/>
      <c r="HJ23" s="531"/>
      <c r="HK23" s="360"/>
      <c r="HL23" s="360"/>
      <c r="HM23" s="360"/>
      <c r="HN23" s="360"/>
      <c r="HO23" s="360"/>
      <c r="HP23" s="360"/>
      <c r="HQ23" s="360"/>
      <c r="HR23" s="360"/>
      <c r="HS23" s="360"/>
      <c r="HT23" s="360"/>
      <c r="HU23" s="360"/>
      <c r="HV23" s="360"/>
      <c r="HW23" s="360"/>
      <c r="HX23" s="360"/>
      <c r="HY23" s="360"/>
      <c r="HZ23" s="360"/>
      <c r="IA23" s="360"/>
      <c r="IB23" s="360"/>
      <c r="IC23" s="360"/>
      <c r="ID23" s="360"/>
      <c r="IE23" s="360"/>
      <c r="IF23" s="360"/>
      <c r="IG23" s="360"/>
      <c r="IH23" s="360"/>
      <c r="II23" s="360"/>
      <c r="IJ23" s="360"/>
      <c r="IK23" s="360"/>
      <c r="IL23" s="360"/>
      <c r="IM23" s="360"/>
      <c r="IN23" s="360"/>
      <c r="IO23" s="360"/>
      <c r="IP23" s="359"/>
      <c r="IQ23" s="359"/>
      <c r="IR23" s="359"/>
      <c r="IS23" s="359"/>
      <c r="IT23" s="359"/>
      <c r="IU23" s="359"/>
      <c r="IV23" s="359"/>
      <c r="IW23" s="359"/>
      <c r="IX23" s="359"/>
      <c r="IY23" s="359"/>
      <c r="IZ23" s="359"/>
      <c r="JA23" s="359"/>
      <c r="JB23" s="359"/>
      <c r="JC23" s="359"/>
      <c r="JD23" s="359"/>
      <c r="JE23" s="359"/>
      <c r="JF23" s="359"/>
      <c r="JG23" s="359"/>
      <c r="JH23" s="359"/>
      <c r="JI23" s="359"/>
      <c r="JJ23" s="359"/>
      <c r="JK23" s="359"/>
      <c r="JL23" s="359"/>
      <c r="JM23" s="359"/>
      <c r="JN23" s="359"/>
      <c r="JO23" s="359"/>
      <c r="JP23" s="359"/>
      <c r="JQ23" s="359"/>
      <c r="JR23" s="359"/>
      <c r="JS23" s="359"/>
      <c r="JT23" s="359"/>
      <c r="JU23" s="359"/>
      <c r="JV23" s="359"/>
      <c r="JW23" s="359"/>
      <c r="JX23" s="359"/>
      <c r="JY23" s="359"/>
      <c r="JZ23" s="359"/>
      <c r="KA23" s="359"/>
      <c r="KB23" s="359"/>
      <c r="KC23" s="359"/>
      <c r="KD23" s="359"/>
      <c r="KE23" s="359"/>
      <c r="KF23" s="359"/>
      <c r="KG23" s="359"/>
      <c r="KH23" s="359"/>
      <c r="KI23" s="359"/>
      <c r="KJ23" s="359"/>
      <c r="KK23" s="359"/>
      <c r="KL23" s="359"/>
      <c r="KM23" s="359"/>
      <c r="KN23" s="359"/>
      <c r="KO23" s="359"/>
      <c r="KP23" s="359"/>
      <c r="KQ23" s="359"/>
      <c r="KR23" s="359"/>
      <c r="KS23" s="359"/>
      <c r="KT23" s="359"/>
      <c r="KU23" s="359"/>
      <c r="KV23" s="359"/>
      <c r="KW23" s="359"/>
      <c r="KX23" s="359"/>
      <c r="KY23" s="359"/>
      <c r="KZ23" s="359"/>
      <c r="LA23" s="359"/>
      <c r="LB23" s="359"/>
      <c r="LC23" s="359"/>
      <c r="LD23" s="359"/>
      <c r="LE23" s="359"/>
      <c r="LF23" s="359"/>
      <c r="LG23" s="359"/>
      <c r="LH23" s="359"/>
      <c r="LI23" s="359"/>
      <c r="LJ23" s="359"/>
      <c r="LK23" s="359"/>
      <c r="LL23" s="359"/>
      <c r="LM23" s="359"/>
      <c r="LN23" s="359"/>
      <c r="LO23" s="359"/>
      <c r="LP23" s="359"/>
      <c r="LQ23" s="359"/>
      <c r="LR23" s="359"/>
      <c r="LS23" s="359"/>
      <c r="LT23" s="359"/>
      <c r="LU23" s="359"/>
      <c r="LV23" s="359"/>
      <c r="LW23" s="359"/>
      <c r="LX23" s="359"/>
      <c r="LY23" s="359"/>
      <c r="LZ23" s="359"/>
      <c r="MA23" s="359"/>
      <c r="MB23" s="359"/>
      <c r="MC23" s="359"/>
      <c r="MD23" s="359"/>
      <c r="ME23" s="359"/>
      <c r="MF23" s="359"/>
      <c r="MG23" s="359"/>
      <c r="MH23" s="359"/>
      <c r="MI23" s="359"/>
      <c r="MJ23" s="359"/>
      <c r="MK23" s="359"/>
      <c r="ML23" s="359"/>
      <c r="MM23" s="359"/>
      <c r="MN23" s="359"/>
      <c r="MO23" s="359"/>
      <c r="MP23" s="359"/>
      <c r="MQ23" s="359"/>
      <c r="MR23" s="359"/>
      <c r="MS23" s="359"/>
      <c r="MT23" s="359"/>
      <c r="MU23" s="359"/>
      <c r="MV23" s="359"/>
      <c r="MW23" s="359"/>
      <c r="MX23" s="359"/>
      <c r="MY23" s="359"/>
      <c r="MZ23" s="359"/>
      <c r="NA23" s="359"/>
      <c r="NB23" s="359"/>
      <c r="NC23" s="359"/>
      <c r="ND23" s="359"/>
      <c r="NE23" s="359"/>
      <c r="NF23" s="359"/>
      <c r="NG23" s="330"/>
      <c r="NH23" s="329"/>
      <c r="NI23" s="359"/>
      <c r="NJ23" s="359"/>
      <c r="NK23" s="359"/>
      <c r="NL23" s="359"/>
      <c r="NM23" s="359"/>
      <c r="NN23" s="359"/>
      <c r="NO23" s="359"/>
      <c r="NP23" s="359"/>
      <c r="NQ23" s="359"/>
      <c r="NR23" s="359"/>
      <c r="NS23" s="359"/>
      <c r="NT23" s="359"/>
      <c r="NU23" s="359"/>
      <c r="NV23" s="359"/>
      <c r="NW23" s="359"/>
      <c r="NX23" s="359"/>
      <c r="NY23" s="359"/>
      <c r="NZ23" s="359"/>
      <c r="OA23" s="359"/>
      <c r="OB23" s="359"/>
      <c r="OC23" s="359"/>
      <c r="OD23" s="359"/>
      <c r="OE23" s="359"/>
      <c r="OF23" s="359"/>
      <c r="OG23" s="359"/>
      <c r="OH23" s="359"/>
      <c r="OI23" s="359"/>
      <c r="OJ23" s="359"/>
      <c r="OK23" s="359"/>
      <c r="OL23" s="359"/>
      <c r="OM23" s="359"/>
      <c r="ON23" s="359"/>
      <c r="OO23" s="359"/>
      <c r="OP23" s="359"/>
      <c r="OQ23" s="359"/>
      <c r="OR23" s="359"/>
      <c r="OS23" s="359"/>
      <c r="OT23" s="359"/>
      <c r="OU23" s="359"/>
      <c r="OV23" s="359"/>
      <c r="OW23" s="359"/>
      <c r="OX23" s="359"/>
      <c r="OY23" s="359"/>
      <c r="OZ23" s="359"/>
      <c r="PA23" s="359"/>
      <c r="PB23" s="359"/>
      <c r="PC23" s="359"/>
      <c r="PD23" s="359"/>
      <c r="PE23" s="359"/>
      <c r="PF23" s="359"/>
      <c r="PG23" s="359"/>
      <c r="PH23" s="359"/>
      <c r="PI23" s="359"/>
      <c r="PJ23" s="359"/>
      <c r="PK23" s="359"/>
      <c r="PL23" s="359"/>
      <c r="PM23" s="359"/>
      <c r="PN23" s="359"/>
      <c r="PO23" s="359"/>
      <c r="PP23" s="359"/>
      <c r="PQ23" s="359"/>
      <c r="PR23" s="359"/>
      <c r="PS23" s="359"/>
      <c r="PT23" s="359"/>
      <c r="PU23" s="359"/>
      <c r="PV23" s="359"/>
      <c r="PW23" s="359"/>
      <c r="PX23" s="359"/>
      <c r="PY23" s="359"/>
      <c r="PZ23" s="359"/>
      <c r="QA23" s="359"/>
      <c r="QB23" s="359"/>
      <c r="QC23" s="359"/>
      <c r="QD23" s="359"/>
      <c r="QE23" s="359"/>
      <c r="QF23" s="359"/>
      <c r="QG23" s="359"/>
      <c r="QH23" s="359"/>
      <c r="QI23" s="359"/>
      <c r="QJ23" s="359"/>
      <c r="QK23" s="359"/>
      <c r="QL23" s="359"/>
      <c r="QM23" s="359"/>
      <c r="QN23" s="359"/>
      <c r="QO23" s="359"/>
      <c r="QP23" s="359"/>
      <c r="QQ23" s="359"/>
      <c r="QR23" s="359"/>
      <c r="QS23" s="359"/>
      <c r="QT23" s="359"/>
      <c r="QU23" s="359"/>
      <c r="QV23" s="359"/>
      <c r="QW23" s="359"/>
      <c r="QX23" s="359"/>
      <c r="QY23" s="359"/>
      <c r="QZ23" s="359"/>
      <c r="RA23" s="359"/>
      <c r="RB23" s="359"/>
      <c r="RC23" s="359"/>
      <c r="RD23" s="359"/>
      <c r="RE23" s="359"/>
      <c r="RF23" s="359"/>
      <c r="RG23" s="359"/>
      <c r="RH23" s="359"/>
      <c r="RI23" s="359"/>
      <c r="RJ23" s="359"/>
      <c r="RK23" s="359"/>
      <c r="RL23" s="359"/>
      <c r="RM23" s="359"/>
      <c r="RN23" s="359"/>
      <c r="RO23" s="359"/>
      <c r="RP23" s="359"/>
      <c r="RQ23" s="359"/>
      <c r="RR23" s="359"/>
      <c r="RS23" s="359"/>
      <c r="RT23" s="359"/>
      <c r="RU23" s="359"/>
      <c r="RV23" s="359"/>
      <c r="RW23" s="359"/>
      <c r="RX23" s="359"/>
      <c r="RY23" s="359"/>
      <c r="RZ23" s="359"/>
      <c r="SA23" s="359"/>
      <c r="SB23" s="359"/>
      <c r="SC23" s="359"/>
      <c r="SD23" s="359"/>
      <c r="SE23" s="359"/>
      <c r="SF23" s="359"/>
      <c r="SG23" s="359"/>
      <c r="SH23" s="359"/>
      <c r="SI23" s="359"/>
      <c r="SJ23" s="359"/>
      <c r="SK23" s="359"/>
      <c r="SL23" s="359"/>
      <c r="SM23" s="359"/>
      <c r="SN23" s="359"/>
      <c r="SO23" s="359"/>
      <c r="SP23" s="359"/>
      <c r="SQ23" s="359"/>
      <c r="SR23" s="359"/>
      <c r="SS23" s="359"/>
      <c r="ST23" s="359"/>
      <c r="SU23" s="359"/>
      <c r="SV23" s="359"/>
      <c r="SW23" s="359"/>
      <c r="SX23" s="359"/>
      <c r="SY23" s="359"/>
      <c r="SZ23" s="359"/>
      <c r="TA23" s="359"/>
      <c r="TB23" s="359"/>
      <c r="TC23" s="359"/>
      <c r="TD23" s="359"/>
      <c r="TE23" s="359"/>
      <c r="TF23" s="359"/>
      <c r="TG23" s="359"/>
      <c r="TH23" s="359"/>
      <c r="TI23" s="359"/>
      <c r="TJ23" s="359"/>
      <c r="TK23" s="359"/>
      <c r="TL23" s="359"/>
      <c r="TM23" s="359"/>
      <c r="TN23" s="359"/>
      <c r="TO23" s="359"/>
      <c r="TP23" s="359"/>
      <c r="TQ23" s="359"/>
      <c r="TR23" s="359"/>
      <c r="TS23" s="359"/>
      <c r="TT23" s="359"/>
      <c r="TU23" s="359"/>
      <c r="TV23" s="359"/>
      <c r="TW23" s="359"/>
      <c r="TX23" s="359"/>
      <c r="TY23" s="359"/>
      <c r="TZ23" s="359"/>
      <c r="UA23" s="359"/>
      <c r="UB23" s="359"/>
      <c r="UC23" s="359"/>
      <c r="UD23" s="359"/>
      <c r="UE23" s="359"/>
      <c r="UF23" s="359"/>
      <c r="UG23" s="359"/>
      <c r="UH23" s="359"/>
      <c r="UI23" s="359"/>
      <c r="UJ23" s="359"/>
      <c r="UK23" s="359"/>
      <c r="UL23" s="359"/>
      <c r="UM23" s="359"/>
      <c r="UN23" s="359"/>
      <c r="UO23" s="359"/>
      <c r="UP23" s="359"/>
      <c r="UQ23" s="359"/>
      <c r="UR23" s="359"/>
      <c r="US23" s="359"/>
      <c r="UT23" s="359"/>
      <c r="UU23" s="359"/>
      <c r="UV23" s="359"/>
      <c r="UW23" s="359"/>
      <c r="UX23" s="359"/>
      <c r="UY23" s="359"/>
      <c r="UZ23" s="359"/>
      <c r="VA23" s="359"/>
      <c r="VB23" s="359"/>
      <c r="VC23" s="359"/>
      <c r="VD23" s="359"/>
      <c r="VE23" s="359"/>
      <c r="VF23" s="359"/>
      <c r="VG23" s="359"/>
      <c r="VH23" s="359"/>
      <c r="VI23" s="359"/>
      <c r="VJ23" s="359"/>
      <c r="VK23" s="359"/>
      <c r="VL23" s="359"/>
      <c r="VM23" s="359"/>
      <c r="VN23" s="359"/>
      <c r="VO23" s="359"/>
      <c r="VP23" s="359"/>
      <c r="VQ23" s="359"/>
      <c r="VR23" s="359"/>
      <c r="VS23" s="359"/>
      <c r="VT23" s="359"/>
      <c r="VU23" s="359"/>
      <c r="VV23" s="359"/>
      <c r="VW23" s="359"/>
      <c r="VX23" s="359"/>
      <c r="VY23" s="359"/>
      <c r="VZ23" s="359"/>
      <c r="WA23" s="359"/>
      <c r="WB23" s="359"/>
      <c r="WC23" s="359"/>
      <c r="WD23" s="359"/>
      <c r="WE23" s="359"/>
      <c r="WF23" s="359"/>
      <c r="WG23" s="359"/>
      <c r="WH23" s="359"/>
      <c r="WI23" s="359"/>
      <c r="WJ23" s="359"/>
      <c r="WK23" s="359"/>
      <c r="WL23" s="359"/>
      <c r="WM23" s="359"/>
      <c r="WN23" s="359"/>
      <c r="WO23" s="359"/>
      <c r="WP23" s="359"/>
      <c r="WQ23" s="359"/>
      <c r="WR23" s="359"/>
      <c r="WS23" s="359"/>
      <c r="WT23" s="359"/>
      <c r="WU23" s="359"/>
      <c r="WV23" s="359"/>
      <c r="WW23" s="359"/>
      <c r="WX23" s="359"/>
      <c r="WY23" s="359"/>
      <c r="WZ23" s="359"/>
      <c r="XA23" s="359"/>
      <c r="XB23" s="359"/>
      <c r="XC23" s="359"/>
      <c r="XD23" s="359"/>
      <c r="XE23" s="359"/>
      <c r="XF23" s="359"/>
      <c r="XG23" s="359"/>
      <c r="XH23" s="359"/>
      <c r="XI23" s="359"/>
      <c r="XJ23" s="359"/>
      <c r="XK23" s="359"/>
      <c r="XL23" s="359"/>
      <c r="XM23" s="359"/>
      <c r="XN23" s="359"/>
      <c r="XO23" s="359"/>
      <c r="XP23" s="359"/>
      <c r="XQ23" s="359"/>
      <c r="XR23" s="359"/>
      <c r="XS23" s="359"/>
      <c r="XT23" s="359"/>
      <c r="XU23" s="359"/>
      <c r="XV23" s="359"/>
      <c r="XW23" s="359"/>
      <c r="XX23" s="359"/>
      <c r="XY23" s="359"/>
      <c r="XZ23" s="359"/>
      <c r="YA23" s="359"/>
      <c r="YB23" s="359"/>
      <c r="YC23" s="359"/>
      <c r="YD23" s="359"/>
      <c r="YE23" s="359"/>
      <c r="YF23" s="359"/>
      <c r="YG23" s="359"/>
      <c r="YH23" s="359"/>
      <c r="YI23" s="359"/>
      <c r="YJ23" s="359"/>
      <c r="YK23" s="359"/>
      <c r="YL23" s="359"/>
      <c r="YM23" s="359"/>
      <c r="YN23" s="359"/>
      <c r="YO23" s="359"/>
      <c r="YP23" s="359"/>
      <c r="YQ23" s="359"/>
      <c r="YR23" s="359"/>
      <c r="YS23" s="359"/>
      <c r="YT23" s="359"/>
      <c r="YU23" s="359"/>
      <c r="YV23" s="359"/>
      <c r="YW23" s="359"/>
      <c r="YX23" s="359"/>
      <c r="YY23" s="359"/>
      <c r="YZ23" s="359"/>
      <c r="ZA23" s="359"/>
      <c r="ZB23" s="359"/>
      <c r="ZC23" s="359"/>
      <c r="ZD23" s="359"/>
      <c r="ZE23" s="359"/>
      <c r="ZF23" s="359"/>
      <c r="ZG23" s="359"/>
      <c r="ZH23" s="359"/>
      <c r="ZI23" s="359"/>
      <c r="ZJ23" s="359"/>
      <c r="ZK23" s="359"/>
      <c r="ZL23" s="359"/>
      <c r="ZM23" s="359"/>
      <c r="ZN23" s="359"/>
      <c r="ZO23" s="359"/>
      <c r="ZP23" s="359"/>
      <c r="ZQ23" s="359"/>
      <c r="ZR23" s="359"/>
      <c r="ZS23" s="359"/>
      <c r="ZT23" s="359"/>
      <c r="ZU23" s="359"/>
      <c r="ZV23" s="359"/>
      <c r="ZW23" s="359"/>
      <c r="ZX23" s="359"/>
      <c r="ZY23" s="359"/>
      <c r="ZZ23" s="359"/>
      <c r="AAA23" s="359"/>
      <c r="AAB23" s="359"/>
      <c r="AAC23" s="359"/>
      <c r="AAD23" s="359"/>
      <c r="AAE23" s="359"/>
      <c r="AAF23" s="359"/>
      <c r="AAG23" s="359"/>
      <c r="AAH23" s="359"/>
      <c r="AAI23" s="359"/>
      <c r="AAJ23" s="359"/>
      <c r="AAK23" s="359"/>
      <c r="AAL23" s="359"/>
      <c r="AAM23" s="359"/>
      <c r="AAN23" s="359"/>
      <c r="AAO23" s="359"/>
      <c r="AAP23" s="359"/>
      <c r="AAQ23" s="359"/>
      <c r="AAR23" s="359"/>
      <c r="AAS23" s="359"/>
      <c r="AAT23" s="359"/>
      <c r="AAU23" s="359"/>
      <c r="AAV23" s="359"/>
      <c r="AAW23" s="359"/>
      <c r="AAX23" s="359"/>
      <c r="AAY23" s="359"/>
      <c r="AAZ23" s="359"/>
      <c r="ABA23" s="359"/>
      <c r="ABB23" s="359"/>
      <c r="ABC23" s="359"/>
      <c r="ABD23" s="359"/>
      <c r="ABE23" s="359"/>
      <c r="ABF23" s="359"/>
      <c r="ABG23" s="359"/>
      <c r="ABH23" s="330"/>
      <c r="ABI23" s="329"/>
      <c r="ABJ23" s="359"/>
      <c r="ABK23" s="359"/>
      <c r="ABL23" s="359"/>
      <c r="ABM23" s="359"/>
      <c r="ABN23" s="359"/>
      <c r="ABO23" s="359"/>
      <c r="ABP23" s="359"/>
      <c r="ABQ23" s="359"/>
      <c r="ABR23" s="359"/>
      <c r="ABS23" s="359"/>
      <c r="ABT23" s="359"/>
      <c r="ABU23" s="359"/>
      <c r="ABV23" s="359"/>
      <c r="ABW23" s="359"/>
      <c r="ABX23" s="359"/>
      <c r="ABY23" s="359"/>
      <c r="ABZ23" s="359"/>
      <c r="ACA23" s="359"/>
      <c r="ACB23" s="359"/>
      <c r="ACC23" s="359"/>
      <c r="ACD23" s="359"/>
      <c r="ACE23" s="359"/>
      <c r="ACF23" s="359"/>
      <c r="ACG23" s="359"/>
      <c r="ACH23" s="359"/>
      <c r="ACI23" s="359"/>
      <c r="ACJ23" s="359"/>
      <c r="ACK23" s="359"/>
      <c r="ACL23" s="359"/>
      <c r="ACM23" s="359"/>
      <c r="ACN23" s="359"/>
      <c r="ACO23" s="359"/>
      <c r="ACP23" s="359"/>
      <c r="ACQ23" s="359"/>
      <c r="ACR23" s="359"/>
      <c r="ACS23" s="359"/>
      <c r="ACT23" s="359"/>
      <c r="ACU23" s="359"/>
      <c r="ACV23" s="359"/>
      <c r="ACW23" s="359"/>
      <c r="ACX23" s="359"/>
      <c r="ACY23" s="359"/>
      <c r="ACZ23" s="359"/>
      <c r="ADA23" s="359"/>
      <c r="ADB23" s="359"/>
      <c r="ADC23" s="359"/>
      <c r="ADD23" s="359"/>
      <c r="ADE23" s="359"/>
      <c r="ADF23" s="359"/>
      <c r="ADG23" s="359"/>
      <c r="ADH23" s="359"/>
      <c r="ADI23" s="359"/>
      <c r="ADJ23" s="359"/>
      <c r="ADK23" s="359"/>
      <c r="ADL23" s="359"/>
      <c r="ADM23" s="359"/>
      <c r="ADN23" s="359"/>
      <c r="ADO23" s="359"/>
      <c r="ADP23" s="359"/>
      <c r="ADQ23" s="359"/>
      <c r="ADR23" s="359"/>
      <c r="ADS23" s="359"/>
      <c r="ADT23" s="359"/>
      <c r="ADU23" s="359"/>
      <c r="ADV23" s="359"/>
      <c r="ADW23" s="359"/>
      <c r="ADX23" s="359"/>
      <c r="ADY23" s="359"/>
      <c r="ADZ23" s="359"/>
      <c r="AEA23" s="359"/>
      <c r="AEB23" s="359"/>
      <c r="AEC23" s="359"/>
      <c r="AED23" s="359"/>
      <c r="AEE23" s="359"/>
      <c r="AEF23" s="359"/>
      <c r="AEG23" s="359"/>
      <c r="AEH23" s="359"/>
      <c r="AEI23" s="359"/>
      <c r="AEJ23" s="359"/>
      <c r="AEK23" s="359"/>
      <c r="AEL23" s="359"/>
      <c r="AEM23" s="359"/>
      <c r="AEN23" s="359"/>
      <c r="AEO23" s="359"/>
      <c r="AEP23" s="359"/>
      <c r="AEQ23" s="359"/>
      <c r="AER23" s="359"/>
      <c r="AES23" s="359"/>
      <c r="AET23" s="359"/>
      <c r="AEU23" s="359"/>
      <c r="AEV23" s="359"/>
      <c r="AEW23" s="359"/>
      <c r="AEX23" s="359"/>
      <c r="AEY23" s="359"/>
      <c r="AEZ23" s="359"/>
      <c r="AFA23" s="359"/>
      <c r="AFB23" s="359"/>
      <c r="AFC23" s="359"/>
      <c r="AFD23" s="359"/>
      <c r="AFE23" s="359"/>
      <c r="AFF23" s="359"/>
      <c r="AFG23" s="359"/>
      <c r="AFH23" s="359"/>
      <c r="AFI23" s="359"/>
      <c r="AFJ23" s="359"/>
      <c r="AFK23" s="359"/>
      <c r="AFL23" s="359"/>
      <c r="AFM23" s="359"/>
      <c r="AFN23" s="359"/>
      <c r="AFO23" s="359"/>
      <c r="AFP23" s="359"/>
      <c r="AFQ23" s="359"/>
      <c r="AFR23" s="359"/>
      <c r="AFS23" s="359"/>
      <c r="AFT23" s="359"/>
      <c r="AFU23" s="359"/>
      <c r="AFV23" s="359"/>
      <c r="AFW23" s="359"/>
      <c r="AFX23" s="359"/>
      <c r="AFY23" s="359"/>
      <c r="AFZ23" s="359"/>
      <c r="AGA23" s="359"/>
      <c r="AGB23" s="359"/>
      <c r="AGC23" s="359"/>
      <c r="AGD23" s="359"/>
      <c r="AGE23" s="359"/>
      <c r="AGF23" s="359"/>
      <c r="AGG23" s="359"/>
      <c r="AGH23" s="359"/>
      <c r="AGI23" s="359"/>
      <c r="AGJ23" s="359"/>
      <c r="AGK23" s="359"/>
      <c r="AGL23" s="359"/>
      <c r="AGM23" s="359"/>
      <c r="AGN23" s="359"/>
      <c r="AGO23" s="359"/>
      <c r="AGP23" s="359"/>
      <c r="AGQ23" s="359"/>
      <c r="AGR23" s="359"/>
      <c r="AGS23" s="359"/>
      <c r="AGT23" s="359"/>
      <c r="AGU23" s="359"/>
      <c r="AGV23" s="359"/>
      <c r="AGW23" s="359"/>
      <c r="AGX23" s="359"/>
      <c r="AGY23" s="359"/>
      <c r="AGZ23" s="359"/>
      <c r="AHA23" s="359"/>
      <c r="AHB23" s="359"/>
      <c r="AHC23" s="359"/>
      <c r="AHD23" s="360"/>
      <c r="AHE23" s="360"/>
      <c r="AHF23" s="360"/>
      <c r="AHG23" s="360"/>
      <c r="AHH23" s="360"/>
      <c r="AHI23" s="360"/>
      <c r="AHJ23" s="360"/>
      <c r="AHK23" s="360"/>
      <c r="AHL23" s="360"/>
      <c r="AHM23" s="360"/>
      <c r="AHN23" s="360"/>
      <c r="AHO23" s="360"/>
      <c r="AHP23" s="360"/>
      <c r="AHQ23" s="360"/>
      <c r="AHR23" s="360"/>
      <c r="AHS23" s="360"/>
      <c r="AHT23" s="360"/>
      <c r="AHU23" s="360"/>
      <c r="AHV23" s="360"/>
      <c r="AHW23" s="360"/>
      <c r="AHX23" s="360"/>
      <c r="AHY23" s="360"/>
      <c r="AHZ23" s="360"/>
      <c r="AIA23" s="360"/>
      <c r="AIB23" s="360"/>
      <c r="AIC23" s="360"/>
      <c r="AID23" s="360"/>
      <c r="AIE23" s="360"/>
      <c r="AIF23" s="360"/>
      <c r="AIG23" s="360"/>
      <c r="AIH23" s="359"/>
      <c r="AII23" s="359"/>
      <c r="AIJ23" s="359"/>
      <c r="AIK23" s="359"/>
      <c r="AIL23" s="359"/>
      <c r="AIM23" s="359"/>
      <c r="AIN23" s="359"/>
      <c r="AIO23" s="359"/>
      <c r="AIP23" s="359"/>
      <c r="AIQ23" s="359"/>
      <c r="AIR23" s="359"/>
      <c r="AIS23" s="359"/>
      <c r="AIT23" s="359"/>
      <c r="AIU23" s="359"/>
      <c r="AIV23" s="359"/>
      <c r="AIW23" s="359"/>
      <c r="AIX23" s="359"/>
      <c r="AIY23" s="359"/>
      <c r="AIZ23" s="359"/>
      <c r="AJA23" s="359"/>
      <c r="AJB23" s="359"/>
      <c r="AJC23" s="359"/>
      <c r="AJD23" s="359"/>
      <c r="AJE23" s="359"/>
      <c r="AJF23" s="359"/>
      <c r="AJG23" s="359"/>
      <c r="AJH23" s="359"/>
      <c r="AJI23" s="359"/>
      <c r="AJJ23" s="359"/>
      <c r="AJK23" s="359"/>
      <c r="AJL23" s="359"/>
      <c r="AJM23" s="359"/>
      <c r="AJN23" s="359"/>
      <c r="AJO23" s="359"/>
      <c r="AJP23" s="359"/>
      <c r="AJQ23" s="359"/>
      <c r="AJR23" s="359"/>
      <c r="AJS23" s="359"/>
      <c r="AJT23" s="359"/>
      <c r="AJU23" s="359"/>
      <c r="AJV23" s="359"/>
      <c r="AJW23" s="359"/>
      <c r="AJX23" s="359"/>
      <c r="AJY23" s="359"/>
      <c r="AJZ23" s="359"/>
      <c r="AKA23" s="359"/>
      <c r="AKB23" s="359"/>
      <c r="AKC23" s="359"/>
      <c r="AKD23" s="359"/>
      <c r="AKE23" s="359"/>
      <c r="AKF23" s="359"/>
      <c r="AKG23" s="359"/>
      <c r="AKH23" s="359"/>
      <c r="AKI23" s="359"/>
      <c r="AKJ23" s="359"/>
      <c r="AKK23" s="359"/>
      <c r="AKL23" s="359"/>
      <c r="AKM23" s="359"/>
      <c r="AKN23" s="359"/>
      <c r="AKO23" s="359"/>
      <c r="AKP23" s="359"/>
      <c r="AKQ23" s="359"/>
      <c r="AKR23" s="359"/>
      <c r="AKS23" s="359"/>
      <c r="AKT23" s="359"/>
      <c r="AKU23" s="359"/>
      <c r="AKV23" s="359"/>
      <c r="AKW23" s="359"/>
      <c r="AKX23" s="359"/>
      <c r="AKY23" s="359"/>
      <c r="AKZ23" s="359"/>
      <c r="ALA23" s="359"/>
      <c r="ALB23" s="359"/>
      <c r="ALC23" s="359"/>
      <c r="ALD23" s="359"/>
      <c r="ALE23" s="359"/>
      <c r="ALF23" s="359"/>
      <c r="ALG23" s="359"/>
      <c r="ALH23" s="359"/>
      <c r="ALI23" s="359"/>
      <c r="ALJ23" s="359"/>
      <c r="ALK23" s="359"/>
      <c r="ALL23" s="359"/>
      <c r="ALM23" s="359"/>
      <c r="ALN23" s="359"/>
      <c r="ALO23" s="359"/>
      <c r="ALP23" s="359"/>
      <c r="ALQ23" s="359"/>
      <c r="ALR23" s="359"/>
      <c r="ALS23" s="359"/>
      <c r="ALT23" s="359"/>
      <c r="ALU23" s="359"/>
      <c r="ALV23" s="359"/>
      <c r="ALW23" s="359"/>
      <c r="ALX23" s="359"/>
      <c r="ALY23" s="359"/>
      <c r="ALZ23" s="359"/>
      <c r="AMA23" s="359"/>
      <c r="AMB23" s="359"/>
      <c r="AMC23" s="359"/>
      <c r="AMD23" s="359"/>
      <c r="AME23" s="359"/>
      <c r="AMF23" s="359"/>
      <c r="AMG23" s="359"/>
      <c r="AMH23" s="359"/>
      <c r="AMI23" s="359"/>
      <c r="AMJ23" s="359"/>
      <c r="AMK23" s="359"/>
      <c r="AML23" s="359"/>
      <c r="AMM23" s="359"/>
      <c r="AMN23" s="359"/>
      <c r="AMO23" s="359"/>
      <c r="AMP23" s="359"/>
      <c r="AMQ23" s="359"/>
      <c r="AMR23" s="359"/>
      <c r="AMS23" s="359"/>
      <c r="AMT23" s="359"/>
      <c r="AMU23" s="359"/>
      <c r="AMV23" s="359"/>
      <c r="AMW23" s="359"/>
      <c r="AMX23" s="359"/>
      <c r="AMY23" s="359"/>
      <c r="AMZ23" s="359"/>
      <c r="ANA23" s="359"/>
      <c r="ANB23" s="359"/>
      <c r="ANC23" s="359"/>
      <c r="AND23" s="359"/>
      <c r="ANE23" s="359"/>
      <c r="ANF23" s="359"/>
      <c r="ANG23" s="359"/>
      <c r="ANH23" s="359"/>
      <c r="ANI23" s="359"/>
      <c r="ANJ23" s="359"/>
      <c r="ANK23" s="359"/>
      <c r="ANL23" s="359"/>
      <c r="ANM23" s="359"/>
      <c r="ANN23" s="359"/>
      <c r="ANO23" s="359"/>
      <c r="ANP23" s="359"/>
      <c r="ANQ23" s="359"/>
      <c r="ANR23" s="359"/>
      <c r="ANS23" s="359"/>
      <c r="ANT23" s="359"/>
      <c r="ANU23" s="359"/>
      <c r="ANV23" s="359"/>
      <c r="ANW23" s="359"/>
      <c r="ANX23" s="359"/>
      <c r="ANY23" s="359"/>
      <c r="ANZ23" s="359"/>
      <c r="AOA23" s="359"/>
      <c r="AOB23" s="359"/>
      <c r="AOC23" s="359"/>
      <c r="AOD23" s="359"/>
      <c r="AOE23" s="359"/>
      <c r="AOF23" s="359"/>
      <c r="AOG23" s="359"/>
      <c r="AOH23" s="359"/>
      <c r="AOI23" s="359"/>
      <c r="AOJ23" s="359"/>
      <c r="AOK23" s="359"/>
      <c r="AOL23" s="359"/>
      <c r="AOM23" s="359"/>
      <c r="AON23" s="359"/>
      <c r="AOO23" s="359"/>
      <c r="AOP23" s="359"/>
      <c r="AOQ23" s="359"/>
      <c r="AOR23" s="359"/>
      <c r="AOS23" s="359"/>
      <c r="AOT23" s="359"/>
      <c r="AOU23" s="359"/>
      <c r="AOV23" s="359"/>
      <c r="AOW23" s="359"/>
      <c r="AOX23" s="359"/>
      <c r="AOY23" s="359"/>
      <c r="AOZ23" s="359"/>
      <c r="APA23" s="359"/>
      <c r="APB23" s="359"/>
      <c r="APC23" s="359"/>
      <c r="APD23" s="359"/>
      <c r="APE23" s="359"/>
      <c r="APF23" s="359"/>
      <c r="APG23" s="359"/>
      <c r="APH23" s="359"/>
      <c r="API23" s="330"/>
      <c r="APJ23" s="359"/>
      <c r="BCF23" s="359"/>
      <c r="BCG23" s="359"/>
      <c r="BCH23" s="359"/>
      <c r="BCI23" s="359"/>
      <c r="BCJ23" s="359"/>
      <c r="BCK23" s="359"/>
      <c r="BCL23" s="359"/>
      <c r="BCM23" s="359"/>
      <c r="BCN23" s="359"/>
      <c r="BCO23" s="359"/>
      <c r="BCP23" s="359"/>
      <c r="BCQ23" s="359"/>
      <c r="BCR23" s="359"/>
      <c r="BCS23" s="359"/>
      <c r="BCT23" s="359"/>
      <c r="BCU23" s="359"/>
      <c r="BCV23" s="359"/>
      <c r="BCW23" s="359"/>
      <c r="BCX23" s="359"/>
      <c r="BCY23" s="359"/>
      <c r="BCZ23" s="359"/>
      <c r="BDA23" s="359"/>
      <c r="BDB23" s="359"/>
      <c r="BDC23" s="359"/>
      <c r="BDD23" s="359"/>
      <c r="BDE23" s="359"/>
      <c r="BDF23" s="359"/>
      <c r="BDG23" s="359"/>
      <c r="BDH23" s="359"/>
      <c r="BDI23" s="359"/>
      <c r="BDJ23" s="359"/>
      <c r="BDK23" s="330"/>
    </row>
    <row r="24" spans="2:1467" ht="26.4" customHeight="1">
      <c r="B24" s="367">
        <v>7</v>
      </c>
      <c r="C24" s="341" t="s">
        <v>251</v>
      </c>
      <c r="D24" s="338">
        <v>45</v>
      </c>
      <c r="E24" s="342">
        <v>45870</v>
      </c>
      <c r="F24" s="342">
        <f>E24+D24-1</f>
        <v>45914</v>
      </c>
      <c r="G24" s="336">
        <v>45658</v>
      </c>
      <c r="H24" s="336">
        <v>45659</v>
      </c>
      <c r="I24" s="336">
        <v>45660</v>
      </c>
      <c r="J24" s="336">
        <v>45661</v>
      </c>
      <c r="K24" s="336">
        <v>45662</v>
      </c>
      <c r="L24" s="336">
        <v>45663</v>
      </c>
      <c r="M24" s="336">
        <v>45664</v>
      </c>
      <c r="N24" s="336">
        <v>45665</v>
      </c>
      <c r="O24" s="336">
        <v>45666</v>
      </c>
      <c r="P24" s="336">
        <v>45667</v>
      </c>
      <c r="Q24" s="336">
        <v>45668</v>
      </c>
      <c r="R24" s="336">
        <v>45669</v>
      </c>
      <c r="S24" s="336">
        <v>45670</v>
      </c>
      <c r="T24" s="336">
        <v>45671</v>
      </c>
      <c r="U24" s="336">
        <v>45672</v>
      </c>
      <c r="V24" s="336">
        <v>45673</v>
      </c>
      <c r="W24" s="336">
        <v>45674</v>
      </c>
      <c r="X24" s="336">
        <v>45675</v>
      </c>
      <c r="Y24" s="336">
        <v>45676</v>
      </c>
      <c r="Z24" s="336">
        <v>45677</v>
      </c>
      <c r="AA24" s="336">
        <v>45678</v>
      </c>
      <c r="AB24" s="336">
        <v>45679</v>
      </c>
      <c r="AC24" s="336">
        <v>45680</v>
      </c>
      <c r="AD24" s="336">
        <v>45681</v>
      </c>
      <c r="AE24" s="336">
        <v>45682</v>
      </c>
      <c r="AF24" s="336">
        <v>45683</v>
      </c>
      <c r="AG24" s="336">
        <v>45684</v>
      </c>
      <c r="AH24" s="336">
        <v>45685</v>
      </c>
      <c r="AI24" s="336">
        <v>45686</v>
      </c>
      <c r="AJ24" s="336">
        <v>45687</v>
      </c>
      <c r="AK24" s="336">
        <v>45688</v>
      </c>
      <c r="AL24" s="336">
        <v>45689</v>
      </c>
      <c r="AM24" s="336">
        <v>45690</v>
      </c>
      <c r="AN24" s="336">
        <v>45691</v>
      </c>
      <c r="AO24" s="336">
        <v>45692</v>
      </c>
      <c r="AP24" s="336">
        <v>45693</v>
      </c>
      <c r="AQ24" s="336">
        <v>45694</v>
      </c>
      <c r="AR24" s="336">
        <v>45695</v>
      </c>
      <c r="AS24" s="336">
        <v>45696</v>
      </c>
      <c r="AT24" s="336">
        <v>45697</v>
      </c>
      <c r="AU24" s="336">
        <v>45698</v>
      </c>
      <c r="AV24" s="336">
        <v>45699</v>
      </c>
      <c r="AW24" s="336">
        <v>45700</v>
      </c>
      <c r="AX24" s="336">
        <v>45701</v>
      </c>
      <c r="AY24" s="336">
        <v>45702</v>
      </c>
      <c r="AZ24" s="336">
        <v>45703</v>
      </c>
      <c r="BA24" s="336">
        <v>45704</v>
      </c>
      <c r="BB24" s="336">
        <v>45705</v>
      </c>
      <c r="BC24" s="336">
        <v>45706</v>
      </c>
      <c r="BD24" s="336">
        <v>45707</v>
      </c>
      <c r="BE24" s="336">
        <v>45708</v>
      </c>
      <c r="BF24" s="336">
        <v>45709</v>
      </c>
      <c r="BG24" s="336">
        <v>45710</v>
      </c>
      <c r="BH24" s="336">
        <v>45711</v>
      </c>
      <c r="BI24" s="336">
        <v>45712</v>
      </c>
      <c r="BJ24" s="336">
        <v>45713</v>
      </c>
      <c r="BK24" s="336">
        <v>45714</v>
      </c>
      <c r="BL24" s="336">
        <v>45715</v>
      </c>
      <c r="BM24" s="336">
        <v>45716</v>
      </c>
      <c r="BN24" s="336">
        <v>45717</v>
      </c>
      <c r="BO24" s="336">
        <v>45718</v>
      </c>
      <c r="BP24" s="336">
        <v>45719</v>
      </c>
      <c r="BQ24" s="336">
        <v>45720</v>
      </c>
      <c r="BR24" s="336">
        <v>45721</v>
      </c>
      <c r="BS24" s="336">
        <v>45722</v>
      </c>
      <c r="BT24" s="336">
        <v>45723</v>
      </c>
      <c r="BU24" s="336">
        <v>45724</v>
      </c>
      <c r="BV24" s="336">
        <v>45725</v>
      </c>
      <c r="BW24" s="336">
        <v>45726</v>
      </c>
      <c r="BX24" s="336">
        <v>45727</v>
      </c>
      <c r="BY24" s="336">
        <v>45728</v>
      </c>
      <c r="BZ24" s="336">
        <v>45729</v>
      </c>
      <c r="CA24" s="336">
        <v>45730</v>
      </c>
      <c r="CB24" s="336">
        <v>45731</v>
      </c>
      <c r="CC24" s="336">
        <v>45732</v>
      </c>
      <c r="CD24" s="336">
        <v>45733</v>
      </c>
      <c r="CE24" s="336">
        <v>45734</v>
      </c>
      <c r="CF24" s="336">
        <v>45735</v>
      </c>
      <c r="CG24" s="336">
        <v>45736</v>
      </c>
      <c r="CH24" s="336">
        <v>45737</v>
      </c>
      <c r="CI24" s="336">
        <v>45738</v>
      </c>
      <c r="CJ24" s="336">
        <v>45739</v>
      </c>
      <c r="CK24" s="336">
        <v>45740</v>
      </c>
      <c r="CL24" s="336">
        <v>45741</v>
      </c>
      <c r="CM24" s="336">
        <v>45742</v>
      </c>
      <c r="CN24" s="336">
        <v>45743</v>
      </c>
      <c r="CO24" s="336">
        <v>45744</v>
      </c>
      <c r="CP24" s="336">
        <v>45745</v>
      </c>
      <c r="CQ24" s="336">
        <v>45746</v>
      </c>
      <c r="CR24" s="336">
        <v>45747</v>
      </c>
      <c r="CS24" s="355">
        <v>45748</v>
      </c>
      <c r="CT24" s="355">
        <v>45749</v>
      </c>
      <c r="CU24" s="355">
        <v>45750</v>
      </c>
      <c r="CV24" s="355">
        <v>45751</v>
      </c>
      <c r="CW24" s="355">
        <v>45752</v>
      </c>
      <c r="CX24" s="355">
        <v>45753</v>
      </c>
      <c r="CY24" s="355">
        <v>45754</v>
      </c>
      <c r="CZ24" s="355">
        <v>45755</v>
      </c>
      <c r="DA24" s="355">
        <v>45756</v>
      </c>
      <c r="DB24" s="355">
        <v>45757</v>
      </c>
      <c r="DC24" s="355">
        <v>45758</v>
      </c>
      <c r="DD24" s="355">
        <v>45759</v>
      </c>
      <c r="DE24" s="355">
        <v>45760</v>
      </c>
      <c r="DF24" s="355">
        <v>45761</v>
      </c>
      <c r="DG24" s="355">
        <v>45762</v>
      </c>
      <c r="DH24" s="355">
        <v>45763</v>
      </c>
      <c r="DI24" s="355">
        <v>45764</v>
      </c>
      <c r="DJ24" s="355">
        <v>45765</v>
      </c>
      <c r="DK24" s="355">
        <v>45766</v>
      </c>
      <c r="DL24" s="355">
        <v>45767</v>
      </c>
      <c r="DM24" s="355">
        <v>45768</v>
      </c>
      <c r="DN24" s="355">
        <v>45769</v>
      </c>
      <c r="DO24" s="355">
        <v>45770</v>
      </c>
      <c r="DP24" s="355">
        <v>45771</v>
      </c>
      <c r="DQ24" s="355">
        <v>45772</v>
      </c>
      <c r="DR24" s="355">
        <v>45773</v>
      </c>
      <c r="DS24" s="355">
        <v>45774</v>
      </c>
      <c r="DT24" s="355">
        <v>45775</v>
      </c>
      <c r="DU24" s="355">
        <v>45776</v>
      </c>
      <c r="DV24" s="355">
        <v>45777</v>
      </c>
      <c r="DW24" s="355">
        <v>45778</v>
      </c>
      <c r="DX24" s="355">
        <v>45779</v>
      </c>
      <c r="DY24" s="355">
        <v>45780</v>
      </c>
      <c r="DZ24" s="355">
        <v>45781</v>
      </c>
      <c r="EA24" s="355">
        <v>45782</v>
      </c>
      <c r="EB24" s="355">
        <v>45783</v>
      </c>
      <c r="EC24" s="355">
        <v>45784</v>
      </c>
      <c r="ED24" s="355">
        <v>45785</v>
      </c>
      <c r="EE24" s="355">
        <v>45786</v>
      </c>
      <c r="EF24" s="355">
        <v>45787</v>
      </c>
      <c r="EG24" s="355">
        <v>45788</v>
      </c>
      <c r="EH24" s="355">
        <v>45789</v>
      </c>
      <c r="EI24" s="355">
        <v>45790</v>
      </c>
      <c r="EJ24" s="355">
        <v>45791</v>
      </c>
      <c r="EK24" s="355">
        <v>45792</v>
      </c>
      <c r="EL24" s="355">
        <v>45793</v>
      </c>
      <c r="EM24" s="355">
        <v>45794</v>
      </c>
      <c r="EN24" s="355">
        <v>45795</v>
      </c>
      <c r="EO24" s="355">
        <v>45796</v>
      </c>
      <c r="EP24" s="355">
        <v>45797</v>
      </c>
      <c r="EQ24" s="355">
        <v>45798</v>
      </c>
      <c r="ER24" s="355">
        <v>45799</v>
      </c>
      <c r="ES24" s="355">
        <v>45800</v>
      </c>
      <c r="ET24" s="355">
        <v>45801</v>
      </c>
      <c r="EU24" s="355">
        <v>45802</v>
      </c>
      <c r="EV24" s="355">
        <v>45803</v>
      </c>
      <c r="EW24" s="355">
        <v>45804</v>
      </c>
      <c r="EX24" s="355">
        <v>45805</v>
      </c>
      <c r="EY24" s="355">
        <v>45806</v>
      </c>
      <c r="EZ24" s="355">
        <v>45807</v>
      </c>
      <c r="FA24" s="355">
        <v>45808</v>
      </c>
      <c r="FB24" s="355">
        <v>45809</v>
      </c>
      <c r="FC24" s="355">
        <v>45810</v>
      </c>
      <c r="FD24" s="355">
        <v>45811</v>
      </c>
      <c r="FE24" s="355">
        <v>45812</v>
      </c>
      <c r="FF24" s="355">
        <v>45813</v>
      </c>
      <c r="FG24" s="355">
        <v>45814</v>
      </c>
      <c r="FH24" s="355">
        <v>45815</v>
      </c>
      <c r="FI24" s="355">
        <v>45816</v>
      </c>
      <c r="FJ24" s="355">
        <v>45817</v>
      </c>
      <c r="FK24" s="355">
        <v>45818</v>
      </c>
      <c r="FL24" s="355">
        <v>45819</v>
      </c>
      <c r="FM24" s="355">
        <v>45820</v>
      </c>
      <c r="FN24" s="355">
        <v>45821</v>
      </c>
      <c r="FO24" s="355">
        <v>45822</v>
      </c>
      <c r="FP24" s="355">
        <v>45823</v>
      </c>
      <c r="FQ24" s="355">
        <v>45824</v>
      </c>
      <c r="FR24" s="355">
        <v>45825</v>
      </c>
      <c r="FS24" s="355">
        <v>45826</v>
      </c>
      <c r="FT24" s="355">
        <v>45827</v>
      </c>
      <c r="FU24" s="355">
        <v>45828</v>
      </c>
      <c r="FV24" s="355">
        <v>45829</v>
      </c>
      <c r="FW24" s="355">
        <v>45830</v>
      </c>
      <c r="FX24" s="355">
        <v>45831</v>
      </c>
      <c r="FY24" s="355">
        <v>45832</v>
      </c>
      <c r="FZ24" s="355">
        <v>45833</v>
      </c>
      <c r="GA24" s="355">
        <v>45834</v>
      </c>
      <c r="GB24" s="355">
        <v>45835</v>
      </c>
      <c r="GC24" s="355">
        <v>45836</v>
      </c>
      <c r="GD24" s="355">
        <v>45837</v>
      </c>
      <c r="GE24" s="355">
        <v>45838</v>
      </c>
      <c r="GF24" s="355">
        <v>45839</v>
      </c>
      <c r="GG24" s="355">
        <v>45840</v>
      </c>
      <c r="GH24" s="355">
        <v>45841</v>
      </c>
      <c r="GI24" s="355">
        <v>45842</v>
      </c>
      <c r="GJ24" s="355">
        <v>45843</v>
      </c>
      <c r="GK24" s="355">
        <v>45844</v>
      </c>
      <c r="GL24" s="355">
        <v>45845</v>
      </c>
      <c r="GM24" s="355">
        <v>45846</v>
      </c>
      <c r="GN24" s="355">
        <v>45847</v>
      </c>
      <c r="GO24" s="355">
        <v>45848</v>
      </c>
      <c r="GP24" s="355">
        <v>45849</v>
      </c>
      <c r="GQ24" s="355">
        <v>45850</v>
      </c>
      <c r="GR24" s="355">
        <v>45851</v>
      </c>
      <c r="GS24" s="355">
        <v>45852</v>
      </c>
      <c r="GT24" s="355">
        <v>45853</v>
      </c>
      <c r="GU24" s="355">
        <v>45854</v>
      </c>
      <c r="GV24" s="355">
        <v>45855</v>
      </c>
      <c r="GW24" s="355">
        <v>45856</v>
      </c>
      <c r="GX24" s="355">
        <v>45857</v>
      </c>
      <c r="GY24" s="355">
        <v>45858</v>
      </c>
      <c r="GZ24" s="355">
        <v>45859</v>
      </c>
      <c r="HA24" s="355">
        <v>45860</v>
      </c>
      <c r="HB24" s="355">
        <v>45861</v>
      </c>
      <c r="HC24" s="355">
        <v>45862</v>
      </c>
      <c r="HD24" s="355">
        <v>45863</v>
      </c>
      <c r="HE24" s="355">
        <v>45864</v>
      </c>
      <c r="HF24" s="355">
        <v>45865</v>
      </c>
      <c r="HG24" s="355">
        <v>45866</v>
      </c>
      <c r="HH24" s="355">
        <v>45867</v>
      </c>
      <c r="HI24" s="355">
        <v>45868</v>
      </c>
      <c r="HJ24" s="526">
        <v>45869</v>
      </c>
      <c r="HK24" s="355">
        <v>45870</v>
      </c>
      <c r="HL24" s="355">
        <v>45871</v>
      </c>
      <c r="HM24" s="355">
        <v>45872</v>
      </c>
      <c r="HN24" s="355">
        <v>45873</v>
      </c>
      <c r="HO24" s="355">
        <v>45874</v>
      </c>
      <c r="HP24" s="355">
        <v>45875</v>
      </c>
      <c r="HQ24" s="355">
        <v>45876</v>
      </c>
      <c r="HR24" s="355">
        <v>45877</v>
      </c>
      <c r="HS24" s="355">
        <v>45878</v>
      </c>
      <c r="HT24" s="355">
        <v>45879</v>
      </c>
      <c r="HU24" s="355">
        <v>45880</v>
      </c>
      <c r="HV24" s="355">
        <v>45881</v>
      </c>
      <c r="HW24" s="355">
        <v>45882</v>
      </c>
      <c r="HX24" s="355">
        <v>45883</v>
      </c>
      <c r="HY24" s="355">
        <v>45884</v>
      </c>
      <c r="HZ24" s="355">
        <v>45885</v>
      </c>
      <c r="IA24" s="355">
        <v>45886</v>
      </c>
      <c r="IB24" s="355">
        <v>45887</v>
      </c>
      <c r="IC24" s="355">
        <v>45888</v>
      </c>
      <c r="ID24" s="355">
        <v>45889</v>
      </c>
      <c r="IE24" s="355">
        <v>45890</v>
      </c>
      <c r="IF24" s="355">
        <v>45891</v>
      </c>
      <c r="IG24" s="355">
        <v>45892</v>
      </c>
      <c r="IH24" s="355">
        <v>45893</v>
      </c>
      <c r="II24" s="355">
        <v>45894</v>
      </c>
      <c r="IJ24" s="355">
        <v>45895</v>
      </c>
      <c r="IK24" s="355">
        <v>45896</v>
      </c>
      <c r="IL24" s="355">
        <v>45897</v>
      </c>
      <c r="IM24" s="355">
        <v>45898</v>
      </c>
      <c r="IN24" s="355">
        <v>45899</v>
      </c>
      <c r="IO24" s="355">
        <v>45900</v>
      </c>
      <c r="IP24" s="336">
        <v>45901</v>
      </c>
      <c r="IQ24" s="336">
        <v>45902</v>
      </c>
      <c r="IR24" s="336">
        <v>45903</v>
      </c>
      <c r="IS24" s="336">
        <v>45904</v>
      </c>
      <c r="IT24" s="336">
        <v>45905</v>
      </c>
      <c r="IU24" s="336">
        <v>45906</v>
      </c>
      <c r="IV24" s="336">
        <v>45907</v>
      </c>
      <c r="IW24" s="336">
        <v>45908</v>
      </c>
      <c r="IX24" s="336">
        <v>45909</v>
      </c>
      <c r="IY24" s="336">
        <v>45910</v>
      </c>
      <c r="IZ24" s="336">
        <v>45911</v>
      </c>
      <c r="JA24" s="336">
        <v>45912</v>
      </c>
      <c r="JB24" s="336">
        <v>45913</v>
      </c>
      <c r="JC24" s="336">
        <v>45914</v>
      </c>
      <c r="JD24" s="336">
        <v>45915</v>
      </c>
      <c r="JE24" s="336">
        <v>45916</v>
      </c>
      <c r="JF24" s="336">
        <v>45917</v>
      </c>
      <c r="JG24" s="336">
        <v>45918</v>
      </c>
      <c r="JH24" s="336">
        <v>45919</v>
      </c>
      <c r="JI24" s="336">
        <v>45920</v>
      </c>
      <c r="JJ24" s="336">
        <v>45921</v>
      </c>
      <c r="JK24" s="336">
        <v>45922</v>
      </c>
      <c r="JL24" s="336">
        <v>45923</v>
      </c>
      <c r="JM24" s="336">
        <v>45924</v>
      </c>
      <c r="JN24" s="336">
        <v>45925</v>
      </c>
      <c r="JO24" s="336">
        <v>45926</v>
      </c>
      <c r="JP24" s="336">
        <v>45927</v>
      </c>
      <c r="JQ24" s="336">
        <v>45928</v>
      </c>
      <c r="JR24" s="336">
        <v>45929</v>
      </c>
      <c r="JS24" s="336">
        <v>45930</v>
      </c>
      <c r="JT24" s="336">
        <v>45931</v>
      </c>
      <c r="JU24" s="336">
        <v>45932</v>
      </c>
      <c r="JV24" s="336">
        <v>45933</v>
      </c>
      <c r="JW24" s="336">
        <v>45934</v>
      </c>
      <c r="JX24" s="336">
        <v>45935</v>
      </c>
      <c r="JY24" s="336">
        <v>45936</v>
      </c>
      <c r="JZ24" s="336">
        <v>45937</v>
      </c>
      <c r="KA24" s="336">
        <v>45938</v>
      </c>
      <c r="KB24" s="336">
        <v>45939</v>
      </c>
      <c r="KC24" s="336">
        <v>45940</v>
      </c>
      <c r="KD24" s="336">
        <v>45941</v>
      </c>
      <c r="KE24" s="336">
        <v>45942</v>
      </c>
      <c r="KF24" s="336">
        <v>45943</v>
      </c>
      <c r="KG24" s="336">
        <v>45944</v>
      </c>
      <c r="KH24" s="336">
        <v>45945</v>
      </c>
      <c r="KI24" s="336">
        <v>45946</v>
      </c>
      <c r="KJ24" s="336">
        <v>45947</v>
      </c>
      <c r="KK24" s="336">
        <v>45948</v>
      </c>
      <c r="KL24" s="336">
        <v>45949</v>
      </c>
      <c r="KM24" s="336">
        <v>45950</v>
      </c>
      <c r="KN24" s="336">
        <v>45951</v>
      </c>
      <c r="KO24" s="336">
        <v>45952</v>
      </c>
      <c r="KP24" s="336">
        <v>45953</v>
      </c>
      <c r="KQ24" s="336">
        <v>45954</v>
      </c>
      <c r="KR24" s="336">
        <v>45955</v>
      </c>
      <c r="KS24" s="336">
        <v>45956</v>
      </c>
      <c r="KT24" s="336">
        <v>45957</v>
      </c>
      <c r="KU24" s="336">
        <v>45958</v>
      </c>
      <c r="KV24" s="336">
        <v>45959</v>
      </c>
      <c r="KW24" s="336">
        <v>45960</v>
      </c>
      <c r="KX24" s="336">
        <v>45961</v>
      </c>
      <c r="KY24" s="336">
        <v>45962</v>
      </c>
      <c r="KZ24" s="336">
        <v>45963</v>
      </c>
      <c r="LA24" s="336">
        <v>45964</v>
      </c>
      <c r="LB24" s="336">
        <v>45965</v>
      </c>
      <c r="LC24" s="336">
        <v>45966</v>
      </c>
      <c r="LD24" s="336">
        <v>45967</v>
      </c>
      <c r="LE24" s="336">
        <v>45968</v>
      </c>
      <c r="LF24" s="336">
        <v>45969</v>
      </c>
      <c r="LG24" s="336">
        <v>45970</v>
      </c>
      <c r="LH24" s="336">
        <v>45971</v>
      </c>
      <c r="LI24" s="336">
        <v>45972</v>
      </c>
      <c r="LJ24" s="336">
        <v>45973</v>
      </c>
      <c r="LK24" s="336">
        <v>45974</v>
      </c>
      <c r="LL24" s="336">
        <v>45975</v>
      </c>
      <c r="LM24" s="336">
        <v>45976</v>
      </c>
      <c r="LN24" s="336">
        <v>45977</v>
      </c>
      <c r="LO24" s="336">
        <v>45978</v>
      </c>
      <c r="LP24" s="336">
        <v>45979</v>
      </c>
      <c r="LQ24" s="336">
        <v>45980</v>
      </c>
      <c r="LR24" s="336">
        <v>45981</v>
      </c>
      <c r="LS24" s="336">
        <v>45982</v>
      </c>
      <c r="LT24" s="336">
        <v>45983</v>
      </c>
      <c r="LU24" s="336">
        <v>45984</v>
      </c>
      <c r="LV24" s="336">
        <v>45985</v>
      </c>
      <c r="LW24" s="336">
        <v>45986</v>
      </c>
      <c r="LX24" s="336">
        <v>45987</v>
      </c>
      <c r="LY24" s="336">
        <v>45988</v>
      </c>
      <c r="LZ24" s="336">
        <v>45989</v>
      </c>
      <c r="MA24" s="336">
        <v>45990</v>
      </c>
      <c r="MB24" s="336">
        <v>45991</v>
      </c>
      <c r="MC24" s="336">
        <v>45992</v>
      </c>
      <c r="MD24" s="336">
        <v>45993</v>
      </c>
      <c r="ME24" s="336">
        <v>45994</v>
      </c>
      <c r="MF24" s="336">
        <v>45995</v>
      </c>
      <c r="MG24" s="336">
        <v>45996</v>
      </c>
      <c r="MH24" s="336">
        <v>45997</v>
      </c>
      <c r="MI24" s="336">
        <v>45998</v>
      </c>
      <c r="MJ24" s="336">
        <v>45999</v>
      </c>
      <c r="MK24" s="336">
        <v>46000</v>
      </c>
      <c r="ML24" s="336">
        <v>46001</v>
      </c>
      <c r="MM24" s="336">
        <v>46002</v>
      </c>
      <c r="MN24" s="336">
        <v>46003</v>
      </c>
      <c r="MO24" s="336">
        <v>46004</v>
      </c>
      <c r="MP24" s="336">
        <v>46005</v>
      </c>
      <c r="MQ24" s="336">
        <v>46006</v>
      </c>
      <c r="MR24" s="336">
        <v>46007</v>
      </c>
      <c r="MS24" s="336">
        <v>46008</v>
      </c>
      <c r="MT24" s="336">
        <v>46009</v>
      </c>
      <c r="MU24" s="336">
        <v>46010</v>
      </c>
      <c r="MV24" s="336">
        <v>46011</v>
      </c>
      <c r="MW24" s="336">
        <v>46012</v>
      </c>
      <c r="MX24" s="336">
        <v>46013</v>
      </c>
      <c r="MY24" s="336">
        <v>46014</v>
      </c>
      <c r="MZ24" s="336">
        <v>46015</v>
      </c>
      <c r="NA24" s="336">
        <v>46016</v>
      </c>
      <c r="NB24" s="336">
        <v>46017</v>
      </c>
      <c r="NC24" s="336">
        <v>46018</v>
      </c>
      <c r="ND24" s="336">
        <v>46019</v>
      </c>
      <c r="NE24" s="336">
        <v>46020</v>
      </c>
      <c r="NF24" s="336">
        <v>46021</v>
      </c>
      <c r="NG24" s="337">
        <v>46022</v>
      </c>
      <c r="NH24" s="335">
        <v>46023</v>
      </c>
      <c r="NI24" s="336">
        <v>46024</v>
      </c>
      <c r="NJ24" s="336">
        <v>46025</v>
      </c>
      <c r="NK24" s="336">
        <v>46026</v>
      </c>
      <c r="NL24" s="336">
        <v>46027</v>
      </c>
      <c r="NM24" s="336">
        <v>46028</v>
      </c>
      <c r="NN24" s="336">
        <v>46029</v>
      </c>
      <c r="NO24" s="336">
        <v>46030</v>
      </c>
      <c r="NP24" s="336">
        <v>46031</v>
      </c>
      <c r="NQ24" s="336">
        <v>46032</v>
      </c>
      <c r="NR24" s="336">
        <v>46033</v>
      </c>
      <c r="NS24" s="336">
        <v>46034</v>
      </c>
      <c r="NT24" s="336">
        <v>46035</v>
      </c>
      <c r="NU24" s="336">
        <v>46036</v>
      </c>
      <c r="NV24" s="336">
        <v>46037</v>
      </c>
      <c r="NW24" s="336">
        <v>46038</v>
      </c>
      <c r="NX24" s="336">
        <v>46039</v>
      </c>
      <c r="NY24" s="336">
        <v>46040</v>
      </c>
      <c r="NZ24" s="336">
        <v>46041</v>
      </c>
      <c r="OA24" s="336">
        <v>46042</v>
      </c>
      <c r="OB24" s="336">
        <v>46043</v>
      </c>
      <c r="OC24" s="336">
        <v>46044</v>
      </c>
      <c r="OD24" s="336">
        <v>46045</v>
      </c>
      <c r="OE24" s="336">
        <v>46046</v>
      </c>
      <c r="OF24" s="336">
        <v>46047</v>
      </c>
      <c r="OG24" s="336">
        <v>46048</v>
      </c>
      <c r="OH24" s="336">
        <v>46049</v>
      </c>
      <c r="OI24" s="336">
        <v>46050</v>
      </c>
      <c r="OJ24" s="336">
        <v>46051</v>
      </c>
      <c r="OK24" s="336">
        <v>46052</v>
      </c>
      <c r="OL24" s="336">
        <v>46053</v>
      </c>
      <c r="OM24" s="336">
        <v>46054</v>
      </c>
      <c r="ON24" s="336">
        <v>46055</v>
      </c>
      <c r="OO24" s="336">
        <v>46056</v>
      </c>
      <c r="OP24" s="336">
        <v>46057</v>
      </c>
      <c r="OQ24" s="336">
        <v>46058</v>
      </c>
      <c r="OR24" s="336">
        <v>46059</v>
      </c>
      <c r="OS24" s="336">
        <v>46060</v>
      </c>
      <c r="OT24" s="336">
        <v>46061</v>
      </c>
      <c r="OU24" s="336">
        <v>46062</v>
      </c>
      <c r="OV24" s="336">
        <v>46063</v>
      </c>
      <c r="OW24" s="336">
        <v>46064</v>
      </c>
      <c r="OX24" s="336">
        <v>46065</v>
      </c>
      <c r="OY24" s="336">
        <v>46066</v>
      </c>
      <c r="OZ24" s="336">
        <v>46067</v>
      </c>
      <c r="PA24" s="336">
        <v>46068</v>
      </c>
      <c r="PB24" s="336">
        <v>46069</v>
      </c>
      <c r="PC24" s="336">
        <v>46070</v>
      </c>
      <c r="PD24" s="336">
        <v>46071</v>
      </c>
      <c r="PE24" s="336">
        <v>46072</v>
      </c>
      <c r="PF24" s="336">
        <v>46073</v>
      </c>
      <c r="PG24" s="336">
        <v>46074</v>
      </c>
      <c r="PH24" s="336">
        <v>46075</v>
      </c>
      <c r="PI24" s="336">
        <v>46076</v>
      </c>
      <c r="PJ24" s="336">
        <v>46077</v>
      </c>
      <c r="PK24" s="336">
        <v>46078</v>
      </c>
      <c r="PL24" s="336">
        <v>46079</v>
      </c>
      <c r="PM24" s="336">
        <v>46080</v>
      </c>
      <c r="PN24" s="336">
        <v>46081</v>
      </c>
      <c r="PO24" s="336">
        <v>46082</v>
      </c>
      <c r="PP24" s="336">
        <v>46083</v>
      </c>
      <c r="PQ24" s="336">
        <v>46084</v>
      </c>
      <c r="PR24" s="336">
        <v>46085</v>
      </c>
      <c r="PS24" s="336">
        <v>46086</v>
      </c>
      <c r="PT24" s="336">
        <v>46087</v>
      </c>
      <c r="PU24" s="336">
        <v>46088</v>
      </c>
      <c r="PV24" s="336">
        <v>46089</v>
      </c>
      <c r="PW24" s="336">
        <v>46090</v>
      </c>
      <c r="PX24" s="336">
        <v>46091</v>
      </c>
      <c r="PY24" s="336">
        <v>46092</v>
      </c>
      <c r="PZ24" s="336">
        <v>46093</v>
      </c>
      <c r="QA24" s="336">
        <v>46094</v>
      </c>
      <c r="QB24" s="336">
        <v>46095</v>
      </c>
      <c r="QC24" s="336">
        <v>46096</v>
      </c>
      <c r="QD24" s="336">
        <v>46097</v>
      </c>
      <c r="QE24" s="336">
        <v>46098</v>
      </c>
      <c r="QF24" s="336">
        <v>46099</v>
      </c>
      <c r="QG24" s="336">
        <v>46100</v>
      </c>
      <c r="QH24" s="336">
        <v>46101</v>
      </c>
      <c r="QI24" s="336">
        <v>46102</v>
      </c>
      <c r="QJ24" s="336">
        <v>46103</v>
      </c>
      <c r="QK24" s="336">
        <v>46104</v>
      </c>
      <c r="QL24" s="336">
        <v>46105</v>
      </c>
      <c r="QM24" s="336">
        <v>46106</v>
      </c>
      <c r="QN24" s="336">
        <v>46107</v>
      </c>
      <c r="QO24" s="336">
        <v>46108</v>
      </c>
      <c r="QP24" s="336">
        <v>46109</v>
      </c>
      <c r="QQ24" s="336">
        <v>46110</v>
      </c>
      <c r="QR24" s="336">
        <v>46111</v>
      </c>
      <c r="QS24" s="336">
        <v>46112</v>
      </c>
      <c r="QT24" s="336">
        <v>46113</v>
      </c>
      <c r="QU24" s="336">
        <v>46114</v>
      </c>
      <c r="QV24" s="336">
        <v>46115</v>
      </c>
      <c r="QW24" s="336">
        <v>46116</v>
      </c>
      <c r="QX24" s="336">
        <v>46117</v>
      </c>
      <c r="QY24" s="336">
        <v>46118</v>
      </c>
      <c r="QZ24" s="336">
        <v>46119</v>
      </c>
      <c r="RA24" s="336">
        <v>46120</v>
      </c>
      <c r="RB24" s="336">
        <v>46121</v>
      </c>
      <c r="RC24" s="336">
        <v>46122</v>
      </c>
      <c r="RD24" s="336">
        <v>46123</v>
      </c>
      <c r="RE24" s="336">
        <v>46124</v>
      </c>
      <c r="RF24" s="336">
        <v>46125</v>
      </c>
      <c r="RG24" s="336">
        <v>46126</v>
      </c>
      <c r="RH24" s="336">
        <v>46127</v>
      </c>
      <c r="RI24" s="336">
        <v>46128</v>
      </c>
      <c r="RJ24" s="336">
        <v>46129</v>
      </c>
      <c r="RK24" s="336">
        <v>46130</v>
      </c>
      <c r="RL24" s="336">
        <v>46131</v>
      </c>
      <c r="RM24" s="336">
        <v>46132</v>
      </c>
      <c r="RN24" s="336">
        <v>46133</v>
      </c>
      <c r="RO24" s="336">
        <v>46134</v>
      </c>
      <c r="RP24" s="336">
        <v>46135</v>
      </c>
      <c r="RQ24" s="336">
        <v>46136</v>
      </c>
      <c r="RR24" s="336">
        <v>46137</v>
      </c>
      <c r="RS24" s="336">
        <v>46138</v>
      </c>
      <c r="RT24" s="336">
        <v>46139</v>
      </c>
      <c r="RU24" s="336">
        <v>46140</v>
      </c>
      <c r="RV24" s="336">
        <v>46141</v>
      </c>
      <c r="RW24" s="336">
        <v>46142</v>
      </c>
      <c r="RX24" s="336">
        <v>46143</v>
      </c>
      <c r="RY24" s="336">
        <v>46144</v>
      </c>
      <c r="RZ24" s="336">
        <v>46145</v>
      </c>
      <c r="SA24" s="336">
        <v>46146</v>
      </c>
      <c r="SB24" s="336">
        <v>46147</v>
      </c>
      <c r="SC24" s="336">
        <v>46148</v>
      </c>
      <c r="SD24" s="336">
        <v>46149</v>
      </c>
      <c r="SE24" s="336">
        <v>46150</v>
      </c>
      <c r="SF24" s="336">
        <v>46151</v>
      </c>
      <c r="SG24" s="336">
        <v>46152</v>
      </c>
      <c r="SH24" s="336">
        <v>46153</v>
      </c>
      <c r="SI24" s="336">
        <v>46154</v>
      </c>
      <c r="SJ24" s="336">
        <v>46155</v>
      </c>
      <c r="SK24" s="336">
        <v>46156</v>
      </c>
      <c r="SL24" s="336">
        <v>46157</v>
      </c>
      <c r="SM24" s="336">
        <v>46158</v>
      </c>
      <c r="SN24" s="336">
        <v>46159</v>
      </c>
      <c r="SO24" s="336">
        <v>46160</v>
      </c>
      <c r="SP24" s="336">
        <v>46161</v>
      </c>
      <c r="SQ24" s="336">
        <v>46162</v>
      </c>
      <c r="SR24" s="336">
        <v>46163</v>
      </c>
      <c r="SS24" s="336">
        <v>46164</v>
      </c>
      <c r="ST24" s="336">
        <v>46165</v>
      </c>
      <c r="SU24" s="336">
        <v>46166</v>
      </c>
      <c r="SV24" s="336">
        <v>46167</v>
      </c>
      <c r="SW24" s="336">
        <v>46168</v>
      </c>
      <c r="SX24" s="336">
        <v>46169</v>
      </c>
      <c r="SY24" s="336">
        <v>46170</v>
      </c>
      <c r="SZ24" s="336">
        <v>46171</v>
      </c>
      <c r="TA24" s="336">
        <v>46172</v>
      </c>
      <c r="TB24" s="336">
        <v>46173</v>
      </c>
      <c r="TC24" s="336">
        <v>46174</v>
      </c>
      <c r="TD24" s="336">
        <v>46175</v>
      </c>
      <c r="TE24" s="336">
        <v>46176</v>
      </c>
      <c r="TF24" s="336">
        <v>46177</v>
      </c>
      <c r="TG24" s="336">
        <v>46178</v>
      </c>
      <c r="TH24" s="336">
        <v>46179</v>
      </c>
      <c r="TI24" s="336">
        <v>46180</v>
      </c>
      <c r="TJ24" s="336">
        <v>46181</v>
      </c>
      <c r="TK24" s="336">
        <v>46182</v>
      </c>
      <c r="TL24" s="336">
        <v>46183</v>
      </c>
      <c r="TM24" s="336">
        <v>46184</v>
      </c>
      <c r="TN24" s="336">
        <v>46185</v>
      </c>
      <c r="TO24" s="336">
        <v>46186</v>
      </c>
      <c r="TP24" s="336">
        <v>46187</v>
      </c>
      <c r="TQ24" s="336">
        <v>46188</v>
      </c>
      <c r="TR24" s="336">
        <v>46189</v>
      </c>
      <c r="TS24" s="336">
        <v>46190</v>
      </c>
      <c r="TT24" s="336">
        <v>46191</v>
      </c>
      <c r="TU24" s="336">
        <v>46192</v>
      </c>
      <c r="TV24" s="336">
        <v>46193</v>
      </c>
      <c r="TW24" s="336">
        <v>46194</v>
      </c>
      <c r="TX24" s="336">
        <v>46195</v>
      </c>
      <c r="TY24" s="336">
        <v>46196</v>
      </c>
      <c r="TZ24" s="336">
        <v>46197</v>
      </c>
      <c r="UA24" s="336">
        <v>46198</v>
      </c>
      <c r="UB24" s="336">
        <v>46199</v>
      </c>
      <c r="UC24" s="336">
        <v>46200</v>
      </c>
      <c r="UD24" s="336">
        <v>46201</v>
      </c>
      <c r="UE24" s="336">
        <v>46202</v>
      </c>
      <c r="UF24" s="336">
        <v>46203</v>
      </c>
      <c r="UG24" s="336">
        <v>46204</v>
      </c>
      <c r="UH24" s="336">
        <v>46205</v>
      </c>
      <c r="UI24" s="336">
        <v>46206</v>
      </c>
      <c r="UJ24" s="336">
        <v>46207</v>
      </c>
      <c r="UK24" s="336">
        <v>46208</v>
      </c>
      <c r="UL24" s="336">
        <v>46209</v>
      </c>
      <c r="UM24" s="336">
        <v>46210</v>
      </c>
      <c r="UN24" s="336">
        <v>46211</v>
      </c>
      <c r="UO24" s="336">
        <v>46212</v>
      </c>
      <c r="UP24" s="336">
        <v>46213</v>
      </c>
      <c r="UQ24" s="336">
        <v>46214</v>
      </c>
      <c r="UR24" s="336">
        <v>46215</v>
      </c>
      <c r="US24" s="336">
        <v>46216</v>
      </c>
      <c r="UT24" s="336">
        <v>46217</v>
      </c>
      <c r="UU24" s="336">
        <v>46218</v>
      </c>
      <c r="UV24" s="336">
        <v>46219</v>
      </c>
      <c r="UW24" s="336">
        <v>46220</v>
      </c>
      <c r="UX24" s="336">
        <v>46221</v>
      </c>
      <c r="UY24" s="336">
        <v>46222</v>
      </c>
      <c r="UZ24" s="336">
        <v>46223</v>
      </c>
      <c r="VA24" s="336">
        <v>46224</v>
      </c>
      <c r="VB24" s="336">
        <v>46225</v>
      </c>
      <c r="VC24" s="336">
        <v>46226</v>
      </c>
      <c r="VD24" s="336">
        <v>46227</v>
      </c>
      <c r="VE24" s="336">
        <v>46228</v>
      </c>
      <c r="VF24" s="336">
        <v>46229</v>
      </c>
      <c r="VG24" s="336">
        <v>46230</v>
      </c>
      <c r="VH24" s="336">
        <v>46231</v>
      </c>
      <c r="VI24" s="336">
        <v>46232</v>
      </c>
      <c r="VJ24" s="336">
        <v>46233</v>
      </c>
      <c r="VK24" s="336">
        <v>46234</v>
      </c>
      <c r="VL24" s="336">
        <v>46235</v>
      </c>
      <c r="VM24" s="336">
        <v>46236</v>
      </c>
      <c r="VN24" s="336">
        <v>46237</v>
      </c>
      <c r="VO24" s="336">
        <v>46238</v>
      </c>
      <c r="VP24" s="336">
        <v>46239</v>
      </c>
      <c r="VQ24" s="336">
        <v>46240</v>
      </c>
      <c r="VR24" s="336">
        <v>46241</v>
      </c>
      <c r="VS24" s="336">
        <v>46242</v>
      </c>
      <c r="VT24" s="336">
        <v>46243</v>
      </c>
      <c r="VU24" s="336">
        <v>46244</v>
      </c>
      <c r="VV24" s="336">
        <v>46245</v>
      </c>
      <c r="VW24" s="336">
        <v>46246</v>
      </c>
      <c r="VX24" s="336">
        <v>46247</v>
      </c>
      <c r="VY24" s="336">
        <v>46248</v>
      </c>
      <c r="VZ24" s="336">
        <v>46249</v>
      </c>
      <c r="WA24" s="336">
        <v>46250</v>
      </c>
      <c r="WB24" s="336">
        <v>46251</v>
      </c>
      <c r="WC24" s="336">
        <v>46252</v>
      </c>
      <c r="WD24" s="336">
        <v>46253</v>
      </c>
      <c r="WE24" s="336">
        <v>46254</v>
      </c>
      <c r="WF24" s="336">
        <v>46255</v>
      </c>
      <c r="WG24" s="336">
        <v>46256</v>
      </c>
      <c r="WH24" s="336">
        <v>46257</v>
      </c>
      <c r="WI24" s="336">
        <v>46258</v>
      </c>
      <c r="WJ24" s="336">
        <v>46259</v>
      </c>
      <c r="WK24" s="336">
        <v>46260</v>
      </c>
      <c r="WL24" s="336">
        <v>46261</v>
      </c>
      <c r="WM24" s="336">
        <v>46262</v>
      </c>
      <c r="WN24" s="336">
        <v>46263</v>
      </c>
      <c r="WO24" s="336">
        <v>46264</v>
      </c>
      <c r="WP24" s="336">
        <v>46265</v>
      </c>
      <c r="WQ24" s="336">
        <v>46266</v>
      </c>
      <c r="WR24" s="336">
        <v>46267</v>
      </c>
      <c r="WS24" s="336">
        <v>46268</v>
      </c>
      <c r="WT24" s="336">
        <v>46269</v>
      </c>
      <c r="WU24" s="336">
        <v>46270</v>
      </c>
      <c r="WV24" s="336">
        <v>46271</v>
      </c>
      <c r="WW24" s="336">
        <v>46272</v>
      </c>
      <c r="WX24" s="336">
        <v>46273</v>
      </c>
      <c r="WY24" s="336">
        <v>46274</v>
      </c>
      <c r="WZ24" s="336">
        <v>46275</v>
      </c>
      <c r="XA24" s="336">
        <v>46276</v>
      </c>
      <c r="XB24" s="336">
        <v>46277</v>
      </c>
      <c r="XC24" s="336">
        <v>46278</v>
      </c>
      <c r="XD24" s="336">
        <v>46279</v>
      </c>
      <c r="XE24" s="336">
        <v>46280</v>
      </c>
      <c r="XF24" s="336">
        <v>46281</v>
      </c>
      <c r="XG24" s="336">
        <v>46282</v>
      </c>
      <c r="XH24" s="336">
        <v>46283</v>
      </c>
      <c r="XI24" s="336">
        <v>46284</v>
      </c>
      <c r="XJ24" s="336">
        <v>46285</v>
      </c>
      <c r="XK24" s="336">
        <v>46286</v>
      </c>
      <c r="XL24" s="336">
        <v>46287</v>
      </c>
      <c r="XM24" s="336">
        <v>46288</v>
      </c>
      <c r="XN24" s="336">
        <v>46289</v>
      </c>
      <c r="XO24" s="336">
        <v>46290</v>
      </c>
      <c r="XP24" s="336">
        <v>46291</v>
      </c>
      <c r="XQ24" s="336">
        <v>46292</v>
      </c>
      <c r="XR24" s="336">
        <v>46293</v>
      </c>
      <c r="XS24" s="336">
        <v>46294</v>
      </c>
      <c r="XT24" s="336">
        <v>46295</v>
      </c>
      <c r="XU24" s="336">
        <v>46296</v>
      </c>
      <c r="XV24" s="336">
        <v>46297</v>
      </c>
      <c r="XW24" s="336">
        <v>46298</v>
      </c>
      <c r="XX24" s="336">
        <v>46299</v>
      </c>
      <c r="XY24" s="336">
        <v>46300</v>
      </c>
      <c r="XZ24" s="336">
        <v>46301</v>
      </c>
      <c r="YA24" s="336">
        <v>46302</v>
      </c>
      <c r="YB24" s="336">
        <v>46303</v>
      </c>
      <c r="YC24" s="336">
        <v>46304</v>
      </c>
      <c r="YD24" s="336">
        <v>46305</v>
      </c>
      <c r="YE24" s="336">
        <v>46306</v>
      </c>
      <c r="YF24" s="336">
        <v>46307</v>
      </c>
      <c r="YG24" s="336">
        <v>46308</v>
      </c>
      <c r="YH24" s="336">
        <v>46309</v>
      </c>
      <c r="YI24" s="336">
        <v>46310</v>
      </c>
      <c r="YJ24" s="336">
        <v>46311</v>
      </c>
      <c r="YK24" s="336">
        <v>46312</v>
      </c>
      <c r="YL24" s="336">
        <v>46313</v>
      </c>
      <c r="YM24" s="336">
        <v>46314</v>
      </c>
      <c r="YN24" s="336">
        <v>46315</v>
      </c>
      <c r="YO24" s="336">
        <v>46316</v>
      </c>
      <c r="YP24" s="336">
        <v>46317</v>
      </c>
      <c r="YQ24" s="336">
        <v>46318</v>
      </c>
      <c r="YR24" s="336">
        <v>46319</v>
      </c>
      <c r="YS24" s="336">
        <v>46320</v>
      </c>
      <c r="YT24" s="336">
        <v>46321</v>
      </c>
      <c r="YU24" s="336">
        <v>46322</v>
      </c>
      <c r="YV24" s="336">
        <v>46323</v>
      </c>
      <c r="YW24" s="336">
        <v>46324</v>
      </c>
      <c r="YX24" s="336">
        <v>46325</v>
      </c>
      <c r="YY24" s="336">
        <v>46326</v>
      </c>
      <c r="YZ24" s="336">
        <v>46327</v>
      </c>
      <c r="ZA24" s="336">
        <v>46328</v>
      </c>
      <c r="ZB24" s="336">
        <v>46329</v>
      </c>
      <c r="ZC24" s="336">
        <v>46330</v>
      </c>
      <c r="ZD24" s="336">
        <v>46331</v>
      </c>
      <c r="ZE24" s="336">
        <v>46332</v>
      </c>
      <c r="ZF24" s="336">
        <v>46333</v>
      </c>
      <c r="ZG24" s="336">
        <v>46334</v>
      </c>
      <c r="ZH24" s="336">
        <v>46335</v>
      </c>
      <c r="ZI24" s="336">
        <v>46336</v>
      </c>
      <c r="ZJ24" s="336">
        <v>46337</v>
      </c>
      <c r="ZK24" s="336">
        <v>46338</v>
      </c>
      <c r="ZL24" s="336">
        <v>46339</v>
      </c>
      <c r="ZM24" s="336">
        <v>46340</v>
      </c>
      <c r="ZN24" s="336">
        <v>46341</v>
      </c>
      <c r="ZO24" s="336">
        <v>46342</v>
      </c>
      <c r="ZP24" s="336">
        <v>46343</v>
      </c>
      <c r="ZQ24" s="336">
        <v>46344</v>
      </c>
      <c r="ZR24" s="336">
        <v>46345</v>
      </c>
      <c r="ZS24" s="336">
        <v>46346</v>
      </c>
      <c r="ZT24" s="336">
        <v>46347</v>
      </c>
      <c r="ZU24" s="336">
        <v>46348</v>
      </c>
      <c r="ZV24" s="336">
        <v>46349</v>
      </c>
      <c r="ZW24" s="336">
        <v>46350</v>
      </c>
      <c r="ZX24" s="336">
        <v>46351</v>
      </c>
      <c r="ZY24" s="336">
        <v>46352</v>
      </c>
      <c r="ZZ24" s="336">
        <v>46353</v>
      </c>
      <c r="AAA24" s="336">
        <v>46354</v>
      </c>
      <c r="AAB24" s="336">
        <v>46355</v>
      </c>
      <c r="AAC24" s="336">
        <v>46356</v>
      </c>
      <c r="AAD24" s="336">
        <v>46357</v>
      </c>
      <c r="AAE24" s="336">
        <v>46358</v>
      </c>
      <c r="AAF24" s="336">
        <v>46359</v>
      </c>
      <c r="AAG24" s="336">
        <v>46360</v>
      </c>
      <c r="AAH24" s="336">
        <v>46361</v>
      </c>
      <c r="AAI24" s="336">
        <v>46362</v>
      </c>
      <c r="AAJ24" s="336">
        <v>46363</v>
      </c>
      <c r="AAK24" s="336">
        <v>46364</v>
      </c>
      <c r="AAL24" s="336">
        <v>46365</v>
      </c>
      <c r="AAM24" s="336">
        <v>46366</v>
      </c>
      <c r="AAN24" s="336">
        <v>46367</v>
      </c>
      <c r="AAO24" s="336">
        <v>46368</v>
      </c>
      <c r="AAP24" s="336">
        <v>46369</v>
      </c>
      <c r="AAQ24" s="336">
        <v>46370</v>
      </c>
      <c r="AAR24" s="336">
        <v>46371</v>
      </c>
      <c r="AAS24" s="336">
        <v>46372</v>
      </c>
      <c r="AAT24" s="336">
        <v>46373</v>
      </c>
      <c r="AAU24" s="336">
        <v>46374</v>
      </c>
      <c r="AAV24" s="336">
        <v>46375</v>
      </c>
      <c r="AAW24" s="336">
        <v>46376</v>
      </c>
      <c r="AAX24" s="336">
        <v>46377</v>
      </c>
      <c r="AAY24" s="336">
        <v>46378</v>
      </c>
      <c r="AAZ24" s="336">
        <v>46379</v>
      </c>
      <c r="ABA24" s="336">
        <v>46380</v>
      </c>
      <c r="ABB24" s="336">
        <v>46381</v>
      </c>
      <c r="ABC24" s="336">
        <v>46382</v>
      </c>
      <c r="ABD24" s="336">
        <v>46383</v>
      </c>
      <c r="ABE24" s="336">
        <v>46384</v>
      </c>
      <c r="ABF24" s="336">
        <v>46385</v>
      </c>
      <c r="ABG24" s="336">
        <v>46386</v>
      </c>
      <c r="ABH24" s="337">
        <v>46387</v>
      </c>
      <c r="ABI24" s="335">
        <v>46388</v>
      </c>
      <c r="ABJ24" s="336">
        <v>46389</v>
      </c>
      <c r="ABK24" s="336">
        <v>46390</v>
      </c>
      <c r="ABL24" s="336">
        <v>46391</v>
      </c>
      <c r="ABM24" s="336">
        <v>46392</v>
      </c>
      <c r="ABN24" s="336">
        <v>46393</v>
      </c>
      <c r="ABO24" s="336">
        <v>46394</v>
      </c>
      <c r="ABP24" s="336">
        <v>46395</v>
      </c>
      <c r="ABQ24" s="336">
        <v>46396</v>
      </c>
      <c r="ABR24" s="336">
        <v>46397</v>
      </c>
      <c r="ABS24" s="336">
        <v>46398</v>
      </c>
      <c r="ABT24" s="336">
        <v>46399</v>
      </c>
      <c r="ABU24" s="336">
        <v>46400</v>
      </c>
      <c r="ABV24" s="336">
        <v>46401</v>
      </c>
      <c r="ABW24" s="336">
        <v>46402</v>
      </c>
      <c r="ABX24" s="336">
        <v>46403</v>
      </c>
      <c r="ABY24" s="336">
        <v>46404</v>
      </c>
      <c r="ABZ24" s="336">
        <v>46405</v>
      </c>
      <c r="ACA24" s="336">
        <v>46406</v>
      </c>
      <c r="ACB24" s="336">
        <v>46407</v>
      </c>
      <c r="ACC24" s="336">
        <v>46408</v>
      </c>
      <c r="ACD24" s="336">
        <v>46409</v>
      </c>
      <c r="ACE24" s="336">
        <v>46410</v>
      </c>
      <c r="ACF24" s="336">
        <v>46411</v>
      </c>
      <c r="ACG24" s="336">
        <v>46412</v>
      </c>
      <c r="ACH24" s="336">
        <v>46413</v>
      </c>
      <c r="ACI24" s="336">
        <v>46414</v>
      </c>
      <c r="ACJ24" s="336">
        <v>46415</v>
      </c>
      <c r="ACK24" s="336">
        <v>46416</v>
      </c>
      <c r="ACL24" s="336">
        <v>46417</v>
      </c>
      <c r="ACM24" s="336">
        <v>46418</v>
      </c>
      <c r="ACN24" s="336">
        <v>46419</v>
      </c>
      <c r="ACO24" s="336">
        <v>46420</v>
      </c>
      <c r="ACP24" s="336">
        <v>46421</v>
      </c>
      <c r="ACQ24" s="336">
        <v>46422</v>
      </c>
      <c r="ACR24" s="336">
        <v>46423</v>
      </c>
      <c r="ACS24" s="336">
        <v>46424</v>
      </c>
      <c r="ACT24" s="336">
        <v>46425</v>
      </c>
      <c r="ACU24" s="336">
        <v>46426</v>
      </c>
      <c r="ACV24" s="336">
        <v>46427</v>
      </c>
      <c r="ACW24" s="336">
        <v>46428</v>
      </c>
      <c r="ACX24" s="336">
        <v>46429</v>
      </c>
      <c r="ACY24" s="336">
        <v>46430</v>
      </c>
      <c r="ACZ24" s="336">
        <v>46431</v>
      </c>
      <c r="ADA24" s="336">
        <v>46432</v>
      </c>
      <c r="ADB24" s="336">
        <v>46433</v>
      </c>
      <c r="ADC24" s="336">
        <v>46434</v>
      </c>
      <c r="ADD24" s="336">
        <v>46435</v>
      </c>
      <c r="ADE24" s="336">
        <v>46436</v>
      </c>
      <c r="ADF24" s="336">
        <v>46437</v>
      </c>
      <c r="ADG24" s="336">
        <v>46438</v>
      </c>
      <c r="ADH24" s="336">
        <v>46439</v>
      </c>
      <c r="ADI24" s="336">
        <v>46440</v>
      </c>
      <c r="ADJ24" s="336">
        <v>46441</v>
      </c>
      <c r="ADK24" s="336">
        <v>46442</v>
      </c>
      <c r="ADL24" s="336">
        <v>46443</v>
      </c>
      <c r="ADM24" s="336">
        <v>46444</v>
      </c>
      <c r="ADN24" s="336">
        <v>46445</v>
      </c>
      <c r="ADO24" s="336">
        <v>46446</v>
      </c>
      <c r="ADP24" s="336">
        <v>46447</v>
      </c>
      <c r="ADQ24" s="336">
        <v>46448</v>
      </c>
      <c r="ADR24" s="336">
        <v>46449</v>
      </c>
      <c r="ADS24" s="336">
        <v>46450</v>
      </c>
      <c r="ADT24" s="336">
        <v>46451</v>
      </c>
      <c r="ADU24" s="336">
        <v>46452</v>
      </c>
      <c r="ADV24" s="336">
        <v>46453</v>
      </c>
      <c r="ADW24" s="336">
        <v>46454</v>
      </c>
      <c r="ADX24" s="336">
        <v>46455</v>
      </c>
      <c r="ADY24" s="336">
        <v>46456</v>
      </c>
      <c r="ADZ24" s="336">
        <v>46457</v>
      </c>
      <c r="AEA24" s="336">
        <v>46458</v>
      </c>
      <c r="AEB24" s="336">
        <v>46459</v>
      </c>
      <c r="AEC24" s="336">
        <v>46460</v>
      </c>
      <c r="AED24" s="336">
        <v>46461</v>
      </c>
      <c r="AEE24" s="336">
        <v>46462</v>
      </c>
      <c r="AEF24" s="336">
        <v>46463</v>
      </c>
      <c r="AEG24" s="336">
        <v>46464</v>
      </c>
      <c r="AEH24" s="336">
        <v>46465</v>
      </c>
      <c r="AEI24" s="336">
        <v>46466</v>
      </c>
      <c r="AEJ24" s="336">
        <v>46467</v>
      </c>
      <c r="AEK24" s="336">
        <v>46468</v>
      </c>
      <c r="AEL24" s="336">
        <v>46469</v>
      </c>
      <c r="AEM24" s="336">
        <v>46470</v>
      </c>
      <c r="AEN24" s="336">
        <v>46471</v>
      </c>
      <c r="AEO24" s="336">
        <v>46472</v>
      </c>
      <c r="AEP24" s="336">
        <v>46473</v>
      </c>
      <c r="AEQ24" s="336">
        <v>46474</v>
      </c>
      <c r="AER24" s="336">
        <v>46475</v>
      </c>
      <c r="AES24" s="336">
        <v>46476</v>
      </c>
      <c r="AET24" s="336">
        <v>46477</v>
      </c>
      <c r="AEU24" s="336">
        <v>46478</v>
      </c>
      <c r="AEV24" s="336">
        <v>46479</v>
      </c>
      <c r="AEW24" s="336">
        <v>46480</v>
      </c>
      <c r="AEX24" s="336">
        <v>46481</v>
      </c>
      <c r="AEY24" s="336">
        <v>46482</v>
      </c>
      <c r="AEZ24" s="336">
        <v>46483</v>
      </c>
      <c r="AFA24" s="336">
        <v>46484</v>
      </c>
      <c r="AFB24" s="336">
        <v>46485</v>
      </c>
      <c r="AFC24" s="336">
        <v>46486</v>
      </c>
      <c r="AFD24" s="336">
        <v>46487</v>
      </c>
      <c r="AFE24" s="336">
        <v>46488</v>
      </c>
      <c r="AFF24" s="336">
        <v>46489</v>
      </c>
      <c r="AFG24" s="336">
        <v>46490</v>
      </c>
      <c r="AFH24" s="336">
        <v>46491</v>
      </c>
      <c r="AFI24" s="336">
        <v>46492</v>
      </c>
      <c r="AFJ24" s="336">
        <v>46493</v>
      </c>
      <c r="AFK24" s="336">
        <v>46494</v>
      </c>
      <c r="AFL24" s="336">
        <v>46495</v>
      </c>
      <c r="AFM24" s="336">
        <v>46496</v>
      </c>
      <c r="AFN24" s="336">
        <v>46497</v>
      </c>
      <c r="AFO24" s="336">
        <v>46498</v>
      </c>
      <c r="AFP24" s="336">
        <v>46499</v>
      </c>
      <c r="AFQ24" s="336">
        <v>46500</v>
      </c>
      <c r="AFR24" s="336">
        <v>46501</v>
      </c>
      <c r="AFS24" s="336">
        <v>46502</v>
      </c>
      <c r="AFT24" s="336">
        <v>46503</v>
      </c>
      <c r="AFU24" s="336">
        <v>46504</v>
      </c>
      <c r="AFV24" s="336">
        <v>46505</v>
      </c>
      <c r="AFW24" s="336">
        <v>46506</v>
      </c>
      <c r="AFX24" s="336">
        <v>46507</v>
      </c>
      <c r="AFY24" s="336">
        <v>46508</v>
      </c>
      <c r="AFZ24" s="336">
        <v>46509</v>
      </c>
      <c r="AGA24" s="336">
        <v>46510</v>
      </c>
      <c r="AGB24" s="336">
        <v>46511</v>
      </c>
      <c r="AGC24" s="336">
        <v>46512</v>
      </c>
      <c r="AGD24" s="336">
        <v>46513</v>
      </c>
      <c r="AGE24" s="336">
        <v>46514</v>
      </c>
      <c r="AGF24" s="336">
        <v>46515</v>
      </c>
      <c r="AGG24" s="336">
        <v>46516</v>
      </c>
      <c r="AGH24" s="336">
        <v>46517</v>
      </c>
      <c r="AGI24" s="336">
        <v>46518</v>
      </c>
      <c r="AGJ24" s="336">
        <v>46519</v>
      </c>
      <c r="AGK24" s="336">
        <v>46520</v>
      </c>
      <c r="AGL24" s="336">
        <v>46521</v>
      </c>
      <c r="AGM24" s="336">
        <v>46522</v>
      </c>
      <c r="AGN24" s="336">
        <v>46523</v>
      </c>
      <c r="AGO24" s="336">
        <v>46524</v>
      </c>
      <c r="AGP24" s="336">
        <v>46525</v>
      </c>
      <c r="AGQ24" s="336">
        <v>46526</v>
      </c>
      <c r="AGR24" s="336">
        <v>46527</v>
      </c>
      <c r="AGS24" s="336">
        <v>46528</v>
      </c>
      <c r="AGT24" s="336">
        <v>46529</v>
      </c>
      <c r="AGU24" s="336">
        <v>46530</v>
      </c>
      <c r="AGV24" s="336">
        <v>46531</v>
      </c>
      <c r="AGW24" s="336">
        <v>46532</v>
      </c>
      <c r="AGX24" s="336">
        <v>46533</v>
      </c>
      <c r="AGY24" s="336">
        <v>46534</v>
      </c>
      <c r="AGZ24" s="336">
        <v>46535</v>
      </c>
      <c r="AHA24" s="336">
        <v>46536</v>
      </c>
      <c r="AHB24" s="336">
        <v>46537</v>
      </c>
      <c r="AHC24" s="336">
        <v>46538</v>
      </c>
      <c r="AHD24" s="355">
        <v>46539</v>
      </c>
      <c r="AHE24" s="355">
        <v>46540</v>
      </c>
      <c r="AHF24" s="355">
        <v>46541</v>
      </c>
      <c r="AHG24" s="355">
        <v>46542</v>
      </c>
      <c r="AHH24" s="355">
        <v>46543</v>
      </c>
      <c r="AHI24" s="355">
        <v>46544</v>
      </c>
      <c r="AHJ24" s="355">
        <v>46545</v>
      </c>
      <c r="AHK24" s="355">
        <v>46546</v>
      </c>
      <c r="AHL24" s="355">
        <v>46547</v>
      </c>
      <c r="AHM24" s="355">
        <v>46548</v>
      </c>
      <c r="AHN24" s="355">
        <v>46549</v>
      </c>
      <c r="AHO24" s="355">
        <v>46550</v>
      </c>
      <c r="AHP24" s="355">
        <v>46551</v>
      </c>
      <c r="AHQ24" s="355">
        <v>46552</v>
      </c>
      <c r="AHR24" s="355">
        <v>46553</v>
      </c>
      <c r="AHS24" s="355">
        <v>46554</v>
      </c>
      <c r="AHT24" s="355">
        <v>46555</v>
      </c>
      <c r="AHU24" s="355">
        <v>46556</v>
      </c>
      <c r="AHV24" s="355">
        <v>46557</v>
      </c>
      <c r="AHW24" s="355">
        <v>46558</v>
      </c>
      <c r="AHX24" s="355">
        <v>46559</v>
      </c>
      <c r="AHY24" s="355">
        <v>46560</v>
      </c>
      <c r="AHZ24" s="355">
        <v>46561</v>
      </c>
      <c r="AIA24" s="355">
        <v>46562</v>
      </c>
      <c r="AIB24" s="355">
        <v>46563</v>
      </c>
      <c r="AIC24" s="355">
        <v>46564</v>
      </c>
      <c r="AID24" s="355">
        <v>46565</v>
      </c>
      <c r="AIE24" s="355">
        <v>46566</v>
      </c>
      <c r="AIF24" s="355">
        <v>46567</v>
      </c>
      <c r="AIG24" s="355">
        <v>46568</v>
      </c>
      <c r="AIH24" s="336">
        <v>46569</v>
      </c>
      <c r="AII24" s="336">
        <v>46570</v>
      </c>
      <c r="AIJ24" s="336">
        <v>46571</v>
      </c>
      <c r="AIK24" s="336">
        <v>46572</v>
      </c>
      <c r="AIL24" s="336">
        <v>46573</v>
      </c>
      <c r="AIM24" s="336">
        <v>46574</v>
      </c>
      <c r="AIN24" s="336">
        <v>46575</v>
      </c>
      <c r="AIO24" s="336">
        <v>46576</v>
      </c>
      <c r="AIP24" s="336">
        <v>46577</v>
      </c>
      <c r="AIQ24" s="336">
        <v>46578</v>
      </c>
      <c r="AIR24" s="336">
        <v>46579</v>
      </c>
      <c r="AIS24" s="336">
        <v>46580</v>
      </c>
      <c r="AIT24" s="336">
        <v>46581</v>
      </c>
      <c r="AIU24" s="336">
        <v>46582</v>
      </c>
      <c r="AIV24" s="336">
        <v>46583</v>
      </c>
      <c r="AIW24" s="336">
        <v>46584</v>
      </c>
      <c r="AIX24" s="336">
        <v>46585</v>
      </c>
      <c r="AIY24" s="336">
        <v>46586</v>
      </c>
      <c r="AIZ24" s="336">
        <v>46587</v>
      </c>
      <c r="AJA24" s="336">
        <v>46588</v>
      </c>
      <c r="AJB24" s="336">
        <v>46589</v>
      </c>
      <c r="AJC24" s="336">
        <v>46590</v>
      </c>
      <c r="AJD24" s="336">
        <v>46591</v>
      </c>
      <c r="AJE24" s="336">
        <v>46592</v>
      </c>
      <c r="AJF24" s="336">
        <v>46593</v>
      </c>
      <c r="AJG24" s="336">
        <v>46594</v>
      </c>
      <c r="AJH24" s="336">
        <v>46595</v>
      </c>
      <c r="AJI24" s="336">
        <v>46596</v>
      </c>
      <c r="AJJ24" s="336">
        <v>46597</v>
      </c>
      <c r="AJK24" s="336">
        <v>46598</v>
      </c>
      <c r="AJL24" s="336">
        <v>46599</v>
      </c>
      <c r="AJM24" s="336">
        <v>46600</v>
      </c>
      <c r="AJN24" s="336">
        <v>46601</v>
      </c>
      <c r="AJO24" s="336">
        <v>46602</v>
      </c>
      <c r="AJP24" s="336">
        <v>46603</v>
      </c>
      <c r="AJQ24" s="336">
        <v>46604</v>
      </c>
      <c r="AJR24" s="336">
        <v>46605</v>
      </c>
      <c r="AJS24" s="336">
        <v>46606</v>
      </c>
      <c r="AJT24" s="336">
        <v>46607</v>
      </c>
      <c r="AJU24" s="336">
        <v>46608</v>
      </c>
      <c r="AJV24" s="336">
        <v>46609</v>
      </c>
      <c r="AJW24" s="336">
        <v>46610</v>
      </c>
      <c r="AJX24" s="336">
        <v>46611</v>
      </c>
      <c r="AJY24" s="336">
        <v>46612</v>
      </c>
      <c r="AJZ24" s="336">
        <v>46613</v>
      </c>
      <c r="AKA24" s="336">
        <v>46614</v>
      </c>
      <c r="AKB24" s="336">
        <v>46615</v>
      </c>
      <c r="AKC24" s="336">
        <v>46616</v>
      </c>
      <c r="AKD24" s="336">
        <v>46617</v>
      </c>
      <c r="AKE24" s="336">
        <v>46618</v>
      </c>
      <c r="AKF24" s="336">
        <v>46619</v>
      </c>
      <c r="AKG24" s="336">
        <v>46620</v>
      </c>
      <c r="AKH24" s="336">
        <v>46621</v>
      </c>
      <c r="AKI24" s="336">
        <v>46622</v>
      </c>
      <c r="AKJ24" s="336">
        <v>46623</v>
      </c>
      <c r="AKK24" s="336">
        <v>46624</v>
      </c>
      <c r="AKL24" s="336">
        <v>46625</v>
      </c>
      <c r="AKM24" s="336">
        <v>46626</v>
      </c>
      <c r="AKN24" s="336">
        <v>46627</v>
      </c>
      <c r="AKO24" s="336">
        <v>46628</v>
      </c>
      <c r="AKP24" s="336">
        <v>46629</v>
      </c>
      <c r="AKQ24" s="336">
        <v>46630</v>
      </c>
      <c r="AKR24" s="336">
        <v>46631</v>
      </c>
      <c r="AKS24" s="336">
        <v>46632</v>
      </c>
      <c r="AKT24" s="336">
        <v>46633</v>
      </c>
      <c r="AKU24" s="336">
        <v>46634</v>
      </c>
      <c r="AKV24" s="336">
        <v>46635</v>
      </c>
      <c r="AKW24" s="336">
        <v>46636</v>
      </c>
      <c r="AKX24" s="336">
        <v>46637</v>
      </c>
      <c r="AKY24" s="336">
        <v>46638</v>
      </c>
      <c r="AKZ24" s="336">
        <v>46639</v>
      </c>
      <c r="ALA24" s="336">
        <v>46640</v>
      </c>
      <c r="ALB24" s="336">
        <v>46641</v>
      </c>
      <c r="ALC24" s="336">
        <v>46642</v>
      </c>
      <c r="ALD24" s="336">
        <v>46643</v>
      </c>
      <c r="ALE24" s="336">
        <v>46644</v>
      </c>
      <c r="ALF24" s="336">
        <v>46645</v>
      </c>
      <c r="ALG24" s="336">
        <v>46646</v>
      </c>
      <c r="ALH24" s="336">
        <v>46647</v>
      </c>
      <c r="ALI24" s="336">
        <v>46648</v>
      </c>
      <c r="ALJ24" s="336">
        <v>46649</v>
      </c>
      <c r="ALK24" s="336">
        <v>46650</v>
      </c>
      <c r="ALL24" s="336">
        <v>46651</v>
      </c>
      <c r="ALM24" s="336">
        <v>46652</v>
      </c>
      <c r="ALN24" s="336">
        <v>46653</v>
      </c>
      <c r="ALO24" s="336">
        <v>46654</v>
      </c>
      <c r="ALP24" s="336">
        <v>46655</v>
      </c>
      <c r="ALQ24" s="336">
        <v>46656</v>
      </c>
      <c r="ALR24" s="336">
        <v>46657</v>
      </c>
      <c r="ALS24" s="336">
        <v>46658</v>
      </c>
      <c r="ALT24" s="336">
        <v>46659</v>
      </c>
      <c r="ALU24" s="336">
        <v>46660</v>
      </c>
      <c r="ALV24" s="336">
        <v>46661</v>
      </c>
      <c r="ALW24" s="336">
        <v>46662</v>
      </c>
      <c r="ALX24" s="336">
        <v>46663</v>
      </c>
      <c r="ALY24" s="336">
        <v>46664</v>
      </c>
      <c r="ALZ24" s="336">
        <v>46665</v>
      </c>
      <c r="AMA24" s="336">
        <v>46666</v>
      </c>
      <c r="AMB24" s="336">
        <v>46667</v>
      </c>
      <c r="AMC24" s="336">
        <v>46668</v>
      </c>
      <c r="AMD24" s="336">
        <v>46669</v>
      </c>
      <c r="AME24" s="336">
        <v>46670</v>
      </c>
      <c r="AMF24" s="336">
        <v>46671</v>
      </c>
      <c r="AMG24" s="336">
        <v>46672</v>
      </c>
      <c r="AMH24" s="336">
        <v>46673</v>
      </c>
      <c r="AMI24" s="336">
        <v>46674</v>
      </c>
      <c r="AMJ24" s="336">
        <v>46675</v>
      </c>
      <c r="AMK24" s="336">
        <v>46676</v>
      </c>
      <c r="AML24" s="336">
        <v>46677</v>
      </c>
      <c r="AMM24" s="336">
        <v>46678</v>
      </c>
      <c r="AMN24" s="336">
        <v>46679</v>
      </c>
      <c r="AMO24" s="336">
        <v>46680</v>
      </c>
      <c r="AMP24" s="336">
        <v>46681</v>
      </c>
      <c r="AMQ24" s="336">
        <v>46682</v>
      </c>
      <c r="AMR24" s="336">
        <v>46683</v>
      </c>
      <c r="AMS24" s="336">
        <v>46684</v>
      </c>
      <c r="AMT24" s="336">
        <v>46685</v>
      </c>
      <c r="AMU24" s="336">
        <v>46686</v>
      </c>
      <c r="AMV24" s="336">
        <v>46687</v>
      </c>
      <c r="AMW24" s="336">
        <v>46688</v>
      </c>
      <c r="AMX24" s="336">
        <v>46689</v>
      </c>
      <c r="AMY24" s="336">
        <v>46690</v>
      </c>
      <c r="AMZ24" s="336">
        <v>46691</v>
      </c>
      <c r="ANA24" s="336">
        <v>46692</v>
      </c>
      <c r="ANB24" s="336">
        <v>46693</v>
      </c>
      <c r="ANC24" s="336">
        <v>46694</v>
      </c>
      <c r="AND24" s="336">
        <v>46695</v>
      </c>
      <c r="ANE24" s="336">
        <v>46696</v>
      </c>
      <c r="ANF24" s="336">
        <v>46697</v>
      </c>
      <c r="ANG24" s="336">
        <v>46698</v>
      </c>
      <c r="ANH24" s="336">
        <v>46699</v>
      </c>
      <c r="ANI24" s="336">
        <v>46700</v>
      </c>
      <c r="ANJ24" s="336">
        <v>46701</v>
      </c>
      <c r="ANK24" s="336">
        <v>46702</v>
      </c>
      <c r="ANL24" s="336">
        <v>46703</v>
      </c>
      <c r="ANM24" s="336">
        <v>46704</v>
      </c>
      <c r="ANN24" s="336">
        <v>46705</v>
      </c>
      <c r="ANO24" s="336">
        <v>46706</v>
      </c>
      <c r="ANP24" s="336">
        <v>46707</v>
      </c>
      <c r="ANQ24" s="336">
        <v>46708</v>
      </c>
      <c r="ANR24" s="336">
        <v>46709</v>
      </c>
      <c r="ANS24" s="336">
        <v>46710</v>
      </c>
      <c r="ANT24" s="336">
        <v>46711</v>
      </c>
      <c r="ANU24" s="336">
        <v>46712</v>
      </c>
      <c r="ANV24" s="336">
        <v>46713</v>
      </c>
      <c r="ANW24" s="336">
        <v>46714</v>
      </c>
      <c r="ANX24" s="336">
        <v>46715</v>
      </c>
      <c r="ANY24" s="336">
        <v>46716</v>
      </c>
      <c r="ANZ24" s="336">
        <v>46717</v>
      </c>
      <c r="AOA24" s="336">
        <v>46718</v>
      </c>
      <c r="AOB24" s="336">
        <v>46719</v>
      </c>
      <c r="AOC24" s="336">
        <v>46720</v>
      </c>
      <c r="AOD24" s="336">
        <v>46721</v>
      </c>
      <c r="AOE24" s="336">
        <v>46722</v>
      </c>
      <c r="AOF24" s="336">
        <v>46723</v>
      </c>
      <c r="AOG24" s="336">
        <v>46724</v>
      </c>
      <c r="AOH24" s="336">
        <v>46725</v>
      </c>
      <c r="AOI24" s="336">
        <v>46726</v>
      </c>
      <c r="AOJ24" s="336">
        <v>46727</v>
      </c>
      <c r="AOK24" s="336">
        <v>46728</v>
      </c>
      <c r="AOL24" s="336">
        <v>46729</v>
      </c>
      <c r="AOM24" s="336">
        <v>46730</v>
      </c>
      <c r="AON24" s="336">
        <v>46731</v>
      </c>
      <c r="AOO24" s="336">
        <v>46732</v>
      </c>
      <c r="AOP24" s="336">
        <v>46733</v>
      </c>
      <c r="AOQ24" s="336">
        <v>46734</v>
      </c>
      <c r="AOR24" s="336">
        <v>46735</v>
      </c>
      <c r="AOS24" s="336">
        <v>46736</v>
      </c>
      <c r="AOT24" s="336">
        <v>46737</v>
      </c>
      <c r="AOU24" s="336">
        <v>46738</v>
      </c>
      <c r="AOV24" s="336">
        <v>46739</v>
      </c>
      <c r="AOW24" s="336">
        <v>46740</v>
      </c>
      <c r="AOX24" s="336">
        <v>46741</v>
      </c>
      <c r="AOY24" s="336">
        <v>46742</v>
      </c>
      <c r="AOZ24" s="336">
        <v>46743</v>
      </c>
      <c r="APA24" s="336">
        <v>46744</v>
      </c>
      <c r="APB24" s="336">
        <v>46745</v>
      </c>
      <c r="APC24" s="336">
        <v>46746</v>
      </c>
      <c r="APD24" s="336">
        <v>46747</v>
      </c>
      <c r="APE24" s="336">
        <v>46748</v>
      </c>
      <c r="APF24" s="336">
        <v>46749</v>
      </c>
      <c r="APG24" s="336">
        <v>46750</v>
      </c>
      <c r="APH24" s="336">
        <v>46751</v>
      </c>
      <c r="API24" s="337">
        <v>46752</v>
      </c>
      <c r="APJ24" s="336">
        <v>46753</v>
      </c>
      <c r="APK24" s="336">
        <v>46754</v>
      </c>
      <c r="APL24" s="336">
        <v>46755</v>
      </c>
      <c r="APM24" s="336">
        <v>46756</v>
      </c>
      <c r="APN24" s="336">
        <v>46757</v>
      </c>
      <c r="APO24" s="336">
        <v>46758</v>
      </c>
      <c r="APP24" s="336">
        <v>46759</v>
      </c>
      <c r="APQ24" s="336">
        <v>46760</v>
      </c>
      <c r="APR24" s="336">
        <v>46761</v>
      </c>
      <c r="APS24" s="336">
        <v>46762</v>
      </c>
      <c r="APT24" s="336">
        <v>46763</v>
      </c>
      <c r="APU24" s="336">
        <v>46764</v>
      </c>
      <c r="APV24" s="336">
        <v>46765</v>
      </c>
      <c r="APW24" s="336">
        <v>46766</v>
      </c>
      <c r="APX24" s="336">
        <v>46767</v>
      </c>
      <c r="APY24" s="336">
        <v>46768</v>
      </c>
      <c r="APZ24" s="336">
        <v>46769</v>
      </c>
      <c r="AQA24" s="336">
        <v>46770</v>
      </c>
      <c r="AQB24" s="336">
        <v>46771</v>
      </c>
      <c r="AQC24" s="336">
        <v>46772</v>
      </c>
      <c r="AQD24" s="336">
        <v>46773</v>
      </c>
      <c r="AQE24" s="336">
        <v>46774</v>
      </c>
      <c r="AQF24" s="336">
        <v>46775</v>
      </c>
      <c r="AQG24" s="336">
        <v>46776</v>
      </c>
      <c r="AQH24" s="336">
        <v>46777</v>
      </c>
      <c r="AQI24" s="336">
        <v>46778</v>
      </c>
      <c r="AQJ24" s="336">
        <v>46779</v>
      </c>
      <c r="AQK24" s="336">
        <v>46780</v>
      </c>
      <c r="AQL24" s="336">
        <v>46781</v>
      </c>
      <c r="AQM24" s="336">
        <v>46782</v>
      </c>
      <c r="AQN24" s="336">
        <v>46783</v>
      </c>
      <c r="AQO24" s="336">
        <v>46784</v>
      </c>
      <c r="AQP24" s="336">
        <v>46785</v>
      </c>
      <c r="AQQ24" s="336">
        <v>46786</v>
      </c>
      <c r="AQR24" s="336">
        <v>46787</v>
      </c>
      <c r="AQS24" s="336">
        <v>46788</v>
      </c>
      <c r="AQT24" s="336">
        <v>46789</v>
      </c>
      <c r="AQU24" s="336">
        <v>46790</v>
      </c>
      <c r="AQV24" s="336">
        <v>46791</v>
      </c>
      <c r="AQW24" s="336">
        <v>46792</v>
      </c>
      <c r="AQX24" s="336">
        <v>46793</v>
      </c>
      <c r="AQY24" s="336">
        <v>46794</v>
      </c>
      <c r="AQZ24" s="336">
        <v>46795</v>
      </c>
      <c r="ARA24" s="336">
        <v>46796</v>
      </c>
      <c r="ARB24" s="336">
        <v>46797</v>
      </c>
      <c r="ARC24" s="336">
        <v>46798</v>
      </c>
      <c r="ARD24" s="336">
        <v>46799</v>
      </c>
      <c r="ARE24" s="336">
        <v>46800</v>
      </c>
      <c r="ARF24" s="336">
        <v>46801</v>
      </c>
      <c r="ARG24" s="336">
        <v>46802</v>
      </c>
      <c r="ARH24" s="336">
        <v>46803</v>
      </c>
      <c r="ARI24" s="336">
        <v>46804</v>
      </c>
      <c r="ARJ24" s="336">
        <v>46805</v>
      </c>
      <c r="ARK24" s="336">
        <v>46806</v>
      </c>
      <c r="ARL24" s="336">
        <v>46807</v>
      </c>
      <c r="ARM24" s="336">
        <v>46808</v>
      </c>
      <c r="ARN24" s="336">
        <v>46809</v>
      </c>
      <c r="ARO24" s="336">
        <v>46810</v>
      </c>
      <c r="ARP24" s="336">
        <v>46811</v>
      </c>
      <c r="ARQ24" s="336">
        <v>46812</v>
      </c>
      <c r="ARR24" s="336">
        <v>46813</v>
      </c>
      <c r="ARS24" s="336">
        <v>46814</v>
      </c>
      <c r="ART24" s="336">
        <v>46815</v>
      </c>
      <c r="ARU24" s="336">
        <v>46816</v>
      </c>
      <c r="ARV24" s="336">
        <v>46817</v>
      </c>
      <c r="ARW24" s="336">
        <v>46818</v>
      </c>
      <c r="ARX24" s="336">
        <v>46819</v>
      </c>
      <c r="ARY24" s="336">
        <v>46820</v>
      </c>
      <c r="ARZ24" s="336">
        <v>46821</v>
      </c>
      <c r="ASA24" s="336">
        <v>46822</v>
      </c>
      <c r="ASB24" s="336">
        <v>46823</v>
      </c>
      <c r="ASC24" s="336">
        <v>46824</v>
      </c>
      <c r="ASD24" s="336">
        <v>46825</v>
      </c>
      <c r="ASE24" s="336">
        <v>46826</v>
      </c>
      <c r="ASF24" s="336">
        <v>46827</v>
      </c>
      <c r="ASG24" s="336">
        <v>46828</v>
      </c>
      <c r="ASH24" s="336">
        <v>46829</v>
      </c>
      <c r="ASI24" s="336">
        <v>46830</v>
      </c>
      <c r="ASJ24" s="336">
        <v>46831</v>
      </c>
      <c r="ASK24" s="336">
        <v>46832</v>
      </c>
      <c r="ASL24" s="336">
        <v>46833</v>
      </c>
      <c r="ASM24" s="336">
        <v>46834</v>
      </c>
      <c r="ASN24" s="336">
        <v>46835</v>
      </c>
      <c r="ASO24" s="336">
        <v>46836</v>
      </c>
      <c r="ASP24" s="336">
        <v>46837</v>
      </c>
      <c r="ASQ24" s="336">
        <v>46838</v>
      </c>
      <c r="ASR24" s="336">
        <v>46839</v>
      </c>
      <c r="ASS24" s="336">
        <v>46840</v>
      </c>
      <c r="AST24" s="336">
        <v>46841</v>
      </c>
      <c r="ASU24" s="336">
        <v>46842</v>
      </c>
      <c r="ASV24" s="336">
        <v>46843</v>
      </c>
      <c r="ASW24" s="336">
        <v>46844</v>
      </c>
      <c r="ASX24" s="336">
        <v>46845</v>
      </c>
      <c r="ASY24" s="336">
        <v>46846</v>
      </c>
      <c r="ASZ24" s="336">
        <v>46847</v>
      </c>
      <c r="ATA24" s="336">
        <v>46848</v>
      </c>
      <c r="ATB24" s="336">
        <v>46849</v>
      </c>
      <c r="ATC24" s="336">
        <v>46850</v>
      </c>
      <c r="ATD24" s="336">
        <v>46851</v>
      </c>
      <c r="ATE24" s="336">
        <v>46852</v>
      </c>
      <c r="ATF24" s="336">
        <v>46853</v>
      </c>
      <c r="ATG24" s="336">
        <v>46854</v>
      </c>
      <c r="ATH24" s="336">
        <v>46855</v>
      </c>
      <c r="ATI24" s="336">
        <v>46856</v>
      </c>
      <c r="ATJ24" s="336">
        <v>46857</v>
      </c>
      <c r="ATK24" s="336">
        <v>46858</v>
      </c>
      <c r="ATL24" s="336">
        <v>46859</v>
      </c>
      <c r="ATM24" s="336">
        <v>46860</v>
      </c>
      <c r="ATN24" s="336">
        <v>46861</v>
      </c>
      <c r="ATO24" s="336">
        <v>46862</v>
      </c>
      <c r="ATP24" s="336">
        <v>46863</v>
      </c>
      <c r="ATQ24" s="336">
        <v>46864</v>
      </c>
      <c r="ATR24" s="336">
        <v>46865</v>
      </c>
      <c r="ATS24" s="336">
        <v>46866</v>
      </c>
      <c r="ATT24" s="336">
        <v>46867</v>
      </c>
      <c r="ATU24" s="336">
        <v>46868</v>
      </c>
      <c r="ATV24" s="336">
        <v>46869</v>
      </c>
      <c r="ATW24" s="336">
        <v>46870</v>
      </c>
      <c r="ATX24" s="336">
        <v>46871</v>
      </c>
      <c r="ATY24" s="336">
        <v>46872</v>
      </c>
      <c r="ATZ24" s="336">
        <v>46873</v>
      </c>
      <c r="AUA24" s="336">
        <v>46874</v>
      </c>
      <c r="AUB24" s="336">
        <v>46875</v>
      </c>
      <c r="AUC24" s="336">
        <v>46876</v>
      </c>
      <c r="AUD24" s="336">
        <v>46877</v>
      </c>
      <c r="AUE24" s="336">
        <v>46878</v>
      </c>
      <c r="AUF24" s="336">
        <v>46879</v>
      </c>
      <c r="AUG24" s="336">
        <v>46880</v>
      </c>
      <c r="AUH24" s="336">
        <v>46881</v>
      </c>
      <c r="AUI24" s="336">
        <v>46882</v>
      </c>
      <c r="AUJ24" s="336">
        <v>46883</v>
      </c>
      <c r="AUK24" s="336">
        <v>46884</v>
      </c>
      <c r="AUL24" s="336">
        <v>46885</v>
      </c>
      <c r="AUM24" s="336">
        <v>46886</v>
      </c>
      <c r="AUN24" s="336">
        <v>46887</v>
      </c>
      <c r="AUO24" s="336">
        <v>46888</v>
      </c>
      <c r="AUP24" s="336">
        <v>46889</v>
      </c>
      <c r="AUQ24" s="336">
        <v>46890</v>
      </c>
      <c r="AUR24" s="336">
        <v>46891</v>
      </c>
      <c r="AUS24" s="336">
        <v>46892</v>
      </c>
      <c r="AUT24" s="336">
        <v>46893</v>
      </c>
      <c r="AUU24" s="336">
        <v>46894</v>
      </c>
      <c r="AUV24" s="336">
        <v>46895</v>
      </c>
      <c r="AUW24" s="336">
        <v>46896</v>
      </c>
      <c r="AUX24" s="336">
        <v>46897</v>
      </c>
      <c r="AUY24" s="336">
        <v>46898</v>
      </c>
      <c r="AUZ24" s="336">
        <v>46899</v>
      </c>
      <c r="AVA24" s="336">
        <v>46900</v>
      </c>
      <c r="AVB24" s="336">
        <v>46901</v>
      </c>
      <c r="AVC24" s="336">
        <v>46902</v>
      </c>
      <c r="AVD24" s="336">
        <v>46903</v>
      </c>
      <c r="AVE24" s="336">
        <v>46904</v>
      </c>
      <c r="AVF24" s="336">
        <v>46905</v>
      </c>
      <c r="AVG24" s="336">
        <v>46906</v>
      </c>
      <c r="AVH24" s="336">
        <v>46907</v>
      </c>
      <c r="AVI24" s="336">
        <v>46908</v>
      </c>
      <c r="AVJ24" s="336">
        <v>46909</v>
      </c>
      <c r="AVK24" s="336">
        <v>46910</v>
      </c>
      <c r="AVL24" s="336">
        <v>46911</v>
      </c>
      <c r="AVM24" s="336">
        <v>46912</v>
      </c>
      <c r="AVN24" s="336">
        <v>46913</v>
      </c>
      <c r="AVO24" s="336">
        <v>46914</v>
      </c>
      <c r="AVP24" s="336">
        <v>46915</v>
      </c>
      <c r="AVQ24" s="336">
        <v>46916</v>
      </c>
      <c r="AVR24" s="336">
        <v>46917</v>
      </c>
      <c r="AVS24" s="336">
        <v>46918</v>
      </c>
      <c r="AVT24" s="336">
        <v>46919</v>
      </c>
      <c r="AVU24" s="336">
        <v>46920</v>
      </c>
      <c r="AVV24" s="336">
        <v>46921</v>
      </c>
      <c r="AVW24" s="336">
        <v>46922</v>
      </c>
      <c r="AVX24" s="336">
        <v>46923</v>
      </c>
      <c r="AVY24" s="336">
        <v>46924</v>
      </c>
      <c r="AVZ24" s="336">
        <v>46925</v>
      </c>
      <c r="AWA24" s="336">
        <v>46926</v>
      </c>
      <c r="AWB24" s="336">
        <v>46927</v>
      </c>
      <c r="AWC24" s="336">
        <v>46928</v>
      </c>
      <c r="AWD24" s="336">
        <v>46929</v>
      </c>
      <c r="AWE24" s="336">
        <v>46930</v>
      </c>
      <c r="AWF24" s="336">
        <v>46931</v>
      </c>
      <c r="AWG24" s="336">
        <v>46932</v>
      </c>
      <c r="AWH24" s="336">
        <v>46933</v>
      </c>
      <c r="AWI24" s="336">
        <v>46934</v>
      </c>
      <c r="AWJ24" s="336">
        <v>46935</v>
      </c>
      <c r="AWK24" s="336">
        <v>46936</v>
      </c>
      <c r="AWL24" s="336">
        <v>46937</v>
      </c>
      <c r="AWM24" s="336">
        <v>46938</v>
      </c>
      <c r="AWN24" s="336">
        <v>46939</v>
      </c>
      <c r="AWO24" s="336">
        <v>46940</v>
      </c>
      <c r="AWP24" s="336">
        <v>46941</v>
      </c>
      <c r="AWQ24" s="336">
        <v>46942</v>
      </c>
      <c r="AWR24" s="336">
        <v>46943</v>
      </c>
      <c r="AWS24" s="336">
        <v>46944</v>
      </c>
      <c r="AWT24" s="336">
        <v>46945</v>
      </c>
      <c r="AWU24" s="336">
        <v>46946</v>
      </c>
      <c r="AWV24" s="336">
        <v>46947</v>
      </c>
      <c r="AWW24" s="336">
        <v>46948</v>
      </c>
      <c r="AWX24" s="336">
        <v>46949</v>
      </c>
      <c r="AWY24" s="336">
        <v>46950</v>
      </c>
      <c r="AWZ24" s="336">
        <v>46951</v>
      </c>
      <c r="AXA24" s="336">
        <v>46952</v>
      </c>
      <c r="AXB24" s="336">
        <v>46953</v>
      </c>
      <c r="AXC24" s="336">
        <v>46954</v>
      </c>
      <c r="AXD24" s="336">
        <v>46955</v>
      </c>
      <c r="AXE24" s="336">
        <v>46956</v>
      </c>
      <c r="AXF24" s="336">
        <v>46957</v>
      </c>
      <c r="AXG24" s="336">
        <v>46958</v>
      </c>
      <c r="AXH24" s="336">
        <v>46959</v>
      </c>
      <c r="AXI24" s="336">
        <v>46960</v>
      </c>
      <c r="AXJ24" s="336">
        <v>46961</v>
      </c>
      <c r="AXK24" s="336">
        <v>46962</v>
      </c>
      <c r="AXL24" s="336">
        <v>46963</v>
      </c>
      <c r="AXM24" s="336">
        <v>46964</v>
      </c>
      <c r="AXN24" s="336">
        <v>46965</v>
      </c>
      <c r="AXO24" s="336">
        <v>46966</v>
      </c>
      <c r="AXP24" s="336">
        <v>46967</v>
      </c>
      <c r="AXQ24" s="336">
        <v>46968</v>
      </c>
      <c r="AXR24" s="336">
        <v>46969</v>
      </c>
      <c r="AXS24" s="336">
        <v>46970</v>
      </c>
      <c r="AXT24" s="336">
        <v>46971</v>
      </c>
      <c r="AXU24" s="336">
        <v>46972</v>
      </c>
      <c r="AXV24" s="336">
        <v>46973</v>
      </c>
      <c r="AXW24" s="336">
        <v>46974</v>
      </c>
      <c r="AXX24" s="336">
        <v>46975</v>
      </c>
      <c r="AXY24" s="336">
        <v>46976</v>
      </c>
      <c r="AXZ24" s="336">
        <v>46977</v>
      </c>
      <c r="AYA24" s="336">
        <v>46978</v>
      </c>
      <c r="AYB24" s="336">
        <v>46979</v>
      </c>
      <c r="AYC24" s="336">
        <v>46980</v>
      </c>
      <c r="AYD24" s="336">
        <v>46981</v>
      </c>
      <c r="AYE24" s="336">
        <v>46982</v>
      </c>
      <c r="AYF24" s="336">
        <v>46983</v>
      </c>
      <c r="AYG24" s="336">
        <v>46984</v>
      </c>
      <c r="AYH24" s="336">
        <v>46985</v>
      </c>
      <c r="AYI24" s="336">
        <v>46986</v>
      </c>
      <c r="AYJ24" s="336">
        <v>46987</v>
      </c>
      <c r="AYK24" s="336">
        <v>46988</v>
      </c>
      <c r="AYL24" s="336">
        <v>46989</v>
      </c>
      <c r="AYM24" s="336">
        <v>46990</v>
      </c>
      <c r="AYN24" s="336">
        <v>46991</v>
      </c>
      <c r="AYO24" s="336">
        <v>46992</v>
      </c>
      <c r="AYP24" s="336">
        <v>46993</v>
      </c>
      <c r="AYQ24" s="336">
        <v>46994</v>
      </c>
      <c r="AYR24" s="336">
        <v>46995</v>
      </c>
      <c r="AYS24" s="336">
        <v>46996</v>
      </c>
      <c r="AYT24" s="336">
        <v>46997</v>
      </c>
      <c r="AYU24" s="336">
        <v>46998</v>
      </c>
      <c r="AYV24" s="336">
        <v>46999</v>
      </c>
      <c r="AYW24" s="336">
        <v>47000</v>
      </c>
      <c r="AYX24" s="336">
        <v>47001</v>
      </c>
      <c r="AYY24" s="336">
        <v>47002</v>
      </c>
      <c r="AYZ24" s="336">
        <v>47003</v>
      </c>
      <c r="AZA24" s="336">
        <v>47004</v>
      </c>
      <c r="AZB24" s="336">
        <v>47005</v>
      </c>
      <c r="AZC24" s="336">
        <v>47006</v>
      </c>
      <c r="AZD24" s="336">
        <v>47007</v>
      </c>
      <c r="AZE24" s="336">
        <v>47008</v>
      </c>
      <c r="AZF24" s="336">
        <v>47009</v>
      </c>
      <c r="AZG24" s="336">
        <v>47010</v>
      </c>
      <c r="AZH24" s="336">
        <v>47011</v>
      </c>
      <c r="AZI24" s="336">
        <v>47012</v>
      </c>
      <c r="AZJ24" s="336">
        <v>47013</v>
      </c>
      <c r="AZK24" s="336">
        <v>47014</v>
      </c>
      <c r="AZL24" s="336">
        <v>47015</v>
      </c>
      <c r="AZM24" s="336">
        <v>47016</v>
      </c>
      <c r="AZN24" s="336">
        <v>47017</v>
      </c>
      <c r="AZO24" s="336">
        <v>47018</v>
      </c>
      <c r="AZP24" s="336">
        <v>47019</v>
      </c>
      <c r="AZQ24" s="336">
        <v>47020</v>
      </c>
      <c r="AZR24" s="336">
        <v>47021</v>
      </c>
      <c r="AZS24" s="336">
        <v>47022</v>
      </c>
      <c r="AZT24" s="336">
        <v>47023</v>
      </c>
      <c r="AZU24" s="336">
        <v>47024</v>
      </c>
      <c r="AZV24" s="336">
        <v>47025</v>
      </c>
      <c r="AZW24" s="336">
        <v>47026</v>
      </c>
      <c r="AZX24" s="336">
        <v>47027</v>
      </c>
      <c r="AZY24" s="336">
        <v>47028</v>
      </c>
      <c r="AZZ24" s="336">
        <v>47029</v>
      </c>
      <c r="BAA24" s="336">
        <v>47030</v>
      </c>
      <c r="BAB24" s="336">
        <v>47031</v>
      </c>
      <c r="BAC24" s="336">
        <v>47032</v>
      </c>
      <c r="BAD24" s="336">
        <v>47033</v>
      </c>
      <c r="BAE24" s="336">
        <v>47034</v>
      </c>
      <c r="BAF24" s="336">
        <v>47035</v>
      </c>
      <c r="BAG24" s="336">
        <v>47036</v>
      </c>
      <c r="BAH24" s="336">
        <v>47037</v>
      </c>
      <c r="BAI24" s="336">
        <v>47038</v>
      </c>
      <c r="BAJ24" s="336">
        <v>47039</v>
      </c>
      <c r="BAK24" s="336">
        <v>47040</v>
      </c>
      <c r="BAL24" s="336">
        <v>47041</v>
      </c>
      <c r="BAM24" s="336">
        <v>47042</v>
      </c>
      <c r="BAN24" s="336">
        <v>47043</v>
      </c>
      <c r="BAO24" s="336">
        <v>47044</v>
      </c>
      <c r="BAP24" s="336">
        <v>47045</v>
      </c>
      <c r="BAQ24" s="336">
        <v>47046</v>
      </c>
      <c r="BAR24" s="336">
        <v>47047</v>
      </c>
      <c r="BAS24" s="336">
        <v>47048</v>
      </c>
      <c r="BAT24" s="336">
        <v>47049</v>
      </c>
      <c r="BAU24" s="336">
        <v>47050</v>
      </c>
      <c r="BAV24" s="336">
        <v>47051</v>
      </c>
      <c r="BAW24" s="336">
        <v>47052</v>
      </c>
      <c r="BAX24" s="336">
        <v>47053</v>
      </c>
      <c r="BAY24" s="336">
        <v>47054</v>
      </c>
      <c r="BAZ24" s="336">
        <v>47055</v>
      </c>
      <c r="BBA24" s="336">
        <v>47056</v>
      </c>
      <c r="BBB24" s="336">
        <v>47057</v>
      </c>
      <c r="BBC24" s="336">
        <v>47058</v>
      </c>
      <c r="BBD24" s="336">
        <v>47059</v>
      </c>
      <c r="BBE24" s="336">
        <v>47060</v>
      </c>
      <c r="BBF24" s="336">
        <v>47061</v>
      </c>
      <c r="BBG24" s="336">
        <v>47062</v>
      </c>
      <c r="BBH24" s="336">
        <v>47063</v>
      </c>
      <c r="BBI24" s="336">
        <v>47064</v>
      </c>
      <c r="BBJ24" s="336">
        <v>47065</v>
      </c>
      <c r="BBK24" s="336">
        <v>47066</v>
      </c>
      <c r="BBL24" s="336">
        <v>47067</v>
      </c>
      <c r="BBM24" s="336">
        <v>47068</v>
      </c>
      <c r="BBN24" s="336">
        <v>47069</v>
      </c>
      <c r="BBO24" s="336">
        <v>47070</v>
      </c>
      <c r="BBP24" s="336">
        <v>47071</v>
      </c>
      <c r="BBQ24" s="336">
        <v>47072</v>
      </c>
      <c r="BBR24" s="336">
        <v>47073</v>
      </c>
      <c r="BBS24" s="336">
        <v>47074</v>
      </c>
      <c r="BBT24" s="336">
        <v>47075</v>
      </c>
      <c r="BBU24" s="336">
        <v>47076</v>
      </c>
      <c r="BBV24" s="336">
        <v>47077</v>
      </c>
      <c r="BBW24" s="336">
        <v>47078</v>
      </c>
      <c r="BBX24" s="336">
        <v>47079</v>
      </c>
      <c r="BBY24" s="336">
        <v>47080</v>
      </c>
      <c r="BBZ24" s="336">
        <v>47081</v>
      </c>
      <c r="BCA24" s="336">
        <v>47082</v>
      </c>
      <c r="BCB24" s="336">
        <v>47083</v>
      </c>
      <c r="BCC24" s="336">
        <v>47084</v>
      </c>
      <c r="BCD24" s="336">
        <v>47085</v>
      </c>
      <c r="BCE24" s="336">
        <v>47086</v>
      </c>
      <c r="BCF24" s="336">
        <v>47087</v>
      </c>
      <c r="BCG24" s="336">
        <v>47088</v>
      </c>
      <c r="BCH24" s="336">
        <v>47089</v>
      </c>
      <c r="BCI24" s="336">
        <v>47090</v>
      </c>
      <c r="BCJ24" s="336">
        <v>47091</v>
      </c>
      <c r="BCK24" s="336">
        <v>47092</v>
      </c>
      <c r="BCL24" s="336">
        <v>47093</v>
      </c>
      <c r="BCM24" s="336">
        <v>47094</v>
      </c>
      <c r="BCN24" s="336">
        <v>47095</v>
      </c>
      <c r="BCO24" s="336">
        <v>47096</v>
      </c>
      <c r="BCP24" s="336">
        <v>47097</v>
      </c>
      <c r="BCQ24" s="336">
        <v>47098</v>
      </c>
      <c r="BCR24" s="336">
        <v>47099</v>
      </c>
      <c r="BCS24" s="336">
        <v>47100</v>
      </c>
      <c r="BCT24" s="336">
        <v>47101</v>
      </c>
      <c r="BCU24" s="336">
        <v>47102</v>
      </c>
      <c r="BCV24" s="336">
        <v>47103</v>
      </c>
      <c r="BCW24" s="336">
        <v>47104</v>
      </c>
      <c r="BCX24" s="336">
        <v>47105</v>
      </c>
      <c r="BCY24" s="336">
        <v>47106</v>
      </c>
      <c r="BCZ24" s="336">
        <v>47107</v>
      </c>
      <c r="BDA24" s="336">
        <v>47108</v>
      </c>
      <c r="BDB24" s="336">
        <v>47109</v>
      </c>
      <c r="BDC24" s="336">
        <v>47110</v>
      </c>
      <c r="BDD24" s="336">
        <v>47111</v>
      </c>
      <c r="BDE24" s="336">
        <v>47112</v>
      </c>
      <c r="BDF24" s="336">
        <v>47113</v>
      </c>
      <c r="BDG24" s="336">
        <v>47114</v>
      </c>
      <c r="BDH24" s="336">
        <v>47115</v>
      </c>
      <c r="BDI24" s="336">
        <v>47116</v>
      </c>
      <c r="BDJ24" s="336">
        <v>47117</v>
      </c>
      <c r="BDK24" s="337">
        <v>47118</v>
      </c>
    </row>
    <row r="25" spans="2:1467" ht="1.8" customHeight="1">
      <c r="B25" s="371"/>
      <c r="C25" s="343"/>
      <c r="E25" s="340"/>
      <c r="F25" s="340"/>
      <c r="G25" s="358"/>
      <c r="H25" s="358"/>
      <c r="I25" s="358"/>
      <c r="J25" s="358"/>
      <c r="K25" s="358"/>
      <c r="L25" s="358"/>
      <c r="M25" s="358"/>
      <c r="N25" s="358"/>
      <c r="O25" s="358"/>
      <c r="P25" s="358"/>
      <c r="Q25" s="358"/>
      <c r="R25" s="358"/>
      <c r="S25" s="358"/>
      <c r="T25" s="358"/>
      <c r="U25" s="358"/>
      <c r="V25" s="358"/>
      <c r="W25" s="358"/>
      <c r="X25" s="358"/>
      <c r="Y25" s="358"/>
      <c r="Z25" s="358"/>
      <c r="AA25" s="358"/>
      <c r="AB25" s="358"/>
      <c r="AC25" s="358"/>
      <c r="AD25" s="358"/>
      <c r="AE25" s="358"/>
      <c r="AF25" s="358"/>
      <c r="AG25" s="358"/>
      <c r="AH25" s="358"/>
      <c r="AI25" s="358"/>
      <c r="AJ25" s="358"/>
      <c r="AK25" s="358"/>
      <c r="AL25" s="358"/>
      <c r="AM25" s="358"/>
      <c r="AN25" s="358"/>
      <c r="AO25" s="358"/>
      <c r="AP25" s="358"/>
      <c r="AQ25" s="359"/>
      <c r="AR25" s="359"/>
      <c r="AS25" s="359"/>
      <c r="AT25" s="359"/>
      <c r="AU25" s="359"/>
      <c r="AV25" s="359"/>
      <c r="AW25" s="359"/>
      <c r="AX25" s="359"/>
      <c r="AY25" s="359"/>
      <c r="AZ25" s="359"/>
      <c r="BA25" s="359"/>
      <c r="BB25" s="359"/>
      <c r="BC25" s="359"/>
      <c r="BD25" s="359"/>
      <c r="BE25" s="359"/>
      <c r="BF25" s="359"/>
      <c r="BG25" s="359"/>
      <c r="BH25" s="359"/>
      <c r="BI25" s="359"/>
      <c r="BJ25" s="359"/>
      <c r="BK25" s="359"/>
      <c r="BL25" s="359"/>
      <c r="BM25" s="359"/>
      <c r="BN25" s="359"/>
      <c r="BO25" s="359"/>
      <c r="BP25" s="359"/>
      <c r="BQ25" s="359"/>
      <c r="BR25" s="359"/>
      <c r="BS25" s="359"/>
      <c r="BT25" s="359"/>
      <c r="BU25" s="359"/>
      <c r="BV25" s="359"/>
      <c r="BW25" s="359"/>
      <c r="BX25" s="359"/>
      <c r="BY25" s="359"/>
      <c r="BZ25" s="359"/>
      <c r="CA25" s="359"/>
      <c r="CB25" s="359"/>
      <c r="CC25" s="359"/>
      <c r="CD25" s="359"/>
      <c r="CE25" s="359"/>
      <c r="CF25" s="359"/>
      <c r="CG25" s="359"/>
      <c r="CH25" s="359"/>
      <c r="CI25" s="359"/>
      <c r="CJ25" s="359"/>
      <c r="CK25" s="359"/>
      <c r="CL25" s="359"/>
      <c r="CM25" s="359"/>
      <c r="CN25" s="359"/>
      <c r="CO25" s="359"/>
      <c r="CP25" s="359"/>
      <c r="CQ25" s="359"/>
      <c r="CR25" s="359"/>
      <c r="CS25" s="359"/>
      <c r="CT25" s="359"/>
      <c r="CU25" s="359"/>
      <c r="CV25" s="359"/>
      <c r="CW25" s="359"/>
      <c r="CX25" s="359"/>
      <c r="CY25" s="359"/>
      <c r="CZ25" s="359"/>
      <c r="DA25" s="359"/>
      <c r="DB25" s="359"/>
      <c r="DC25" s="359"/>
      <c r="DD25" s="359"/>
      <c r="DE25" s="359"/>
      <c r="DF25" s="359"/>
      <c r="DG25" s="359"/>
      <c r="DH25" s="359"/>
      <c r="DI25" s="359"/>
      <c r="DJ25" s="359"/>
      <c r="DK25" s="359"/>
      <c r="DL25" s="359"/>
      <c r="DM25" s="359"/>
      <c r="DN25" s="359"/>
      <c r="DO25" s="359"/>
      <c r="DP25" s="359"/>
      <c r="DQ25" s="359"/>
      <c r="DR25" s="359"/>
      <c r="DS25" s="359"/>
      <c r="DT25" s="359"/>
      <c r="DU25" s="359"/>
      <c r="DV25" s="359"/>
      <c r="DW25" s="359"/>
      <c r="DX25" s="359"/>
      <c r="DY25" s="359"/>
      <c r="DZ25" s="359"/>
      <c r="EA25" s="359"/>
      <c r="EB25" s="359"/>
      <c r="EC25" s="359"/>
      <c r="ED25" s="359"/>
      <c r="EE25" s="359"/>
      <c r="EF25" s="359"/>
      <c r="EG25" s="359"/>
      <c r="EH25" s="359"/>
      <c r="EI25" s="359"/>
      <c r="EJ25" s="359"/>
      <c r="EK25" s="359"/>
      <c r="EL25" s="359"/>
      <c r="EM25" s="359"/>
      <c r="EN25" s="359"/>
      <c r="EO25" s="359"/>
      <c r="EP25" s="359"/>
      <c r="EQ25" s="359"/>
      <c r="ER25" s="359"/>
      <c r="ES25" s="359"/>
      <c r="ET25" s="359"/>
      <c r="EU25" s="359"/>
      <c r="EV25" s="359"/>
      <c r="EW25" s="359"/>
      <c r="EX25" s="359"/>
      <c r="EY25" s="359"/>
      <c r="EZ25" s="359"/>
      <c r="FA25" s="359"/>
      <c r="FB25" s="359"/>
      <c r="FC25" s="359"/>
      <c r="FD25" s="359"/>
      <c r="FE25" s="359"/>
      <c r="FF25" s="359"/>
      <c r="FG25" s="359"/>
      <c r="FH25" s="359"/>
      <c r="FI25" s="359"/>
      <c r="FJ25" s="359"/>
      <c r="FK25" s="359"/>
      <c r="FL25" s="359"/>
      <c r="FM25" s="359"/>
      <c r="FN25" s="359"/>
      <c r="FO25" s="359"/>
      <c r="FP25" s="359"/>
      <c r="FQ25" s="359"/>
      <c r="FR25" s="359"/>
      <c r="FS25" s="359"/>
      <c r="FT25" s="359"/>
      <c r="FU25" s="359"/>
      <c r="FV25" s="359"/>
      <c r="FW25" s="359"/>
      <c r="FX25" s="359"/>
      <c r="FY25" s="359"/>
      <c r="FZ25" s="359"/>
      <c r="GA25" s="359"/>
      <c r="GB25" s="359"/>
      <c r="GC25" s="359"/>
      <c r="GD25" s="359"/>
      <c r="GE25" s="359"/>
      <c r="GF25" s="359"/>
      <c r="GG25" s="359"/>
      <c r="GH25" s="359"/>
      <c r="GI25" s="359"/>
      <c r="GJ25" s="359"/>
      <c r="GK25" s="359"/>
      <c r="GL25" s="359"/>
      <c r="GM25" s="359"/>
      <c r="GN25" s="359"/>
      <c r="GO25" s="359"/>
      <c r="GP25" s="359"/>
      <c r="GQ25" s="359"/>
      <c r="GR25" s="359"/>
      <c r="GS25" s="359"/>
      <c r="GT25" s="359"/>
      <c r="GU25" s="359"/>
      <c r="GV25" s="359"/>
      <c r="GW25" s="359"/>
      <c r="GX25" s="359"/>
      <c r="GY25" s="359"/>
      <c r="GZ25" s="359"/>
      <c r="HA25" s="359"/>
      <c r="HB25" s="359"/>
      <c r="HC25" s="359"/>
      <c r="HD25" s="359"/>
      <c r="HE25" s="359"/>
      <c r="HF25" s="359"/>
      <c r="HG25" s="359"/>
      <c r="HH25" s="359"/>
      <c r="HI25" s="359"/>
      <c r="HJ25" s="524"/>
      <c r="HK25" s="359"/>
      <c r="HL25" s="359"/>
      <c r="HM25" s="359"/>
      <c r="HN25" s="359"/>
      <c r="HO25" s="359"/>
      <c r="HP25" s="359"/>
      <c r="HQ25" s="359"/>
      <c r="HR25" s="359"/>
      <c r="HS25" s="359"/>
      <c r="HT25" s="359"/>
      <c r="HU25" s="359"/>
      <c r="HV25" s="359"/>
      <c r="HW25" s="359"/>
      <c r="HX25" s="359"/>
      <c r="HY25" s="359"/>
      <c r="HZ25" s="359"/>
      <c r="IA25" s="359"/>
      <c r="IB25" s="359"/>
      <c r="IC25" s="359"/>
      <c r="ID25" s="359"/>
      <c r="IE25" s="359"/>
      <c r="IF25" s="359"/>
      <c r="IG25" s="359"/>
      <c r="IH25" s="359"/>
      <c r="II25" s="359"/>
      <c r="IJ25" s="359"/>
      <c r="IK25" s="359"/>
      <c r="IL25" s="359"/>
      <c r="IM25" s="359"/>
      <c r="IN25" s="359"/>
      <c r="IO25" s="359"/>
      <c r="IP25" s="359"/>
      <c r="IQ25" s="359"/>
      <c r="IR25" s="359"/>
      <c r="IS25" s="359"/>
      <c r="IT25" s="359"/>
      <c r="IU25" s="359"/>
      <c r="IV25" s="359"/>
      <c r="IW25" s="359"/>
      <c r="IX25" s="359"/>
      <c r="IY25" s="359"/>
      <c r="IZ25" s="359"/>
      <c r="JA25" s="359"/>
      <c r="JB25" s="359"/>
      <c r="JC25" s="359"/>
      <c r="JD25" s="359"/>
      <c r="JE25" s="359"/>
      <c r="JF25" s="359"/>
      <c r="JG25" s="359"/>
      <c r="JH25" s="359"/>
      <c r="JI25" s="359"/>
      <c r="JJ25" s="359"/>
      <c r="JK25" s="359"/>
      <c r="JL25" s="359"/>
      <c r="JM25" s="359"/>
      <c r="JN25" s="359"/>
      <c r="JO25" s="359"/>
      <c r="JP25" s="359"/>
      <c r="JQ25" s="359"/>
      <c r="JR25" s="359"/>
      <c r="JS25" s="359"/>
      <c r="JT25" s="359"/>
      <c r="JU25" s="359"/>
      <c r="JV25" s="359"/>
      <c r="JW25" s="359"/>
      <c r="JX25" s="359"/>
      <c r="JY25" s="359"/>
      <c r="JZ25" s="359"/>
      <c r="KA25" s="359"/>
      <c r="KB25" s="359"/>
      <c r="KC25" s="359"/>
      <c r="KD25" s="359"/>
      <c r="KE25" s="359"/>
      <c r="KF25" s="359"/>
      <c r="KG25" s="359"/>
      <c r="KH25" s="359"/>
      <c r="KI25" s="359"/>
      <c r="KJ25" s="359"/>
      <c r="KK25" s="359"/>
      <c r="KL25" s="359"/>
      <c r="KM25" s="359"/>
      <c r="KN25" s="359"/>
      <c r="KO25" s="359"/>
      <c r="KP25" s="359"/>
      <c r="KQ25" s="359"/>
      <c r="KR25" s="359"/>
      <c r="KS25" s="359"/>
      <c r="KT25" s="359"/>
      <c r="KU25" s="359"/>
      <c r="KV25" s="359"/>
      <c r="KW25" s="359"/>
      <c r="KX25" s="359"/>
      <c r="KY25" s="359"/>
      <c r="KZ25" s="359"/>
      <c r="LA25" s="359"/>
      <c r="LB25" s="359"/>
      <c r="LC25" s="359"/>
      <c r="LD25" s="359"/>
      <c r="LE25" s="359"/>
      <c r="LF25" s="359"/>
      <c r="LG25" s="359"/>
      <c r="LH25" s="359"/>
      <c r="LI25" s="359"/>
      <c r="LJ25" s="359"/>
      <c r="LK25" s="359"/>
      <c r="LL25" s="359"/>
      <c r="LM25" s="359"/>
      <c r="LN25" s="359"/>
      <c r="LO25" s="359"/>
      <c r="LP25" s="359"/>
      <c r="LQ25" s="359"/>
      <c r="LR25" s="359"/>
      <c r="LS25" s="359"/>
      <c r="LT25" s="359"/>
      <c r="LU25" s="359"/>
      <c r="LV25" s="359"/>
      <c r="LW25" s="359"/>
      <c r="LX25" s="359"/>
      <c r="LY25" s="359"/>
      <c r="LZ25" s="359"/>
      <c r="MA25" s="359"/>
      <c r="MB25" s="359"/>
      <c r="MC25" s="359"/>
      <c r="MD25" s="359"/>
      <c r="ME25" s="359"/>
      <c r="MF25" s="359"/>
      <c r="MG25" s="359"/>
      <c r="MH25" s="359"/>
      <c r="MI25" s="359"/>
      <c r="MJ25" s="359"/>
      <c r="MK25" s="359"/>
      <c r="ML25" s="359"/>
      <c r="MM25" s="359"/>
      <c r="MN25" s="359"/>
      <c r="MO25" s="359"/>
      <c r="MP25" s="359"/>
      <c r="MQ25" s="359"/>
      <c r="MR25" s="359"/>
      <c r="MS25" s="359"/>
      <c r="MT25" s="359"/>
      <c r="MU25" s="359"/>
      <c r="MV25" s="359"/>
      <c r="MW25" s="359"/>
      <c r="MX25" s="359"/>
      <c r="MY25" s="359"/>
      <c r="MZ25" s="359"/>
      <c r="NA25" s="359"/>
      <c r="NB25" s="359"/>
      <c r="NC25" s="359"/>
      <c r="ND25" s="359"/>
      <c r="NE25" s="359"/>
      <c r="NF25" s="359"/>
      <c r="NG25" s="330"/>
      <c r="NH25" s="329"/>
      <c r="NI25" s="359"/>
      <c r="NJ25" s="359"/>
      <c r="NK25" s="359"/>
      <c r="NL25" s="359"/>
      <c r="NM25" s="359"/>
      <c r="NN25" s="359"/>
      <c r="NO25" s="359"/>
      <c r="NP25" s="359"/>
      <c r="NQ25" s="359"/>
      <c r="NR25" s="359"/>
      <c r="NS25" s="359"/>
      <c r="NT25" s="359"/>
      <c r="NU25" s="359"/>
      <c r="NV25" s="359"/>
      <c r="NW25" s="359"/>
      <c r="NX25" s="359"/>
      <c r="NY25" s="359"/>
      <c r="NZ25" s="359"/>
      <c r="OA25" s="359"/>
      <c r="OB25" s="359"/>
      <c r="OC25" s="359"/>
      <c r="OD25" s="359"/>
      <c r="OE25" s="359"/>
      <c r="OF25" s="359"/>
      <c r="OG25" s="359"/>
      <c r="OH25" s="359"/>
      <c r="OI25" s="359"/>
      <c r="OJ25" s="359"/>
      <c r="OK25" s="359"/>
      <c r="OL25" s="359"/>
      <c r="OM25" s="359"/>
      <c r="ON25" s="359"/>
      <c r="OO25" s="359"/>
      <c r="OP25" s="359"/>
      <c r="OQ25" s="359"/>
      <c r="OR25" s="359"/>
      <c r="OS25" s="359"/>
      <c r="OT25" s="359"/>
      <c r="OU25" s="359"/>
      <c r="OV25" s="359"/>
      <c r="OW25" s="359"/>
      <c r="OX25" s="359"/>
      <c r="OY25" s="359"/>
      <c r="OZ25" s="359"/>
      <c r="PA25" s="359"/>
      <c r="PB25" s="359"/>
      <c r="PC25" s="359"/>
      <c r="PD25" s="359"/>
      <c r="PE25" s="359"/>
      <c r="PF25" s="359"/>
      <c r="PG25" s="359"/>
      <c r="PH25" s="359"/>
      <c r="PI25" s="359"/>
      <c r="PJ25" s="359"/>
      <c r="PK25" s="359"/>
      <c r="PL25" s="359"/>
      <c r="PM25" s="359"/>
      <c r="PN25" s="359"/>
      <c r="PO25" s="359"/>
      <c r="PP25" s="359"/>
      <c r="PQ25" s="359"/>
      <c r="PR25" s="359"/>
      <c r="PS25" s="359"/>
      <c r="PT25" s="359"/>
      <c r="PU25" s="359"/>
      <c r="PV25" s="359"/>
      <c r="PW25" s="359"/>
      <c r="PX25" s="359"/>
      <c r="PY25" s="359"/>
      <c r="PZ25" s="359"/>
      <c r="QA25" s="359"/>
      <c r="QB25" s="359"/>
      <c r="QC25" s="359"/>
      <c r="QD25" s="359"/>
      <c r="QE25" s="359"/>
      <c r="QF25" s="359"/>
      <c r="QG25" s="359"/>
      <c r="QH25" s="359"/>
      <c r="QI25" s="359"/>
      <c r="QJ25" s="359"/>
      <c r="QK25" s="359"/>
      <c r="QL25" s="359"/>
      <c r="QM25" s="359"/>
      <c r="QN25" s="359"/>
      <c r="QO25" s="359"/>
      <c r="QP25" s="359"/>
      <c r="QQ25" s="359"/>
      <c r="QR25" s="359"/>
      <c r="QS25" s="359"/>
      <c r="QT25" s="359"/>
      <c r="QU25" s="359"/>
      <c r="QV25" s="359"/>
      <c r="QW25" s="359"/>
      <c r="QX25" s="359"/>
      <c r="QY25" s="359"/>
      <c r="QZ25" s="359"/>
      <c r="RA25" s="359"/>
      <c r="RB25" s="359"/>
      <c r="RC25" s="359"/>
      <c r="RD25" s="359"/>
      <c r="RE25" s="359"/>
      <c r="RF25" s="359"/>
      <c r="RG25" s="359"/>
      <c r="RH25" s="359"/>
      <c r="RI25" s="359"/>
      <c r="RJ25" s="359"/>
      <c r="RK25" s="359"/>
      <c r="RL25" s="359"/>
      <c r="RM25" s="359"/>
      <c r="RN25" s="359"/>
      <c r="RO25" s="359"/>
      <c r="RP25" s="359"/>
      <c r="RQ25" s="359"/>
      <c r="RR25" s="359"/>
      <c r="RS25" s="359"/>
      <c r="RT25" s="359"/>
      <c r="RU25" s="359"/>
      <c r="RV25" s="359"/>
      <c r="RW25" s="359"/>
      <c r="RX25" s="359"/>
      <c r="RY25" s="359"/>
      <c r="RZ25" s="359"/>
      <c r="SA25" s="359"/>
      <c r="SB25" s="359"/>
      <c r="SC25" s="359"/>
      <c r="SD25" s="359"/>
      <c r="SE25" s="359"/>
      <c r="SF25" s="359"/>
      <c r="SG25" s="359"/>
      <c r="SH25" s="359"/>
      <c r="SI25" s="359"/>
      <c r="SJ25" s="359"/>
      <c r="SK25" s="359"/>
      <c r="SL25" s="359"/>
      <c r="SM25" s="359"/>
      <c r="SN25" s="359"/>
      <c r="SO25" s="359"/>
      <c r="SP25" s="359"/>
      <c r="SQ25" s="359"/>
      <c r="SR25" s="359"/>
      <c r="SS25" s="359"/>
      <c r="ST25" s="359"/>
      <c r="SU25" s="359"/>
      <c r="SV25" s="359"/>
      <c r="SW25" s="359"/>
      <c r="SX25" s="359"/>
      <c r="SY25" s="359"/>
      <c r="SZ25" s="359"/>
      <c r="TA25" s="359"/>
      <c r="TB25" s="359"/>
      <c r="TC25" s="359"/>
      <c r="TD25" s="359"/>
      <c r="TE25" s="359"/>
      <c r="TF25" s="359"/>
      <c r="TG25" s="359"/>
      <c r="TH25" s="359"/>
      <c r="TI25" s="359"/>
      <c r="TJ25" s="359"/>
      <c r="TK25" s="359"/>
      <c r="TL25" s="359"/>
      <c r="TM25" s="359"/>
      <c r="TN25" s="359"/>
      <c r="TO25" s="359"/>
      <c r="TP25" s="359"/>
      <c r="TQ25" s="359"/>
      <c r="TR25" s="359"/>
      <c r="TS25" s="359"/>
      <c r="TT25" s="359"/>
      <c r="TU25" s="359"/>
      <c r="TV25" s="359"/>
      <c r="TW25" s="359"/>
      <c r="TX25" s="359"/>
      <c r="TY25" s="359"/>
      <c r="TZ25" s="359"/>
      <c r="UA25" s="359"/>
      <c r="UB25" s="359"/>
      <c r="UC25" s="359"/>
      <c r="UD25" s="359"/>
      <c r="UE25" s="359"/>
      <c r="UF25" s="359"/>
      <c r="UG25" s="359"/>
      <c r="UH25" s="359"/>
      <c r="UI25" s="359"/>
      <c r="UJ25" s="359"/>
      <c r="UK25" s="359"/>
      <c r="UL25" s="359"/>
      <c r="UM25" s="359"/>
      <c r="UN25" s="359"/>
      <c r="UO25" s="359"/>
      <c r="UP25" s="359"/>
      <c r="UQ25" s="359"/>
      <c r="UR25" s="359"/>
      <c r="US25" s="359"/>
      <c r="UT25" s="359"/>
      <c r="UU25" s="359"/>
      <c r="UV25" s="359"/>
      <c r="UW25" s="359"/>
      <c r="UX25" s="359"/>
      <c r="UY25" s="359"/>
      <c r="UZ25" s="359"/>
      <c r="VA25" s="359"/>
      <c r="VB25" s="359"/>
      <c r="VC25" s="359"/>
      <c r="VD25" s="359"/>
      <c r="VE25" s="359"/>
      <c r="VF25" s="359"/>
      <c r="VG25" s="359"/>
      <c r="VH25" s="359"/>
      <c r="VI25" s="359"/>
      <c r="VJ25" s="359"/>
      <c r="VK25" s="359"/>
      <c r="VL25" s="359"/>
      <c r="VM25" s="359"/>
      <c r="VN25" s="359"/>
      <c r="VO25" s="359"/>
      <c r="VP25" s="359"/>
      <c r="VQ25" s="359"/>
      <c r="VR25" s="359"/>
      <c r="VS25" s="359"/>
      <c r="VT25" s="359"/>
      <c r="VU25" s="359"/>
      <c r="VV25" s="359"/>
      <c r="VW25" s="359"/>
      <c r="VX25" s="359"/>
      <c r="VY25" s="359"/>
      <c r="VZ25" s="359"/>
      <c r="WA25" s="359"/>
      <c r="WB25" s="359"/>
      <c r="WC25" s="359"/>
      <c r="WD25" s="359"/>
      <c r="WE25" s="359"/>
      <c r="WF25" s="359"/>
      <c r="WG25" s="359"/>
      <c r="WH25" s="359"/>
      <c r="WI25" s="359"/>
      <c r="WJ25" s="359"/>
      <c r="WK25" s="359"/>
      <c r="WL25" s="359"/>
      <c r="WM25" s="359"/>
      <c r="WN25" s="359"/>
      <c r="WO25" s="359"/>
      <c r="WP25" s="359"/>
      <c r="WQ25" s="359"/>
      <c r="WR25" s="359"/>
      <c r="WS25" s="359"/>
      <c r="WT25" s="359"/>
      <c r="WU25" s="359"/>
      <c r="WV25" s="359"/>
      <c r="WW25" s="359"/>
      <c r="WX25" s="359"/>
      <c r="WY25" s="359"/>
      <c r="WZ25" s="359"/>
      <c r="XA25" s="359"/>
      <c r="XB25" s="359"/>
      <c r="XC25" s="359"/>
      <c r="XD25" s="359"/>
      <c r="XE25" s="359"/>
      <c r="XF25" s="359"/>
      <c r="XG25" s="359"/>
      <c r="XH25" s="359"/>
      <c r="XI25" s="359"/>
      <c r="XJ25" s="359"/>
      <c r="XK25" s="359"/>
      <c r="XL25" s="359"/>
      <c r="XM25" s="359"/>
      <c r="XN25" s="359"/>
      <c r="XO25" s="359"/>
      <c r="XP25" s="359"/>
      <c r="XQ25" s="359"/>
      <c r="XR25" s="359"/>
      <c r="XS25" s="359"/>
      <c r="XT25" s="359"/>
      <c r="XU25" s="359"/>
      <c r="XV25" s="359"/>
      <c r="XW25" s="359"/>
      <c r="XX25" s="359"/>
      <c r="XY25" s="359"/>
      <c r="XZ25" s="359"/>
      <c r="YA25" s="359"/>
      <c r="YB25" s="359"/>
      <c r="YC25" s="359"/>
      <c r="YD25" s="359"/>
      <c r="YE25" s="359"/>
      <c r="YF25" s="359"/>
      <c r="YG25" s="359"/>
      <c r="YH25" s="359"/>
      <c r="YI25" s="359"/>
      <c r="YJ25" s="359"/>
      <c r="YK25" s="359"/>
      <c r="YL25" s="359"/>
      <c r="YM25" s="359"/>
      <c r="YN25" s="359"/>
      <c r="YO25" s="359"/>
      <c r="YP25" s="359"/>
      <c r="YQ25" s="359"/>
      <c r="YR25" s="359"/>
      <c r="YS25" s="359"/>
      <c r="YT25" s="359"/>
      <c r="YU25" s="359"/>
      <c r="YV25" s="359"/>
      <c r="YW25" s="359"/>
      <c r="YX25" s="359"/>
      <c r="YY25" s="359"/>
      <c r="YZ25" s="359"/>
      <c r="ZA25" s="359"/>
      <c r="ZB25" s="359"/>
      <c r="ZC25" s="359"/>
      <c r="ZD25" s="359"/>
      <c r="ZE25" s="359"/>
      <c r="ZF25" s="359"/>
      <c r="ZG25" s="359"/>
      <c r="ZH25" s="359"/>
      <c r="ZI25" s="359"/>
      <c r="ZJ25" s="359"/>
      <c r="ZK25" s="359"/>
      <c r="ZL25" s="359"/>
      <c r="ZM25" s="359"/>
      <c r="ZN25" s="359"/>
      <c r="ZO25" s="359"/>
      <c r="ZP25" s="359"/>
      <c r="ZQ25" s="359"/>
      <c r="ZR25" s="359"/>
      <c r="ZS25" s="359"/>
      <c r="ZT25" s="359"/>
      <c r="ZU25" s="359"/>
      <c r="ZV25" s="359"/>
      <c r="ZW25" s="359"/>
      <c r="ZX25" s="359"/>
      <c r="ZY25" s="359"/>
      <c r="ZZ25" s="359"/>
      <c r="AAA25" s="359"/>
      <c r="AAB25" s="359"/>
      <c r="AAC25" s="359"/>
      <c r="AAD25" s="359"/>
      <c r="AAE25" s="359"/>
      <c r="AAF25" s="359"/>
      <c r="AAG25" s="359"/>
      <c r="AAH25" s="359"/>
      <c r="AAI25" s="359"/>
      <c r="AAJ25" s="359"/>
      <c r="AAK25" s="359"/>
      <c r="AAL25" s="359"/>
      <c r="AAM25" s="359"/>
      <c r="AAN25" s="359"/>
      <c r="AAO25" s="359"/>
      <c r="AAP25" s="359"/>
      <c r="AAQ25" s="359"/>
      <c r="AAR25" s="359"/>
      <c r="AAS25" s="359"/>
      <c r="AAT25" s="359"/>
      <c r="AAU25" s="359"/>
      <c r="AAV25" s="359"/>
      <c r="AAW25" s="359"/>
      <c r="AAX25" s="359"/>
      <c r="AAY25" s="359"/>
      <c r="AAZ25" s="359"/>
      <c r="ABA25" s="359"/>
      <c r="ABB25" s="359"/>
      <c r="ABC25" s="359"/>
      <c r="ABD25" s="359"/>
      <c r="ABE25" s="359"/>
      <c r="ABF25" s="359"/>
      <c r="ABG25" s="359"/>
      <c r="ABH25" s="330"/>
      <c r="ABI25" s="329"/>
      <c r="ABJ25" s="359"/>
      <c r="ABK25" s="359"/>
      <c r="ABL25" s="359"/>
      <c r="ABM25" s="359"/>
      <c r="ABN25" s="359"/>
      <c r="ABO25" s="359"/>
      <c r="ABP25" s="359"/>
      <c r="ABQ25" s="359"/>
      <c r="ABR25" s="359"/>
      <c r="ABS25" s="359"/>
      <c r="ABT25" s="359"/>
      <c r="ABU25" s="359"/>
      <c r="ABV25" s="359"/>
      <c r="ABW25" s="359"/>
      <c r="ABX25" s="359"/>
      <c r="ABY25" s="359"/>
      <c r="ABZ25" s="359"/>
      <c r="ACA25" s="359"/>
      <c r="ACB25" s="359"/>
      <c r="ACC25" s="359"/>
      <c r="ACD25" s="359"/>
      <c r="ACE25" s="359"/>
      <c r="ACF25" s="359"/>
      <c r="ACG25" s="359"/>
      <c r="ACH25" s="359"/>
      <c r="ACI25" s="359"/>
      <c r="ACJ25" s="359"/>
      <c r="ACK25" s="359"/>
      <c r="ACL25" s="359"/>
      <c r="ACM25" s="359"/>
      <c r="ACN25" s="359"/>
      <c r="ACO25" s="359"/>
      <c r="ACP25" s="359"/>
      <c r="ACQ25" s="359"/>
      <c r="ACR25" s="359"/>
      <c r="ACS25" s="359"/>
      <c r="ACT25" s="359"/>
      <c r="ACU25" s="359"/>
      <c r="ACV25" s="359"/>
      <c r="ACW25" s="359"/>
      <c r="ACX25" s="359"/>
      <c r="ACY25" s="359"/>
      <c r="ACZ25" s="359"/>
      <c r="ADA25" s="359"/>
      <c r="ADB25" s="359"/>
      <c r="ADC25" s="359"/>
      <c r="ADD25" s="359"/>
      <c r="ADE25" s="359"/>
      <c r="ADF25" s="359"/>
      <c r="ADG25" s="359"/>
      <c r="ADH25" s="359"/>
      <c r="ADI25" s="359"/>
      <c r="ADJ25" s="359"/>
      <c r="ADK25" s="359"/>
      <c r="ADL25" s="359"/>
      <c r="ADM25" s="359"/>
      <c r="ADN25" s="359"/>
      <c r="ADO25" s="359"/>
      <c r="ADP25" s="359"/>
      <c r="ADQ25" s="359"/>
      <c r="ADR25" s="359"/>
      <c r="ADS25" s="359"/>
      <c r="ADT25" s="359"/>
      <c r="ADU25" s="359"/>
      <c r="ADV25" s="359"/>
      <c r="ADW25" s="359"/>
      <c r="ADX25" s="359"/>
      <c r="ADY25" s="359"/>
      <c r="ADZ25" s="359"/>
      <c r="AEA25" s="359"/>
      <c r="AEB25" s="359"/>
      <c r="AEC25" s="359"/>
      <c r="AED25" s="359"/>
      <c r="AEE25" s="359"/>
      <c r="AEF25" s="359"/>
      <c r="AEG25" s="359"/>
      <c r="AEH25" s="359"/>
      <c r="AEI25" s="359"/>
      <c r="AEJ25" s="359"/>
      <c r="AEK25" s="359"/>
      <c r="AEL25" s="359"/>
      <c r="AEM25" s="359"/>
      <c r="AEN25" s="359"/>
      <c r="AEO25" s="359"/>
      <c r="AEP25" s="359"/>
      <c r="AEQ25" s="359"/>
      <c r="AER25" s="359"/>
      <c r="AES25" s="359"/>
      <c r="AET25" s="359"/>
      <c r="AEU25" s="359"/>
      <c r="AEV25" s="359"/>
      <c r="AEW25" s="359"/>
      <c r="AEX25" s="359"/>
      <c r="AEY25" s="359"/>
      <c r="AEZ25" s="359"/>
      <c r="AFA25" s="359"/>
      <c r="AFB25" s="359"/>
      <c r="AFC25" s="359"/>
      <c r="AFD25" s="359"/>
      <c r="AFE25" s="359"/>
      <c r="AFF25" s="359"/>
      <c r="AFG25" s="359"/>
      <c r="AFH25" s="359"/>
      <c r="AFI25" s="359"/>
      <c r="AFJ25" s="359"/>
      <c r="AFK25" s="359"/>
      <c r="AFL25" s="359"/>
      <c r="AFM25" s="359"/>
      <c r="AFN25" s="359"/>
      <c r="AFO25" s="359"/>
      <c r="AFP25" s="359"/>
      <c r="AFQ25" s="359"/>
      <c r="AFR25" s="359"/>
      <c r="AFS25" s="359"/>
      <c r="AFT25" s="359"/>
      <c r="AFU25" s="359"/>
      <c r="AFV25" s="359"/>
      <c r="AFW25" s="359"/>
      <c r="AFX25" s="359"/>
      <c r="AFY25" s="359"/>
      <c r="AFZ25" s="359"/>
      <c r="AGA25" s="359"/>
      <c r="AGB25" s="359"/>
      <c r="AGC25" s="359"/>
      <c r="AGD25" s="359"/>
      <c r="AGE25" s="359"/>
      <c r="AGF25" s="359"/>
      <c r="AGG25" s="359"/>
      <c r="AGH25" s="359"/>
      <c r="AGI25" s="359"/>
      <c r="AGJ25" s="359"/>
      <c r="AGK25" s="359"/>
      <c r="AGL25" s="359"/>
      <c r="AGM25" s="359"/>
      <c r="AGN25" s="359"/>
      <c r="AGO25" s="359"/>
      <c r="AGP25" s="359"/>
      <c r="AGQ25" s="359"/>
      <c r="AGR25" s="359"/>
      <c r="AGS25" s="359"/>
      <c r="AGT25" s="359"/>
      <c r="AGU25" s="359"/>
      <c r="AGV25" s="359"/>
      <c r="AGW25" s="359"/>
      <c r="AGX25" s="359"/>
      <c r="AGY25" s="359"/>
      <c r="AGZ25" s="359"/>
      <c r="AHA25" s="359"/>
      <c r="AHB25" s="359"/>
      <c r="AHC25" s="359"/>
      <c r="AHD25" s="360"/>
      <c r="AHE25" s="360"/>
      <c r="AHF25" s="360"/>
      <c r="AHG25" s="360"/>
      <c r="AHH25" s="360"/>
      <c r="AHI25" s="360"/>
      <c r="AHJ25" s="360"/>
      <c r="AHK25" s="360"/>
      <c r="AHL25" s="360"/>
      <c r="AHM25" s="360"/>
      <c r="AHN25" s="360"/>
      <c r="AHO25" s="360"/>
      <c r="AHP25" s="360"/>
      <c r="AHQ25" s="360"/>
      <c r="AHR25" s="360"/>
      <c r="AHS25" s="360"/>
      <c r="AHT25" s="360"/>
      <c r="AHU25" s="360"/>
      <c r="AHV25" s="360"/>
      <c r="AHW25" s="360"/>
      <c r="AHX25" s="360"/>
      <c r="AHY25" s="360"/>
      <c r="AHZ25" s="360"/>
      <c r="AIA25" s="360"/>
      <c r="AIB25" s="360"/>
      <c r="AIC25" s="360"/>
      <c r="AID25" s="360"/>
      <c r="AIE25" s="360"/>
      <c r="AIF25" s="360"/>
      <c r="AIG25" s="360"/>
      <c r="AIH25" s="359"/>
      <c r="AII25" s="359"/>
      <c r="AIJ25" s="359"/>
      <c r="AIK25" s="359"/>
      <c r="AIL25" s="359"/>
      <c r="AIM25" s="359"/>
      <c r="AIN25" s="359"/>
      <c r="AIO25" s="359"/>
      <c r="AIP25" s="359"/>
      <c r="AIQ25" s="359"/>
      <c r="AIR25" s="359"/>
      <c r="AIS25" s="359"/>
      <c r="AIT25" s="359"/>
      <c r="AIU25" s="359"/>
      <c r="AIV25" s="359"/>
      <c r="AIW25" s="359"/>
      <c r="AIX25" s="359"/>
      <c r="AIY25" s="359"/>
      <c r="AIZ25" s="359"/>
      <c r="AJA25" s="359"/>
      <c r="AJB25" s="359"/>
      <c r="AJC25" s="359"/>
      <c r="AJD25" s="359"/>
      <c r="AJE25" s="359"/>
      <c r="AJF25" s="359"/>
      <c r="AJG25" s="359"/>
      <c r="AJH25" s="359"/>
      <c r="AJI25" s="359"/>
      <c r="AJJ25" s="359"/>
      <c r="AJK25" s="359"/>
      <c r="AJL25" s="359"/>
      <c r="AJM25" s="359"/>
      <c r="AJN25" s="359"/>
      <c r="AJO25" s="359"/>
      <c r="AJP25" s="359"/>
      <c r="AJQ25" s="359"/>
      <c r="AJR25" s="359"/>
      <c r="AJS25" s="359"/>
      <c r="AJT25" s="359"/>
      <c r="AJU25" s="359"/>
      <c r="AJV25" s="359"/>
      <c r="AJW25" s="359"/>
      <c r="AJX25" s="359"/>
      <c r="AJY25" s="359"/>
      <c r="AJZ25" s="359"/>
      <c r="AKA25" s="359"/>
      <c r="AKB25" s="359"/>
      <c r="AKC25" s="359"/>
      <c r="AKD25" s="359"/>
      <c r="AKE25" s="359"/>
      <c r="AKF25" s="359"/>
      <c r="AKG25" s="359"/>
      <c r="AKH25" s="359"/>
      <c r="AKI25" s="359"/>
      <c r="AKJ25" s="359"/>
      <c r="AKK25" s="359"/>
      <c r="AKL25" s="359"/>
      <c r="AKM25" s="359"/>
      <c r="AKN25" s="359"/>
      <c r="AKO25" s="359"/>
      <c r="AKP25" s="359"/>
      <c r="AKQ25" s="359"/>
      <c r="AKR25" s="359"/>
      <c r="AKS25" s="359"/>
      <c r="AKT25" s="359"/>
      <c r="AKU25" s="359"/>
      <c r="AKV25" s="359"/>
      <c r="AKW25" s="359"/>
      <c r="AKX25" s="359"/>
      <c r="AKY25" s="359"/>
      <c r="AKZ25" s="359"/>
      <c r="ALA25" s="359"/>
      <c r="ALB25" s="359"/>
      <c r="ALC25" s="359"/>
      <c r="ALD25" s="359"/>
      <c r="ALE25" s="359"/>
      <c r="ALF25" s="359"/>
      <c r="ALG25" s="359"/>
      <c r="ALH25" s="359"/>
      <c r="ALI25" s="359"/>
      <c r="ALJ25" s="359"/>
      <c r="ALK25" s="359"/>
      <c r="ALL25" s="359"/>
      <c r="ALM25" s="359"/>
      <c r="ALN25" s="359"/>
      <c r="ALO25" s="359"/>
      <c r="ALP25" s="359"/>
      <c r="ALQ25" s="359"/>
      <c r="ALR25" s="359"/>
      <c r="ALS25" s="359"/>
      <c r="ALT25" s="359"/>
      <c r="ALU25" s="359"/>
      <c r="ALV25" s="359"/>
      <c r="ALW25" s="359"/>
      <c r="ALX25" s="359"/>
      <c r="ALY25" s="359"/>
      <c r="ALZ25" s="359"/>
      <c r="AMA25" s="359"/>
      <c r="AMB25" s="359"/>
      <c r="AMC25" s="359"/>
      <c r="AMD25" s="359"/>
      <c r="AME25" s="359"/>
      <c r="AMF25" s="359"/>
      <c r="AMG25" s="359"/>
      <c r="AMH25" s="359"/>
      <c r="AMI25" s="359"/>
      <c r="AMJ25" s="359"/>
      <c r="AMK25" s="359"/>
      <c r="AML25" s="359"/>
      <c r="AMM25" s="359"/>
      <c r="AMN25" s="359"/>
      <c r="AMO25" s="359"/>
      <c r="AMP25" s="359"/>
      <c r="AMQ25" s="359"/>
      <c r="AMR25" s="359"/>
      <c r="AMS25" s="359"/>
      <c r="AMT25" s="359"/>
      <c r="AMU25" s="359"/>
      <c r="AMV25" s="359"/>
      <c r="AMW25" s="359"/>
      <c r="AMX25" s="359"/>
      <c r="AMY25" s="359"/>
      <c r="AMZ25" s="359"/>
      <c r="ANA25" s="359"/>
      <c r="ANB25" s="359"/>
      <c r="ANC25" s="359"/>
      <c r="AND25" s="359"/>
      <c r="ANE25" s="359"/>
      <c r="ANF25" s="359"/>
      <c r="ANG25" s="359"/>
      <c r="ANH25" s="359"/>
      <c r="ANI25" s="359"/>
      <c r="ANJ25" s="359"/>
      <c r="ANK25" s="359"/>
      <c r="ANL25" s="359"/>
      <c r="ANM25" s="359"/>
      <c r="ANN25" s="359"/>
      <c r="ANO25" s="359"/>
      <c r="ANP25" s="359"/>
      <c r="ANQ25" s="359"/>
      <c r="ANR25" s="359"/>
      <c r="ANS25" s="359"/>
      <c r="ANT25" s="359"/>
      <c r="ANU25" s="359"/>
      <c r="ANV25" s="359"/>
      <c r="ANW25" s="359"/>
      <c r="ANX25" s="359"/>
      <c r="ANY25" s="359"/>
      <c r="ANZ25" s="359"/>
      <c r="AOA25" s="359"/>
      <c r="AOB25" s="359"/>
      <c r="AOC25" s="359"/>
      <c r="AOD25" s="359"/>
      <c r="AOE25" s="359"/>
      <c r="AOF25" s="359"/>
      <c r="AOG25" s="359"/>
      <c r="AOH25" s="359"/>
      <c r="AOI25" s="359"/>
      <c r="AOJ25" s="359"/>
      <c r="AOK25" s="359"/>
      <c r="AOL25" s="359"/>
      <c r="AOM25" s="359"/>
      <c r="AON25" s="359"/>
      <c r="AOO25" s="359"/>
      <c r="AOP25" s="359"/>
      <c r="AOQ25" s="359"/>
      <c r="AOR25" s="359"/>
      <c r="AOS25" s="359"/>
      <c r="AOT25" s="359"/>
      <c r="AOU25" s="359"/>
      <c r="AOV25" s="359"/>
      <c r="AOW25" s="359"/>
      <c r="AOX25" s="359"/>
      <c r="AOY25" s="359"/>
      <c r="AOZ25" s="359"/>
      <c r="APA25" s="359"/>
      <c r="APB25" s="359"/>
      <c r="APC25" s="359"/>
      <c r="APD25" s="359"/>
      <c r="APE25" s="359"/>
      <c r="APF25" s="359"/>
      <c r="APG25" s="359"/>
      <c r="APH25" s="359"/>
      <c r="API25" s="330"/>
      <c r="APJ25" s="359"/>
      <c r="BCF25" s="359"/>
      <c r="BCG25" s="359"/>
      <c r="BCH25" s="359"/>
      <c r="BCI25" s="359"/>
      <c r="BCJ25" s="359"/>
      <c r="BCK25" s="359"/>
      <c r="BCL25" s="359"/>
      <c r="BCM25" s="359"/>
      <c r="BCN25" s="359"/>
      <c r="BCO25" s="359"/>
      <c r="BCP25" s="359"/>
      <c r="BCQ25" s="359"/>
      <c r="BCR25" s="359"/>
      <c r="BCS25" s="359"/>
      <c r="BCT25" s="359"/>
      <c r="BCU25" s="359"/>
      <c r="BCV25" s="359"/>
      <c r="BCW25" s="359"/>
      <c r="BCX25" s="359"/>
      <c r="BCY25" s="359"/>
      <c r="BCZ25" s="359"/>
      <c r="BDA25" s="359"/>
      <c r="BDB25" s="359"/>
      <c r="BDC25" s="359"/>
      <c r="BDD25" s="359"/>
      <c r="BDE25" s="359"/>
      <c r="BDF25" s="359"/>
      <c r="BDG25" s="359"/>
      <c r="BDH25" s="359"/>
      <c r="BDI25" s="359"/>
      <c r="BDJ25" s="359"/>
      <c r="BDK25" s="330"/>
    </row>
    <row r="26" spans="2:1467" ht="26.4" customHeight="1">
      <c r="B26" s="367">
        <v>8</v>
      </c>
      <c r="C26" s="341" t="s">
        <v>244</v>
      </c>
      <c r="D26" s="338">
        <v>120</v>
      </c>
      <c r="E26" s="342">
        <v>45748</v>
      </c>
      <c r="F26" s="342">
        <f>E26+D26-1</f>
        <v>45867</v>
      </c>
      <c r="G26" s="336">
        <v>45658</v>
      </c>
      <c r="H26" s="336">
        <v>45659</v>
      </c>
      <c r="I26" s="336">
        <v>45660</v>
      </c>
      <c r="J26" s="336">
        <v>45661</v>
      </c>
      <c r="K26" s="336">
        <v>45662</v>
      </c>
      <c r="L26" s="336">
        <v>45663</v>
      </c>
      <c r="M26" s="336">
        <v>45664</v>
      </c>
      <c r="N26" s="336">
        <v>45665</v>
      </c>
      <c r="O26" s="336">
        <v>45666</v>
      </c>
      <c r="P26" s="336">
        <v>45667</v>
      </c>
      <c r="Q26" s="336">
        <v>45668</v>
      </c>
      <c r="R26" s="336">
        <v>45669</v>
      </c>
      <c r="S26" s="336">
        <v>45670</v>
      </c>
      <c r="T26" s="336">
        <v>45671</v>
      </c>
      <c r="U26" s="336">
        <v>45672</v>
      </c>
      <c r="V26" s="336">
        <v>45673</v>
      </c>
      <c r="W26" s="336">
        <v>45674</v>
      </c>
      <c r="X26" s="336">
        <v>45675</v>
      </c>
      <c r="Y26" s="336">
        <v>45676</v>
      </c>
      <c r="Z26" s="336">
        <v>45677</v>
      </c>
      <c r="AA26" s="336">
        <v>45678</v>
      </c>
      <c r="AB26" s="336">
        <v>45679</v>
      </c>
      <c r="AC26" s="336">
        <v>45680</v>
      </c>
      <c r="AD26" s="336">
        <v>45681</v>
      </c>
      <c r="AE26" s="336">
        <v>45682</v>
      </c>
      <c r="AF26" s="336">
        <v>45683</v>
      </c>
      <c r="AG26" s="336">
        <v>45684</v>
      </c>
      <c r="AH26" s="336">
        <v>45685</v>
      </c>
      <c r="AI26" s="336">
        <v>45686</v>
      </c>
      <c r="AJ26" s="336">
        <v>45687</v>
      </c>
      <c r="AK26" s="336">
        <v>45688</v>
      </c>
      <c r="AL26" s="336">
        <v>45689</v>
      </c>
      <c r="AM26" s="336">
        <v>45690</v>
      </c>
      <c r="AN26" s="336">
        <v>45691</v>
      </c>
      <c r="AO26" s="336">
        <v>45692</v>
      </c>
      <c r="AP26" s="336">
        <v>45693</v>
      </c>
      <c r="AQ26" s="336">
        <v>45694</v>
      </c>
      <c r="AR26" s="336">
        <v>45695</v>
      </c>
      <c r="AS26" s="336">
        <v>45696</v>
      </c>
      <c r="AT26" s="336">
        <v>45697</v>
      </c>
      <c r="AU26" s="336">
        <v>45698</v>
      </c>
      <c r="AV26" s="336">
        <v>45699</v>
      </c>
      <c r="AW26" s="336">
        <v>45700</v>
      </c>
      <c r="AX26" s="336">
        <v>45701</v>
      </c>
      <c r="AY26" s="336">
        <v>45702</v>
      </c>
      <c r="AZ26" s="336">
        <v>45703</v>
      </c>
      <c r="BA26" s="336">
        <v>45704</v>
      </c>
      <c r="BB26" s="336">
        <v>45705</v>
      </c>
      <c r="BC26" s="336">
        <v>45706</v>
      </c>
      <c r="BD26" s="336">
        <v>45707</v>
      </c>
      <c r="BE26" s="336">
        <v>45708</v>
      </c>
      <c r="BF26" s="336">
        <v>45709</v>
      </c>
      <c r="BG26" s="336">
        <v>45710</v>
      </c>
      <c r="BH26" s="336">
        <v>45711</v>
      </c>
      <c r="BI26" s="336">
        <v>45712</v>
      </c>
      <c r="BJ26" s="336">
        <v>45713</v>
      </c>
      <c r="BK26" s="336">
        <v>45714</v>
      </c>
      <c r="BL26" s="336">
        <v>45715</v>
      </c>
      <c r="BM26" s="336">
        <v>45716</v>
      </c>
      <c r="BN26" s="336">
        <v>45717</v>
      </c>
      <c r="BO26" s="336">
        <v>45718</v>
      </c>
      <c r="BP26" s="336">
        <v>45719</v>
      </c>
      <c r="BQ26" s="336">
        <v>45720</v>
      </c>
      <c r="BR26" s="336">
        <v>45721</v>
      </c>
      <c r="BS26" s="336">
        <v>45722</v>
      </c>
      <c r="BT26" s="336">
        <v>45723</v>
      </c>
      <c r="BU26" s="336">
        <v>45724</v>
      </c>
      <c r="BV26" s="336">
        <v>45725</v>
      </c>
      <c r="BW26" s="336">
        <v>45726</v>
      </c>
      <c r="BX26" s="336">
        <v>45727</v>
      </c>
      <c r="BY26" s="336">
        <v>45728</v>
      </c>
      <c r="BZ26" s="336">
        <v>45729</v>
      </c>
      <c r="CA26" s="336">
        <v>45730</v>
      </c>
      <c r="CB26" s="336">
        <v>45731</v>
      </c>
      <c r="CC26" s="336">
        <v>45732</v>
      </c>
      <c r="CD26" s="336">
        <v>45733</v>
      </c>
      <c r="CE26" s="336">
        <v>45734</v>
      </c>
      <c r="CF26" s="336">
        <v>45735</v>
      </c>
      <c r="CG26" s="336">
        <v>45736</v>
      </c>
      <c r="CH26" s="336">
        <v>45737</v>
      </c>
      <c r="CI26" s="336">
        <v>45738</v>
      </c>
      <c r="CJ26" s="336">
        <v>45739</v>
      </c>
      <c r="CK26" s="336">
        <v>45740</v>
      </c>
      <c r="CL26" s="336">
        <v>45741</v>
      </c>
      <c r="CM26" s="336">
        <v>45742</v>
      </c>
      <c r="CN26" s="336">
        <v>45743</v>
      </c>
      <c r="CO26" s="336">
        <v>45744</v>
      </c>
      <c r="CP26" s="336">
        <v>45745</v>
      </c>
      <c r="CQ26" s="336">
        <v>45746</v>
      </c>
      <c r="CR26" s="336">
        <v>45747</v>
      </c>
      <c r="CS26" s="336">
        <v>45748</v>
      </c>
      <c r="CT26" s="336">
        <v>45749</v>
      </c>
      <c r="CU26" s="336">
        <v>45750</v>
      </c>
      <c r="CV26" s="336">
        <v>45751</v>
      </c>
      <c r="CW26" s="336">
        <v>45752</v>
      </c>
      <c r="CX26" s="336">
        <v>45753</v>
      </c>
      <c r="CY26" s="336">
        <v>45754</v>
      </c>
      <c r="CZ26" s="336">
        <v>45755</v>
      </c>
      <c r="DA26" s="336">
        <v>45756</v>
      </c>
      <c r="DB26" s="336">
        <v>45757</v>
      </c>
      <c r="DC26" s="336">
        <v>45758</v>
      </c>
      <c r="DD26" s="336">
        <v>45759</v>
      </c>
      <c r="DE26" s="336">
        <v>45760</v>
      </c>
      <c r="DF26" s="336">
        <v>45761</v>
      </c>
      <c r="DG26" s="336">
        <v>45762</v>
      </c>
      <c r="DH26" s="336">
        <v>45763</v>
      </c>
      <c r="DI26" s="336">
        <v>45764</v>
      </c>
      <c r="DJ26" s="336">
        <v>45765</v>
      </c>
      <c r="DK26" s="336">
        <v>45766</v>
      </c>
      <c r="DL26" s="336">
        <v>45767</v>
      </c>
      <c r="DM26" s="336">
        <v>45768</v>
      </c>
      <c r="DN26" s="336">
        <v>45769</v>
      </c>
      <c r="DO26" s="336">
        <v>45770</v>
      </c>
      <c r="DP26" s="336">
        <v>45771</v>
      </c>
      <c r="DQ26" s="336">
        <v>45772</v>
      </c>
      <c r="DR26" s="336">
        <v>45773</v>
      </c>
      <c r="DS26" s="336">
        <v>45774</v>
      </c>
      <c r="DT26" s="336">
        <v>45775</v>
      </c>
      <c r="DU26" s="336">
        <v>45776</v>
      </c>
      <c r="DV26" s="336">
        <v>45777</v>
      </c>
      <c r="DW26" s="336">
        <v>45778</v>
      </c>
      <c r="DX26" s="336">
        <v>45779</v>
      </c>
      <c r="DY26" s="336">
        <v>45780</v>
      </c>
      <c r="DZ26" s="336">
        <v>45781</v>
      </c>
      <c r="EA26" s="336">
        <v>45782</v>
      </c>
      <c r="EB26" s="336">
        <v>45783</v>
      </c>
      <c r="EC26" s="336">
        <v>45784</v>
      </c>
      <c r="ED26" s="336">
        <v>45785</v>
      </c>
      <c r="EE26" s="336">
        <v>45786</v>
      </c>
      <c r="EF26" s="336">
        <v>45787</v>
      </c>
      <c r="EG26" s="336">
        <v>45788</v>
      </c>
      <c r="EH26" s="336">
        <v>45789</v>
      </c>
      <c r="EI26" s="336">
        <v>45790</v>
      </c>
      <c r="EJ26" s="336">
        <v>45791</v>
      </c>
      <c r="EK26" s="336">
        <v>45792</v>
      </c>
      <c r="EL26" s="336">
        <v>45793</v>
      </c>
      <c r="EM26" s="336">
        <v>45794</v>
      </c>
      <c r="EN26" s="336">
        <v>45795</v>
      </c>
      <c r="EO26" s="336">
        <v>45796</v>
      </c>
      <c r="EP26" s="336">
        <v>45797</v>
      </c>
      <c r="EQ26" s="336">
        <v>45798</v>
      </c>
      <c r="ER26" s="336">
        <v>45799</v>
      </c>
      <c r="ES26" s="336">
        <v>45800</v>
      </c>
      <c r="ET26" s="336">
        <v>45801</v>
      </c>
      <c r="EU26" s="336">
        <v>45802</v>
      </c>
      <c r="EV26" s="336">
        <v>45803</v>
      </c>
      <c r="EW26" s="336">
        <v>45804</v>
      </c>
      <c r="EX26" s="336">
        <v>45805</v>
      </c>
      <c r="EY26" s="336">
        <v>45806</v>
      </c>
      <c r="EZ26" s="336">
        <v>45807</v>
      </c>
      <c r="FA26" s="336">
        <v>45808</v>
      </c>
      <c r="FB26" s="336">
        <v>45809</v>
      </c>
      <c r="FC26" s="336">
        <v>45810</v>
      </c>
      <c r="FD26" s="336">
        <v>45811</v>
      </c>
      <c r="FE26" s="336">
        <v>45812</v>
      </c>
      <c r="FF26" s="336">
        <v>45813</v>
      </c>
      <c r="FG26" s="336">
        <v>45814</v>
      </c>
      <c r="FH26" s="336">
        <v>45815</v>
      </c>
      <c r="FI26" s="336">
        <v>45816</v>
      </c>
      <c r="FJ26" s="336">
        <v>45817</v>
      </c>
      <c r="FK26" s="336">
        <v>45818</v>
      </c>
      <c r="FL26" s="336">
        <v>45819</v>
      </c>
      <c r="FM26" s="336">
        <v>45820</v>
      </c>
      <c r="FN26" s="336">
        <v>45821</v>
      </c>
      <c r="FO26" s="336">
        <v>45822</v>
      </c>
      <c r="FP26" s="336">
        <v>45823</v>
      </c>
      <c r="FQ26" s="336">
        <v>45824</v>
      </c>
      <c r="FR26" s="336">
        <v>45825</v>
      </c>
      <c r="FS26" s="336">
        <v>45826</v>
      </c>
      <c r="FT26" s="336">
        <v>45827</v>
      </c>
      <c r="FU26" s="336">
        <v>45828</v>
      </c>
      <c r="FV26" s="336">
        <v>45829</v>
      </c>
      <c r="FW26" s="336">
        <v>45830</v>
      </c>
      <c r="FX26" s="336">
        <v>45831</v>
      </c>
      <c r="FY26" s="336">
        <v>45832</v>
      </c>
      <c r="FZ26" s="336">
        <v>45833</v>
      </c>
      <c r="GA26" s="336">
        <v>45834</v>
      </c>
      <c r="GB26" s="336">
        <v>45835</v>
      </c>
      <c r="GC26" s="336">
        <v>45836</v>
      </c>
      <c r="GD26" s="336">
        <v>45837</v>
      </c>
      <c r="GE26" s="336">
        <v>45838</v>
      </c>
      <c r="GF26" s="336">
        <v>45839</v>
      </c>
      <c r="GG26" s="336">
        <v>45840</v>
      </c>
      <c r="GH26" s="336">
        <v>45841</v>
      </c>
      <c r="GI26" s="336">
        <v>45842</v>
      </c>
      <c r="GJ26" s="336">
        <v>45843</v>
      </c>
      <c r="GK26" s="336">
        <v>45844</v>
      </c>
      <c r="GL26" s="336">
        <v>45845</v>
      </c>
      <c r="GM26" s="336">
        <v>45846</v>
      </c>
      <c r="GN26" s="336">
        <v>45847</v>
      </c>
      <c r="GO26" s="336">
        <v>45848</v>
      </c>
      <c r="GP26" s="336">
        <v>45849</v>
      </c>
      <c r="GQ26" s="336">
        <v>45850</v>
      </c>
      <c r="GR26" s="336">
        <v>45851</v>
      </c>
      <c r="GS26" s="336">
        <v>45852</v>
      </c>
      <c r="GT26" s="336">
        <v>45853</v>
      </c>
      <c r="GU26" s="336">
        <v>45854</v>
      </c>
      <c r="GV26" s="336">
        <v>45855</v>
      </c>
      <c r="GW26" s="336">
        <v>45856</v>
      </c>
      <c r="GX26" s="336">
        <v>45857</v>
      </c>
      <c r="GY26" s="336">
        <v>45858</v>
      </c>
      <c r="GZ26" s="336">
        <v>45859</v>
      </c>
      <c r="HA26" s="336">
        <v>45860</v>
      </c>
      <c r="HB26" s="336">
        <v>45861</v>
      </c>
      <c r="HC26" s="336">
        <v>45862</v>
      </c>
      <c r="HD26" s="336">
        <v>45863</v>
      </c>
      <c r="HE26" s="336">
        <v>45864</v>
      </c>
      <c r="HF26" s="336">
        <v>45865</v>
      </c>
      <c r="HG26" s="336">
        <v>45866</v>
      </c>
      <c r="HH26" s="336">
        <v>45867</v>
      </c>
      <c r="HI26" s="336">
        <v>45868</v>
      </c>
      <c r="HJ26" s="523">
        <v>45869</v>
      </c>
      <c r="HK26" s="336">
        <v>45870</v>
      </c>
      <c r="HL26" s="336">
        <v>45871</v>
      </c>
      <c r="HM26" s="336">
        <v>45872</v>
      </c>
      <c r="HN26" s="336">
        <v>45873</v>
      </c>
      <c r="HO26" s="336">
        <v>45874</v>
      </c>
      <c r="HP26" s="336">
        <v>45875</v>
      </c>
      <c r="HQ26" s="336">
        <v>45876</v>
      </c>
      <c r="HR26" s="336">
        <v>45877</v>
      </c>
      <c r="HS26" s="336">
        <v>45878</v>
      </c>
      <c r="HT26" s="336">
        <v>45879</v>
      </c>
      <c r="HU26" s="336">
        <v>45880</v>
      </c>
      <c r="HV26" s="336">
        <v>45881</v>
      </c>
      <c r="HW26" s="336">
        <v>45882</v>
      </c>
      <c r="HX26" s="336">
        <v>45883</v>
      </c>
      <c r="HY26" s="336">
        <v>45884</v>
      </c>
      <c r="HZ26" s="336">
        <v>45885</v>
      </c>
      <c r="IA26" s="336">
        <v>45886</v>
      </c>
      <c r="IB26" s="336">
        <v>45887</v>
      </c>
      <c r="IC26" s="336">
        <v>45888</v>
      </c>
      <c r="ID26" s="336">
        <v>45889</v>
      </c>
      <c r="IE26" s="336">
        <v>45890</v>
      </c>
      <c r="IF26" s="336">
        <v>45891</v>
      </c>
      <c r="IG26" s="336">
        <v>45892</v>
      </c>
      <c r="IH26" s="336">
        <v>45893</v>
      </c>
      <c r="II26" s="336">
        <v>45894</v>
      </c>
      <c r="IJ26" s="336">
        <v>45895</v>
      </c>
      <c r="IK26" s="336">
        <v>45896</v>
      </c>
      <c r="IL26" s="336">
        <v>45897</v>
      </c>
      <c r="IM26" s="336">
        <v>45898</v>
      </c>
      <c r="IN26" s="336">
        <v>45899</v>
      </c>
      <c r="IO26" s="336">
        <v>45900</v>
      </c>
      <c r="IP26" s="336">
        <v>45901</v>
      </c>
      <c r="IQ26" s="336">
        <v>45902</v>
      </c>
      <c r="IR26" s="336">
        <v>45903</v>
      </c>
      <c r="IS26" s="336">
        <v>45904</v>
      </c>
      <c r="IT26" s="336">
        <v>45905</v>
      </c>
      <c r="IU26" s="336">
        <v>45906</v>
      </c>
      <c r="IV26" s="336">
        <v>45907</v>
      </c>
      <c r="IW26" s="336">
        <v>45908</v>
      </c>
      <c r="IX26" s="336">
        <v>45909</v>
      </c>
      <c r="IY26" s="336">
        <v>45910</v>
      </c>
      <c r="IZ26" s="336">
        <v>45911</v>
      </c>
      <c r="JA26" s="336">
        <v>45912</v>
      </c>
      <c r="JB26" s="336">
        <v>45913</v>
      </c>
      <c r="JC26" s="336">
        <v>45914</v>
      </c>
      <c r="JD26" s="336">
        <v>45915</v>
      </c>
      <c r="JE26" s="336">
        <v>45916</v>
      </c>
      <c r="JF26" s="336">
        <v>45917</v>
      </c>
      <c r="JG26" s="336">
        <v>45918</v>
      </c>
      <c r="JH26" s="336">
        <v>45919</v>
      </c>
      <c r="JI26" s="336">
        <v>45920</v>
      </c>
      <c r="JJ26" s="336">
        <v>45921</v>
      </c>
      <c r="JK26" s="336">
        <v>45922</v>
      </c>
      <c r="JL26" s="336">
        <v>45923</v>
      </c>
      <c r="JM26" s="336">
        <v>45924</v>
      </c>
      <c r="JN26" s="336">
        <v>45925</v>
      </c>
      <c r="JO26" s="336">
        <v>45926</v>
      </c>
      <c r="JP26" s="336">
        <v>45927</v>
      </c>
      <c r="JQ26" s="336">
        <v>45928</v>
      </c>
      <c r="JR26" s="336">
        <v>45929</v>
      </c>
      <c r="JS26" s="336">
        <v>45930</v>
      </c>
      <c r="JT26" s="336">
        <v>45931</v>
      </c>
      <c r="JU26" s="336">
        <v>45932</v>
      </c>
      <c r="JV26" s="336">
        <v>45933</v>
      </c>
      <c r="JW26" s="336">
        <v>45934</v>
      </c>
      <c r="JX26" s="336">
        <v>45935</v>
      </c>
      <c r="JY26" s="336">
        <v>45936</v>
      </c>
      <c r="JZ26" s="336">
        <v>45937</v>
      </c>
      <c r="KA26" s="336">
        <v>45938</v>
      </c>
      <c r="KB26" s="336">
        <v>45939</v>
      </c>
      <c r="KC26" s="336">
        <v>45940</v>
      </c>
      <c r="KD26" s="336">
        <v>45941</v>
      </c>
      <c r="KE26" s="336">
        <v>45942</v>
      </c>
      <c r="KF26" s="336">
        <v>45943</v>
      </c>
      <c r="KG26" s="336">
        <v>45944</v>
      </c>
      <c r="KH26" s="336">
        <v>45945</v>
      </c>
      <c r="KI26" s="336">
        <v>45946</v>
      </c>
      <c r="KJ26" s="336">
        <v>45947</v>
      </c>
      <c r="KK26" s="336">
        <v>45948</v>
      </c>
      <c r="KL26" s="336">
        <v>45949</v>
      </c>
      <c r="KM26" s="336">
        <v>45950</v>
      </c>
      <c r="KN26" s="336">
        <v>45951</v>
      </c>
      <c r="KO26" s="336">
        <v>45952</v>
      </c>
      <c r="KP26" s="336">
        <v>45953</v>
      </c>
      <c r="KQ26" s="336">
        <v>45954</v>
      </c>
      <c r="KR26" s="336">
        <v>45955</v>
      </c>
      <c r="KS26" s="336">
        <v>45956</v>
      </c>
      <c r="KT26" s="336">
        <v>45957</v>
      </c>
      <c r="KU26" s="336">
        <v>45958</v>
      </c>
      <c r="KV26" s="336">
        <v>45959</v>
      </c>
      <c r="KW26" s="336">
        <v>45960</v>
      </c>
      <c r="KX26" s="336">
        <v>45961</v>
      </c>
      <c r="KY26" s="336">
        <v>45962</v>
      </c>
      <c r="KZ26" s="336">
        <v>45963</v>
      </c>
      <c r="LA26" s="336">
        <v>45964</v>
      </c>
      <c r="LB26" s="336">
        <v>45965</v>
      </c>
      <c r="LC26" s="336">
        <v>45966</v>
      </c>
      <c r="LD26" s="336">
        <v>45967</v>
      </c>
      <c r="LE26" s="336">
        <v>45968</v>
      </c>
      <c r="LF26" s="336">
        <v>45969</v>
      </c>
      <c r="LG26" s="336">
        <v>45970</v>
      </c>
      <c r="LH26" s="336">
        <v>45971</v>
      </c>
      <c r="LI26" s="336">
        <v>45972</v>
      </c>
      <c r="LJ26" s="336">
        <v>45973</v>
      </c>
      <c r="LK26" s="336">
        <v>45974</v>
      </c>
      <c r="LL26" s="336">
        <v>45975</v>
      </c>
      <c r="LM26" s="336">
        <v>45976</v>
      </c>
      <c r="LN26" s="336">
        <v>45977</v>
      </c>
      <c r="LO26" s="336">
        <v>45978</v>
      </c>
      <c r="LP26" s="336">
        <v>45979</v>
      </c>
      <c r="LQ26" s="336">
        <v>45980</v>
      </c>
      <c r="LR26" s="336">
        <v>45981</v>
      </c>
      <c r="LS26" s="336">
        <v>45982</v>
      </c>
      <c r="LT26" s="336">
        <v>45983</v>
      </c>
      <c r="LU26" s="336">
        <v>45984</v>
      </c>
      <c r="LV26" s="336">
        <v>45985</v>
      </c>
      <c r="LW26" s="336">
        <v>45986</v>
      </c>
      <c r="LX26" s="336">
        <v>45987</v>
      </c>
      <c r="LY26" s="336">
        <v>45988</v>
      </c>
      <c r="LZ26" s="336">
        <v>45989</v>
      </c>
      <c r="MA26" s="336">
        <v>45990</v>
      </c>
      <c r="MB26" s="336">
        <v>45991</v>
      </c>
      <c r="MC26" s="336">
        <v>45992</v>
      </c>
      <c r="MD26" s="336">
        <v>45993</v>
      </c>
      <c r="ME26" s="336">
        <v>45994</v>
      </c>
      <c r="MF26" s="336">
        <v>45995</v>
      </c>
      <c r="MG26" s="336">
        <v>45996</v>
      </c>
      <c r="MH26" s="336">
        <v>45997</v>
      </c>
      <c r="MI26" s="336">
        <v>45998</v>
      </c>
      <c r="MJ26" s="336">
        <v>45999</v>
      </c>
      <c r="MK26" s="336">
        <v>46000</v>
      </c>
      <c r="ML26" s="336">
        <v>46001</v>
      </c>
      <c r="MM26" s="336">
        <v>46002</v>
      </c>
      <c r="MN26" s="336">
        <v>46003</v>
      </c>
      <c r="MO26" s="336">
        <v>46004</v>
      </c>
      <c r="MP26" s="336">
        <v>46005</v>
      </c>
      <c r="MQ26" s="336">
        <v>46006</v>
      </c>
      <c r="MR26" s="336">
        <v>46007</v>
      </c>
      <c r="MS26" s="336">
        <v>46008</v>
      </c>
      <c r="MT26" s="336">
        <v>46009</v>
      </c>
      <c r="MU26" s="336">
        <v>46010</v>
      </c>
      <c r="MV26" s="336">
        <v>46011</v>
      </c>
      <c r="MW26" s="336">
        <v>46012</v>
      </c>
      <c r="MX26" s="336">
        <v>46013</v>
      </c>
      <c r="MY26" s="336">
        <v>46014</v>
      </c>
      <c r="MZ26" s="336">
        <v>46015</v>
      </c>
      <c r="NA26" s="336">
        <v>46016</v>
      </c>
      <c r="NB26" s="336">
        <v>46017</v>
      </c>
      <c r="NC26" s="336">
        <v>46018</v>
      </c>
      <c r="ND26" s="336">
        <v>46019</v>
      </c>
      <c r="NE26" s="336">
        <v>46020</v>
      </c>
      <c r="NF26" s="336">
        <v>46021</v>
      </c>
      <c r="NG26" s="337">
        <v>46022</v>
      </c>
      <c r="NH26" s="335">
        <v>46023</v>
      </c>
      <c r="NI26" s="336">
        <v>46024</v>
      </c>
      <c r="NJ26" s="336">
        <v>46025</v>
      </c>
      <c r="NK26" s="336">
        <v>46026</v>
      </c>
      <c r="NL26" s="336">
        <v>46027</v>
      </c>
      <c r="NM26" s="336">
        <v>46028</v>
      </c>
      <c r="NN26" s="336">
        <v>46029</v>
      </c>
      <c r="NO26" s="336">
        <v>46030</v>
      </c>
      <c r="NP26" s="336">
        <v>46031</v>
      </c>
      <c r="NQ26" s="336">
        <v>46032</v>
      </c>
      <c r="NR26" s="336">
        <v>46033</v>
      </c>
      <c r="NS26" s="336">
        <v>46034</v>
      </c>
      <c r="NT26" s="336">
        <v>46035</v>
      </c>
      <c r="NU26" s="336">
        <v>46036</v>
      </c>
      <c r="NV26" s="336">
        <v>46037</v>
      </c>
      <c r="NW26" s="336">
        <v>46038</v>
      </c>
      <c r="NX26" s="336">
        <v>46039</v>
      </c>
      <c r="NY26" s="336">
        <v>46040</v>
      </c>
      <c r="NZ26" s="336">
        <v>46041</v>
      </c>
      <c r="OA26" s="336">
        <v>46042</v>
      </c>
      <c r="OB26" s="336">
        <v>46043</v>
      </c>
      <c r="OC26" s="336">
        <v>46044</v>
      </c>
      <c r="OD26" s="336">
        <v>46045</v>
      </c>
      <c r="OE26" s="336">
        <v>46046</v>
      </c>
      <c r="OF26" s="336">
        <v>46047</v>
      </c>
      <c r="OG26" s="336">
        <v>46048</v>
      </c>
      <c r="OH26" s="336">
        <v>46049</v>
      </c>
      <c r="OI26" s="336">
        <v>46050</v>
      </c>
      <c r="OJ26" s="336">
        <v>46051</v>
      </c>
      <c r="OK26" s="336">
        <v>46052</v>
      </c>
      <c r="OL26" s="336">
        <v>46053</v>
      </c>
      <c r="OM26" s="336">
        <v>46054</v>
      </c>
      <c r="ON26" s="336">
        <v>46055</v>
      </c>
      <c r="OO26" s="336">
        <v>46056</v>
      </c>
      <c r="OP26" s="336">
        <v>46057</v>
      </c>
      <c r="OQ26" s="336">
        <v>46058</v>
      </c>
      <c r="OR26" s="336">
        <v>46059</v>
      </c>
      <c r="OS26" s="336">
        <v>46060</v>
      </c>
      <c r="OT26" s="336">
        <v>46061</v>
      </c>
      <c r="OU26" s="336">
        <v>46062</v>
      </c>
      <c r="OV26" s="336">
        <v>46063</v>
      </c>
      <c r="OW26" s="336">
        <v>46064</v>
      </c>
      <c r="OX26" s="336">
        <v>46065</v>
      </c>
      <c r="OY26" s="336">
        <v>46066</v>
      </c>
      <c r="OZ26" s="336">
        <v>46067</v>
      </c>
      <c r="PA26" s="336">
        <v>46068</v>
      </c>
      <c r="PB26" s="336">
        <v>46069</v>
      </c>
      <c r="PC26" s="336">
        <v>46070</v>
      </c>
      <c r="PD26" s="336">
        <v>46071</v>
      </c>
      <c r="PE26" s="336">
        <v>46072</v>
      </c>
      <c r="PF26" s="336">
        <v>46073</v>
      </c>
      <c r="PG26" s="336">
        <v>46074</v>
      </c>
      <c r="PH26" s="336">
        <v>46075</v>
      </c>
      <c r="PI26" s="336">
        <v>46076</v>
      </c>
      <c r="PJ26" s="336">
        <v>46077</v>
      </c>
      <c r="PK26" s="336">
        <v>46078</v>
      </c>
      <c r="PL26" s="336">
        <v>46079</v>
      </c>
      <c r="PM26" s="336">
        <v>46080</v>
      </c>
      <c r="PN26" s="336">
        <v>46081</v>
      </c>
      <c r="PO26" s="336">
        <v>46082</v>
      </c>
      <c r="PP26" s="336">
        <v>46083</v>
      </c>
      <c r="PQ26" s="336">
        <v>46084</v>
      </c>
      <c r="PR26" s="336">
        <v>46085</v>
      </c>
      <c r="PS26" s="336">
        <v>46086</v>
      </c>
      <c r="PT26" s="336">
        <v>46087</v>
      </c>
      <c r="PU26" s="336">
        <v>46088</v>
      </c>
      <c r="PV26" s="336">
        <v>46089</v>
      </c>
      <c r="PW26" s="336">
        <v>46090</v>
      </c>
      <c r="PX26" s="336">
        <v>46091</v>
      </c>
      <c r="PY26" s="336">
        <v>46092</v>
      </c>
      <c r="PZ26" s="336">
        <v>46093</v>
      </c>
      <c r="QA26" s="336">
        <v>46094</v>
      </c>
      <c r="QB26" s="336">
        <v>46095</v>
      </c>
      <c r="QC26" s="336">
        <v>46096</v>
      </c>
      <c r="QD26" s="336">
        <v>46097</v>
      </c>
      <c r="QE26" s="336">
        <v>46098</v>
      </c>
      <c r="QF26" s="336">
        <v>46099</v>
      </c>
      <c r="QG26" s="336">
        <v>46100</v>
      </c>
      <c r="QH26" s="336">
        <v>46101</v>
      </c>
      <c r="QI26" s="336">
        <v>46102</v>
      </c>
      <c r="QJ26" s="336">
        <v>46103</v>
      </c>
      <c r="QK26" s="336">
        <v>46104</v>
      </c>
      <c r="QL26" s="336">
        <v>46105</v>
      </c>
      <c r="QM26" s="336">
        <v>46106</v>
      </c>
      <c r="QN26" s="336">
        <v>46107</v>
      </c>
      <c r="QO26" s="336">
        <v>46108</v>
      </c>
      <c r="QP26" s="336">
        <v>46109</v>
      </c>
      <c r="QQ26" s="336">
        <v>46110</v>
      </c>
      <c r="QR26" s="336">
        <v>46111</v>
      </c>
      <c r="QS26" s="336">
        <v>46112</v>
      </c>
      <c r="QT26" s="336">
        <v>46113</v>
      </c>
      <c r="QU26" s="336">
        <v>46114</v>
      </c>
      <c r="QV26" s="336">
        <v>46115</v>
      </c>
      <c r="QW26" s="336">
        <v>46116</v>
      </c>
      <c r="QX26" s="336">
        <v>46117</v>
      </c>
      <c r="QY26" s="336">
        <v>46118</v>
      </c>
      <c r="QZ26" s="336">
        <v>46119</v>
      </c>
      <c r="RA26" s="336">
        <v>46120</v>
      </c>
      <c r="RB26" s="336">
        <v>46121</v>
      </c>
      <c r="RC26" s="336">
        <v>46122</v>
      </c>
      <c r="RD26" s="336">
        <v>46123</v>
      </c>
      <c r="RE26" s="336">
        <v>46124</v>
      </c>
      <c r="RF26" s="336">
        <v>46125</v>
      </c>
      <c r="RG26" s="336">
        <v>46126</v>
      </c>
      <c r="RH26" s="336">
        <v>46127</v>
      </c>
      <c r="RI26" s="336">
        <v>46128</v>
      </c>
      <c r="RJ26" s="336">
        <v>46129</v>
      </c>
      <c r="RK26" s="336">
        <v>46130</v>
      </c>
      <c r="RL26" s="336">
        <v>46131</v>
      </c>
      <c r="RM26" s="336">
        <v>46132</v>
      </c>
      <c r="RN26" s="336">
        <v>46133</v>
      </c>
      <c r="RO26" s="336">
        <v>46134</v>
      </c>
      <c r="RP26" s="336">
        <v>46135</v>
      </c>
      <c r="RQ26" s="336">
        <v>46136</v>
      </c>
      <c r="RR26" s="336">
        <v>46137</v>
      </c>
      <c r="RS26" s="336">
        <v>46138</v>
      </c>
      <c r="RT26" s="336">
        <v>46139</v>
      </c>
      <c r="RU26" s="336">
        <v>46140</v>
      </c>
      <c r="RV26" s="336">
        <v>46141</v>
      </c>
      <c r="RW26" s="336">
        <v>46142</v>
      </c>
      <c r="RX26" s="336">
        <v>46143</v>
      </c>
      <c r="RY26" s="336">
        <v>46144</v>
      </c>
      <c r="RZ26" s="336">
        <v>46145</v>
      </c>
      <c r="SA26" s="336">
        <v>46146</v>
      </c>
      <c r="SB26" s="336">
        <v>46147</v>
      </c>
      <c r="SC26" s="336">
        <v>46148</v>
      </c>
      <c r="SD26" s="336">
        <v>46149</v>
      </c>
      <c r="SE26" s="336">
        <v>46150</v>
      </c>
      <c r="SF26" s="336">
        <v>46151</v>
      </c>
      <c r="SG26" s="336">
        <v>46152</v>
      </c>
      <c r="SH26" s="336">
        <v>46153</v>
      </c>
      <c r="SI26" s="336">
        <v>46154</v>
      </c>
      <c r="SJ26" s="336">
        <v>46155</v>
      </c>
      <c r="SK26" s="336">
        <v>46156</v>
      </c>
      <c r="SL26" s="336">
        <v>46157</v>
      </c>
      <c r="SM26" s="336">
        <v>46158</v>
      </c>
      <c r="SN26" s="336">
        <v>46159</v>
      </c>
      <c r="SO26" s="336">
        <v>46160</v>
      </c>
      <c r="SP26" s="336">
        <v>46161</v>
      </c>
      <c r="SQ26" s="336">
        <v>46162</v>
      </c>
      <c r="SR26" s="336">
        <v>46163</v>
      </c>
      <c r="SS26" s="336">
        <v>46164</v>
      </c>
      <c r="ST26" s="336">
        <v>46165</v>
      </c>
      <c r="SU26" s="336">
        <v>46166</v>
      </c>
      <c r="SV26" s="336">
        <v>46167</v>
      </c>
      <c r="SW26" s="336">
        <v>46168</v>
      </c>
      <c r="SX26" s="336">
        <v>46169</v>
      </c>
      <c r="SY26" s="336">
        <v>46170</v>
      </c>
      <c r="SZ26" s="336">
        <v>46171</v>
      </c>
      <c r="TA26" s="336">
        <v>46172</v>
      </c>
      <c r="TB26" s="336">
        <v>46173</v>
      </c>
      <c r="TC26" s="336">
        <v>46174</v>
      </c>
      <c r="TD26" s="336">
        <v>46175</v>
      </c>
      <c r="TE26" s="336">
        <v>46176</v>
      </c>
      <c r="TF26" s="336">
        <v>46177</v>
      </c>
      <c r="TG26" s="336">
        <v>46178</v>
      </c>
      <c r="TH26" s="336">
        <v>46179</v>
      </c>
      <c r="TI26" s="336">
        <v>46180</v>
      </c>
      <c r="TJ26" s="336">
        <v>46181</v>
      </c>
      <c r="TK26" s="336">
        <v>46182</v>
      </c>
      <c r="TL26" s="336">
        <v>46183</v>
      </c>
      <c r="TM26" s="336">
        <v>46184</v>
      </c>
      <c r="TN26" s="336">
        <v>46185</v>
      </c>
      <c r="TO26" s="336">
        <v>46186</v>
      </c>
      <c r="TP26" s="336">
        <v>46187</v>
      </c>
      <c r="TQ26" s="336">
        <v>46188</v>
      </c>
      <c r="TR26" s="336">
        <v>46189</v>
      </c>
      <c r="TS26" s="336">
        <v>46190</v>
      </c>
      <c r="TT26" s="336">
        <v>46191</v>
      </c>
      <c r="TU26" s="336">
        <v>46192</v>
      </c>
      <c r="TV26" s="336">
        <v>46193</v>
      </c>
      <c r="TW26" s="336">
        <v>46194</v>
      </c>
      <c r="TX26" s="336">
        <v>46195</v>
      </c>
      <c r="TY26" s="336">
        <v>46196</v>
      </c>
      <c r="TZ26" s="336">
        <v>46197</v>
      </c>
      <c r="UA26" s="336">
        <v>46198</v>
      </c>
      <c r="UB26" s="336">
        <v>46199</v>
      </c>
      <c r="UC26" s="336">
        <v>46200</v>
      </c>
      <c r="UD26" s="336">
        <v>46201</v>
      </c>
      <c r="UE26" s="336">
        <v>46202</v>
      </c>
      <c r="UF26" s="336">
        <v>46203</v>
      </c>
      <c r="UG26" s="336">
        <v>46204</v>
      </c>
      <c r="UH26" s="336">
        <v>46205</v>
      </c>
      <c r="UI26" s="336">
        <v>46206</v>
      </c>
      <c r="UJ26" s="336">
        <v>46207</v>
      </c>
      <c r="UK26" s="336">
        <v>46208</v>
      </c>
      <c r="UL26" s="336">
        <v>46209</v>
      </c>
      <c r="UM26" s="336">
        <v>46210</v>
      </c>
      <c r="UN26" s="336">
        <v>46211</v>
      </c>
      <c r="UO26" s="336">
        <v>46212</v>
      </c>
      <c r="UP26" s="336">
        <v>46213</v>
      </c>
      <c r="UQ26" s="336">
        <v>46214</v>
      </c>
      <c r="UR26" s="336">
        <v>46215</v>
      </c>
      <c r="US26" s="336">
        <v>46216</v>
      </c>
      <c r="UT26" s="336">
        <v>46217</v>
      </c>
      <c r="UU26" s="336">
        <v>46218</v>
      </c>
      <c r="UV26" s="336">
        <v>46219</v>
      </c>
      <c r="UW26" s="336">
        <v>46220</v>
      </c>
      <c r="UX26" s="336">
        <v>46221</v>
      </c>
      <c r="UY26" s="336">
        <v>46222</v>
      </c>
      <c r="UZ26" s="336">
        <v>46223</v>
      </c>
      <c r="VA26" s="336">
        <v>46224</v>
      </c>
      <c r="VB26" s="336">
        <v>46225</v>
      </c>
      <c r="VC26" s="336">
        <v>46226</v>
      </c>
      <c r="VD26" s="336">
        <v>46227</v>
      </c>
      <c r="VE26" s="336">
        <v>46228</v>
      </c>
      <c r="VF26" s="336">
        <v>46229</v>
      </c>
      <c r="VG26" s="336">
        <v>46230</v>
      </c>
      <c r="VH26" s="336">
        <v>46231</v>
      </c>
      <c r="VI26" s="336">
        <v>46232</v>
      </c>
      <c r="VJ26" s="336">
        <v>46233</v>
      </c>
      <c r="VK26" s="336">
        <v>46234</v>
      </c>
      <c r="VL26" s="336">
        <v>46235</v>
      </c>
      <c r="VM26" s="336">
        <v>46236</v>
      </c>
      <c r="VN26" s="336">
        <v>46237</v>
      </c>
      <c r="VO26" s="336">
        <v>46238</v>
      </c>
      <c r="VP26" s="336">
        <v>46239</v>
      </c>
      <c r="VQ26" s="336">
        <v>46240</v>
      </c>
      <c r="VR26" s="336">
        <v>46241</v>
      </c>
      <c r="VS26" s="336">
        <v>46242</v>
      </c>
      <c r="VT26" s="336">
        <v>46243</v>
      </c>
      <c r="VU26" s="336">
        <v>46244</v>
      </c>
      <c r="VV26" s="336">
        <v>46245</v>
      </c>
      <c r="VW26" s="336">
        <v>46246</v>
      </c>
      <c r="VX26" s="336">
        <v>46247</v>
      </c>
      <c r="VY26" s="336">
        <v>46248</v>
      </c>
      <c r="VZ26" s="336">
        <v>46249</v>
      </c>
      <c r="WA26" s="336">
        <v>46250</v>
      </c>
      <c r="WB26" s="336">
        <v>46251</v>
      </c>
      <c r="WC26" s="336">
        <v>46252</v>
      </c>
      <c r="WD26" s="336">
        <v>46253</v>
      </c>
      <c r="WE26" s="336">
        <v>46254</v>
      </c>
      <c r="WF26" s="336">
        <v>46255</v>
      </c>
      <c r="WG26" s="336">
        <v>46256</v>
      </c>
      <c r="WH26" s="336">
        <v>46257</v>
      </c>
      <c r="WI26" s="336">
        <v>46258</v>
      </c>
      <c r="WJ26" s="336">
        <v>46259</v>
      </c>
      <c r="WK26" s="336">
        <v>46260</v>
      </c>
      <c r="WL26" s="336">
        <v>46261</v>
      </c>
      <c r="WM26" s="336">
        <v>46262</v>
      </c>
      <c r="WN26" s="336">
        <v>46263</v>
      </c>
      <c r="WO26" s="336">
        <v>46264</v>
      </c>
      <c r="WP26" s="336">
        <v>46265</v>
      </c>
      <c r="WQ26" s="336">
        <v>46266</v>
      </c>
      <c r="WR26" s="336">
        <v>46267</v>
      </c>
      <c r="WS26" s="336">
        <v>46268</v>
      </c>
      <c r="WT26" s="336">
        <v>46269</v>
      </c>
      <c r="WU26" s="336">
        <v>46270</v>
      </c>
      <c r="WV26" s="336">
        <v>46271</v>
      </c>
      <c r="WW26" s="336">
        <v>46272</v>
      </c>
      <c r="WX26" s="336">
        <v>46273</v>
      </c>
      <c r="WY26" s="336">
        <v>46274</v>
      </c>
      <c r="WZ26" s="336">
        <v>46275</v>
      </c>
      <c r="XA26" s="336">
        <v>46276</v>
      </c>
      <c r="XB26" s="336">
        <v>46277</v>
      </c>
      <c r="XC26" s="336">
        <v>46278</v>
      </c>
      <c r="XD26" s="336">
        <v>46279</v>
      </c>
      <c r="XE26" s="336">
        <v>46280</v>
      </c>
      <c r="XF26" s="336">
        <v>46281</v>
      </c>
      <c r="XG26" s="336">
        <v>46282</v>
      </c>
      <c r="XH26" s="336">
        <v>46283</v>
      </c>
      <c r="XI26" s="336">
        <v>46284</v>
      </c>
      <c r="XJ26" s="336">
        <v>46285</v>
      </c>
      <c r="XK26" s="336">
        <v>46286</v>
      </c>
      <c r="XL26" s="336">
        <v>46287</v>
      </c>
      <c r="XM26" s="336">
        <v>46288</v>
      </c>
      <c r="XN26" s="336">
        <v>46289</v>
      </c>
      <c r="XO26" s="336">
        <v>46290</v>
      </c>
      <c r="XP26" s="336">
        <v>46291</v>
      </c>
      <c r="XQ26" s="336">
        <v>46292</v>
      </c>
      <c r="XR26" s="336">
        <v>46293</v>
      </c>
      <c r="XS26" s="336">
        <v>46294</v>
      </c>
      <c r="XT26" s="336">
        <v>46295</v>
      </c>
      <c r="XU26" s="336">
        <v>46296</v>
      </c>
      <c r="XV26" s="336">
        <v>46297</v>
      </c>
      <c r="XW26" s="336">
        <v>46298</v>
      </c>
      <c r="XX26" s="336">
        <v>46299</v>
      </c>
      <c r="XY26" s="336">
        <v>46300</v>
      </c>
      <c r="XZ26" s="336">
        <v>46301</v>
      </c>
      <c r="YA26" s="336">
        <v>46302</v>
      </c>
      <c r="YB26" s="336">
        <v>46303</v>
      </c>
      <c r="YC26" s="336">
        <v>46304</v>
      </c>
      <c r="YD26" s="336">
        <v>46305</v>
      </c>
      <c r="YE26" s="336">
        <v>46306</v>
      </c>
      <c r="YF26" s="336">
        <v>46307</v>
      </c>
      <c r="YG26" s="336">
        <v>46308</v>
      </c>
      <c r="YH26" s="336">
        <v>46309</v>
      </c>
      <c r="YI26" s="336">
        <v>46310</v>
      </c>
      <c r="YJ26" s="336">
        <v>46311</v>
      </c>
      <c r="YK26" s="336">
        <v>46312</v>
      </c>
      <c r="YL26" s="336">
        <v>46313</v>
      </c>
      <c r="YM26" s="336">
        <v>46314</v>
      </c>
      <c r="YN26" s="336">
        <v>46315</v>
      </c>
      <c r="YO26" s="336">
        <v>46316</v>
      </c>
      <c r="YP26" s="336">
        <v>46317</v>
      </c>
      <c r="YQ26" s="336">
        <v>46318</v>
      </c>
      <c r="YR26" s="336">
        <v>46319</v>
      </c>
      <c r="YS26" s="336">
        <v>46320</v>
      </c>
      <c r="YT26" s="336">
        <v>46321</v>
      </c>
      <c r="YU26" s="336">
        <v>46322</v>
      </c>
      <c r="YV26" s="336">
        <v>46323</v>
      </c>
      <c r="YW26" s="336">
        <v>46324</v>
      </c>
      <c r="YX26" s="336">
        <v>46325</v>
      </c>
      <c r="YY26" s="336">
        <v>46326</v>
      </c>
      <c r="YZ26" s="336">
        <v>46327</v>
      </c>
      <c r="ZA26" s="336">
        <v>46328</v>
      </c>
      <c r="ZB26" s="336">
        <v>46329</v>
      </c>
      <c r="ZC26" s="336">
        <v>46330</v>
      </c>
      <c r="ZD26" s="336">
        <v>46331</v>
      </c>
      <c r="ZE26" s="336">
        <v>46332</v>
      </c>
      <c r="ZF26" s="336">
        <v>46333</v>
      </c>
      <c r="ZG26" s="336">
        <v>46334</v>
      </c>
      <c r="ZH26" s="336">
        <v>46335</v>
      </c>
      <c r="ZI26" s="336">
        <v>46336</v>
      </c>
      <c r="ZJ26" s="336">
        <v>46337</v>
      </c>
      <c r="ZK26" s="336">
        <v>46338</v>
      </c>
      <c r="ZL26" s="336">
        <v>46339</v>
      </c>
      <c r="ZM26" s="336">
        <v>46340</v>
      </c>
      <c r="ZN26" s="336">
        <v>46341</v>
      </c>
      <c r="ZO26" s="336">
        <v>46342</v>
      </c>
      <c r="ZP26" s="336">
        <v>46343</v>
      </c>
      <c r="ZQ26" s="336">
        <v>46344</v>
      </c>
      <c r="ZR26" s="336">
        <v>46345</v>
      </c>
      <c r="ZS26" s="336">
        <v>46346</v>
      </c>
      <c r="ZT26" s="336">
        <v>46347</v>
      </c>
      <c r="ZU26" s="336">
        <v>46348</v>
      </c>
      <c r="ZV26" s="336">
        <v>46349</v>
      </c>
      <c r="ZW26" s="336">
        <v>46350</v>
      </c>
      <c r="ZX26" s="336">
        <v>46351</v>
      </c>
      <c r="ZY26" s="336">
        <v>46352</v>
      </c>
      <c r="ZZ26" s="336">
        <v>46353</v>
      </c>
      <c r="AAA26" s="336">
        <v>46354</v>
      </c>
      <c r="AAB26" s="336">
        <v>46355</v>
      </c>
      <c r="AAC26" s="336">
        <v>46356</v>
      </c>
      <c r="AAD26" s="336">
        <v>46357</v>
      </c>
      <c r="AAE26" s="336">
        <v>46358</v>
      </c>
      <c r="AAF26" s="336">
        <v>46359</v>
      </c>
      <c r="AAG26" s="336">
        <v>46360</v>
      </c>
      <c r="AAH26" s="336">
        <v>46361</v>
      </c>
      <c r="AAI26" s="336">
        <v>46362</v>
      </c>
      <c r="AAJ26" s="336">
        <v>46363</v>
      </c>
      <c r="AAK26" s="336">
        <v>46364</v>
      </c>
      <c r="AAL26" s="336">
        <v>46365</v>
      </c>
      <c r="AAM26" s="336">
        <v>46366</v>
      </c>
      <c r="AAN26" s="336">
        <v>46367</v>
      </c>
      <c r="AAO26" s="336">
        <v>46368</v>
      </c>
      <c r="AAP26" s="336">
        <v>46369</v>
      </c>
      <c r="AAQ26" s="336">
        <v>46370</v>
      </c>
      <c r="AAR26" s="336">
        <v>46371</v>
      </c>
      <c r="AAS26" s="336">
        <v>46372</v>
      </c>
      <c r="AAT26" s="336">
        <v>46373</v>
      </c>
      <c r="AAU26" s="336">
        <v>46374</v>
      </c>
      <c r="AAV26" s="336">
        <v>46375</v>
      </c>
      <c r="AAW26" s="336">
        <v>46376</v>
      </c>
      <c r="AAX26" s="336">
        <v>46377</v>
      </c>
      <c r="AAY26" s="336">
        <v>46378</v>
      </c>
      <c r="AAZ26" s="336">
        <v>46379</v>
      </c>
      <c r="ABA26" s="336">
        <v>46380</v>
      </c>
      <c r="ABB26" s="336">
        <v>46381</v>
      </c>
      <c r="ABC26" s="336">
        <v>46382</v>
      </c>
      <c r="ABD26" s="336">
        <v>46383</v>
      </c>
      <c r="ABE26" s="336">
        <v>46384</v>
      </c>
      <c r="ABF26" s="336">
        <v>46385</v>
      </c>
      <c r="ABG26" s="336">
        <v>46386</v>
      </c>
      <c r="ABH26" s="337">
        <v>46387</v>
      </c>
      <c r="ABI26" s="335">
        <v>46388</v>
      </c>
      <c r="ABJ26" s="336">
        <v>46389</v>
      </c>
      <c r="ABK26" s="336">
        <v>46390</v>
      </c>
      <c r="ABL26" s="336">
        <v>46391</v>
      </c>
      <c r="ABM26" s="336">
        <v>46392</v>
      </c>
      <c r="ABN26" s="336">
        <v>46393</v>
      </c>
      <c r="ABO26" s="336">
        <v>46394</v>
      </c>
      <c r="ABP26" s="336">
        <v>46395</v>
      </c>
      <c r="ABQ26" s="336">
        <v>46396</v>
      </c>
      <c r="ABR26" s="336">
        <v>46397</v>
      </c>
      <c r="ABS26" s="336">
        <v>46398</v>
      </c>
      <c r="ABT26" s="336">
        <v>46399</v>
      </c>
      <c r="ABU26" s="336">
        <v>46400</v>
      </c>
      <c r="ABV26" s="336">
        <v>46401</v>
      </c>
      <c r="ABW26" s="336">
        <v>46402</v>
      </c>
      <c r="ABX26" s="336">
        <v>46403</v>
      </c>
      <c r="ABY26" s="336">
        <v>46404</v>
      </c>
      <c r="ABZ26" s="336">
        <v>46405</v>
      </c>
      <c r="ACA26" s="336">
        <v>46406</v>
      </c>
      <c r="ACB26" s="336">
        <v>46407</v>
      </c>
      <c r="ACC26" s="336">
        <v>46408</v>
      </c>
      <c r="ACD26" s="336">
        <v>46409</v>
      </c>
      <c r="ACE26" s="336">
        <v>46410</v>
      </c>
      <c r="ACF26" s="336">
        <v>46411</v>
      </c>
      <c r="ACG26" s="336">
        <v>46412</v>
      </c>
      <c r="ACH26" s="336">
        <v>46413</v>
      </c>
      <c r="ACI26" s="336">
        <v>46414</v>
      </c>
      <c r="ACJ26" s="336">
        <v>46415</v>
      </c>
      <c r="ACK26" s="336">
        <v>46416</v>
      </c>
      <c r="ACL26" s="336">
        <v>46417</v>
      </c>
      <c r="ACM26" s="336">
        <v>46418</v>
      </c>
      <c r="ACN26" s="336">
        <v>46419</v>
      </c>
      <c r="ACO26" s="336">
        <v>46420</v>
      </c>
      <c r="ACP26" s="336">
        <v>46421</v>
      </c>
      <c r="ACQ26" s="336">
        <v>46422</v>
      </c>
      <c r="ACR26" s="336">
        <v>46423</v>
      </c>
      <c r="ACS26" s="336">
        <v>46424</v>
      </c>
      <c r="ACT26" s="336">
        <v>46425</v>
      </c>
      <c r="ACU26" s="336">
        <v>46426</v>
      </c>
      <c r="ACV26" s="336">
        <v>46427</v>
      </c>
      <c r="ACW26" s="336">
        <v>46428</v>
      </c>
      <c r="ACX26" s="336">
        <v>46429</v>
      </c>
      <c r="ACY26" s="336">
        <v>46430</v>
      </c>
      <c r="ACZ26" s="336">
        <v>46431</v>
      </c>
      <c r="ADA26" s="336">
        <v>46432</v>
      </c>
      <c r="ADB26" s="336">
        <v>46433</v>
      </c>
      <c r="ADC26" s="336">
        <v>46434</v>
      </c>
      <c r="ADD26" s="336">
        <v>46435</v>
      </c>
      <c r="ADE26" s="336">
        <v>46436</v>
      </c>
      <c r="ADF26" s="336">
        <v>46437</v>
      </c>
      <c r="ADG26" s="336">
        <v>46438</v>
      </c>
      <c r="ADH26" s="336">
        <v>46439</v>
      </c>
      <c r="ADI26" s="336">
        <v>46440</v>
      </c>
      <c r="ADJ26" s="336">
        <v>46441</v>
      </c>
      <c r="ADK26" s="336">
        <v>46442</v>
      </c>
      <c r="ADL26" s="336">
        <v>46443</v>
      </c>
      <c r="ADM26" s="336">
        <v>46444</v>
      </c>
      <c r="ADN26" s="336">
        <v>46445</v>
      </c>
      <c r="ADO26" s="336">
        <v>46446</v>
      </c>
      <c r="ADP26" s="336">
        <v>46447</v>
      </c>
      <c r="ADQ26" s="336">
        <v>46448</v>
      </c>
      <c r="ADR26" s="336">
        <v>46449</v>
      </c>
      <c r="ADS26" s="336">
        <v>46450</v>
      </c>
      <c r="ADT26" s="336">
        <v>46451</v>
      </c>
      <c r="ADU26" s="336">
        <v>46452</v>
      </c>
      <c r="ADV26" s="336">
        <v>46453</v>
      </c>
      <c r="ADW26" s="336">
        <v>46454</v>
      </c>
      <c r="ADX26" s="336">
        <v>46455</v>
      </c>
      <c r="ADY26" s="336">
        <v>46456</v>
      </c>
      <c r="ADZ26" s="336">
        <v>46457</v>
      </c>
      <c r="AEA26" s="336">
        <v>46458</v>
      </c>
      <c r="AEB26" s="336">
        <v>46459</v>
      </c>
      <c r="AEC26" s="336">
        <v>46460</v>
      </c>
      <c r="AED26" s="336">
        <v>46461</v>
      </c>
      <c r="AEE26" s="336">
        <v>46462</v>
      </c>
      <c r="AEF26" s="336">
        <v>46463</v>
      </c>
      <c r="AEG26" s="336">
        <v>46464</v>
      </c>
      <c r="AEH26" s="336">
        <v>46465</v>
      </c>
      <c r="AEI26" s="336">
        <v>46466</v>
      </c>
      <c r="AEJ26" s="336">
        <v>46467</v>
      </c>
      <c r="AEK26" s="336">
        <v>46468</v>
      </c>
      <c r="AEL26" s="336">
        <v>46469</v>
      </c>
      <c r="AEM26" s="336">
        <v>46470</v>
      </c>
      <c r="AEN26" s="336">
        <v>46471</v>
      </c>
      <c r="AEO26" s="336">
        <v>46472</v>
      </c>
      <c r="AEP26" s="336">
        <v>46473</v>
      </c>
      <c r="AEQ26" s="336">
        <v>46474</v>
      </c>
      <c r="AER26" s="336">
        <v>46475</v>
      </c>
      <c r="AES26" s="336">
        <v>46476</v>
      </c>
      <c r="AET26" s="336">
        <v>46477</v>
      </c>
      <c r="AEU26" s="336">
        <v>46478</v>
      </c>
      <c r="AEV26" s="336">
        <v>46479</v>
      </c>
      <c r="AEW26" s="336">
        <v>46480</v>
      </c>
      <c r="AEX26" s="336">
        <v>46481</v>
      </c>
      <c r="AEY26" s="336">
        <v>46482</v>
      </c>
      <c r="AEZ26" s="336">
        <v>46483</v>
      </c>
      <c r="AFA26" s="336">
        <v>46484</v>
      </c>
      <c r="AFB26" s="336">
        <v>46485</v>
      </c>
      <c r="AFC26" s="336">
        <v>46486</v>
      </c>
      <c r="AFD26" s="336">
        <v>46487</v>
      </c>
      <c r="AFE26" s="336">
        <v>46488</v>
      </c>
      <c r="AFF26" s="336">
        <v>46489</v>
      </c>
      <c r="AFG26" s="336">
        <v>46490</v>
      </c>
      <c r="AFH26" s="336">
        <v>46491</v>
      </c>
      <c r="AFI26" s="336">
        <v>46492</v>
      </c>
      <c r="AFJ26" s="336">
        <v>46493</v>
      </c>
      <c r="AFK26" s="336">
        <v>46494</v>
      </c>
      <c r="AFL26" s="336">
        <v>46495</v>
      </c>
      <c r="AFM26" s="336">
        <v>46496</v>
      </c>
      <c r="AFN26" s="336">
        <v>46497</v>
      </c>
      <c r="AFO26" s="336">
        <v>46498</v>
      </c>
      <c r="AFP26" s="336">
        <v>46499</v>
      </c>
      <c r="AFQ26" s="336">
        <v>46500</v>
      </c>
      <c r="AFR26" s="336">
        <v>46501</v>
      </c>
      <c r="AFS26" s="336">
        <v>46502</v>
      </c>
      <c r="AFT26" s="336">
        <v>46503</v>
      </c>
      <c r="AFU26" s="336">
        <v>46504</v>
      </c>
      <c r="AFV26" s="336">
        <v>46505</v>
      </c>
      <c r="AFW26" s="336">
        <v>46506</v>
      </c>
      <c r="AFX26" s="336">
        <v>46507</v>
      </c>
      <c r="AFY26" s="336">
        <v>46508</v>
      </c>
      <c r="AFZ26" s="336">
        <v>46509</v>
      </c>
      <c r="AGA26" s="336">
        <v>46510</v>
      </c>
      <c r="AGB26" s="336">
        <v>46511</v>
      </c>
      <c r="AGC26" s="336">
        <v>46512</v>
      </c>
      <c r="AGD26" s="336">
        <v>46513</v>
      </c>
      <c r="AGE26" s="336">
        <v>46514</v>
      </c>
      <c r="AGF26" s="336">
        <v>46515</v>
      </c>
      <c r="AGG26" s="336">
        <v>46516</v>
      </c>
      <c r="AGH26" s="336">
        <v>46517</v>
      </c>
      <c r="AGI26" s="336">
        <v>46518</v>
      </c>
      <c r="AGJ26" s="336">
        <v>46519</v>
      </c>
      <c r="AGK26" s="336">
        <v>46520</v>
      </c>
      <c r="AGL26" s="336">
        <v>46521</v>
      </c>
      <c r="AGM26" s="336">
        <v>46522</v>
      </c>
      <c r="AGN26" s="336">
        <v>46523</v>
      </c>
      <c r="AGO26" s="336">
        <v>46524</v>
      </c>
      <c r="AGP26" s="336">
        <v>46525</v>
      </c>
      <c r="AGQ26" s="336">
        <v>46526</v>
      </c>
      <c r="AGR26" s="336">
        <v>46527</v>
      </c>
      <c r="AGS26" s="336">
        <v>46528</v>
      </c>
      <c r="AGT26" s="336">
        <v>46529</v>
      </c>
      <c r="AGU26" s="336">
        <v>46530</v>
      </c>
      <c r="AGV26" s="336">
        <v>46531</v>
      </c>
      <c r="AGW26" s="336">
        <v>46532</v>
      </c>
      <c r="AGX26" s="336">
        <v>46533</v>
      </c>
      <c r="AGY26" s="336">
        <v>46534</v>
      </c>
      <c r="AGZ26" s="336">
        <v>46535</v>
      </c>
      <c r="AHA26" s="336">
        <v>46536</v>
      </c>
      <c r="AHB26" s="336">
        <v>46537</v>
      </c>
      <c r="AHC26" s="336">
        <v>46538</v>
      </c>
      <c r="AHD26" s="355">
        <v>46539</v>
      </c>
      <c r="AHE26" s="355">
        <v>46540</v>
      </c>
      <c r="AHF26" s="355">
        <v>46541</v>
      </c>
      <c r="AHG26" s="355">
        <v>46542</v>
      </c>
      <c r="AHH26" s="355">
        <v>46543</v>
      </c>
      <c r="AHI26" s="355">
        <v>46544</v>
      </c>
      <c r="AHJ26" s="355">
        <v>46545</v>
      </c>
      <c r="AHK26" s="355">
        <v>46546</v>
      </c>
      <c r="AHL26" s="355">
        <v>46547</v>
      </c>
      <c r="AHM26" s="355">
        <v>46548</v>
      </c>
      <c r="AHN26" s="355">
        <v>46549</v>
      </c>
      <c r="AHO26" s="355">
        <v>46550</v>
      </c>
      <c r="AHP26" s="355">
        <v>46551</v>
      </c>
      <c r="AHQ26" s="355">
        <v>46552</v>
      </c>
      <c r="AHR26" s="355">
        <v>46553</v>
      </c>
      <c r="AHS26" s="355">
        <v>46554</v>
      </c>
      <c r="AHT26" s="355">
        <v>46555</v>
      </c>
      <c r="AHU26" s="355">
        <v>46556</v>
      </c>
      <c r="AHV26" s="355">
        <v>46557</v>
      </c>
      <c r="AHW26" s="355">
        <v>46558</v>
      </c>
      <c r="AHX26" s="355">
        <v>46559</v>
      </c>
      <c r="AHY26" s="355">
        <v>46560</v>
      </c>
      <c r="AHZ26" s="355">
        <v>46561</v>
      </c>
      <c r="AIA26" s="355">
        <v>46562</v>
      </c>
      <c r="AIB26" s="355">
        <v>46563</v>
      </c>
      <c r="AIC26" s="355">
        <v>46564</v>
      </c>
      <c r="AID26" s="355">
        <v>46565</v>
      </c>
      <c r="AIE26" s="355">
        <v>46566</v>
      </c>
      <c r="AIF26" s="355">
        <v>46567</v>
      </c>
      <c r="AIG26" s="355">
        <v>46568</v>
      </c>
      <c r="AIH26" s="336">
        <v>46569</v>
      </c>
      <c r="AII26" s="336">
        <v>46570</v>
      </c>
      <c r="AIJ26" s="336">
        <v>46571</v>
      </c>
      <c r="AIK26" s="336">
        <v>46572</v>
      </c>
      <c r="AIL26" s="336">
        <v>46573</v>
      </c>
      <c r="AIM26" s="336">
        <v>46574</v>
      </c>
      <c r="AIN26" s="336">
        <v>46575</v>
      </c>
      <c r="AIO26" s="336">
        <v>46576</v>
      </c>
      <c r="AIP26" s="336">
        <v>46577</v>
      </c>
      <c r="AIQ26" s="336">
        <v>46578</v>
      </c>
      <c r="AIR26" s="336">
        <v>46579</v>
      </c>
      <c r="AIS26" s="336">
        <v>46580</v>
      </c>
      <c r="AIT26" s="336">
        <v>46581</v>
      </c>
      <c r="AIU26" s="336">
        <v>46582</v>
      </c>
      <c r="AIV26" s="336">
        <v>46583</v>
      </c>
      <c r="AIW26" s="336">
        <v>46584</v>
      </c>
      <c r="AIX26" s="336">
        <v>46585</v>
      </c>
      <c r="AIY26" s="336">
        <v>46586</v>
      </c>
      <c r="AIZ26" s="336">
        <v>46587</v>
      </c>
      <c r="AJA26" s="336">
        <v>46588</v>
      </c>
      <c r="AJB26" s="336">
        <v>46589</v>
      </c>
      <c r="AJC26" s="336">
        <v>46590</v>
      </c>
      <c r="AJD26" s="336">
        <v>46591</v>
      </c>
      <c r="AJE26" s="336">
        <v>46592</v>
      </c>
      <c r="AJF26" s="336">
        <v>46593</v>
      </c>
      <c r="AJG26" s="336">
        <v>46594</v>
      </c>
      <c r="AJH26" s="336">
        <v>46595</v>
      </c>
      <c r="AJI26" s="336">
        <v>46596</v>
      </c>
      <c r="AJJ26" s="336">
        <v>46597</v>
      </c>
      <c r="AJK26" s="336">
        <v>46598</v>
      </c>
      <c r="AJL26" s="336">
        <v>46599</v>
      </c>
      <c r="AJM26" s="336">
        <v>46600</v>
      </c>
      <c r="AJN26" s="336">
        <v>46601</v>
      </c>
      <c r="AJO26" s="336">
        <v>46602</v>
      </c>
      <c r="AJP26" s="336">
        <v>46603</v>
      </c>
      <c r="AJQ26" s="336">
        <v>46604</v>
      </c>
      <c r="AJR26" s="336">
        <v>46605</v>
      </c>
      <c r="AJS26" s="336">
        <v>46606</v>
      </c>
      <c r="AJT26" s="336">
        <v>46607</v>
      </c>
      <c r="AJU26" s="336">
        <v>46608</v>
      </c>
      <c r="AJV26" s="336">
        <v>46609</v>
      </c>
      <c r="AJW26" s="336">
        <v>46610</v>
      </c>
      <c r="AJX26" s="336">
        <v>46611</v>
      </c>
      <c r="AJY26" s="336">
        <v>46612</v>
      </c>
      <c r="AJZ26" s="336">
        <v>46613</v>
      </c>
      <c r="AKA26" s="336">
        <v>46614</v>
      </c>
      <c r="AKB26" s="336">
        <v>46615</v>
      </c>
      <c r="AKC26" s="336">
        <v>46616</v>
      </c>
      <c r="AKD26" s="336">
        <v>46617</v>
      </c>
      <c r="AKE26" s="336">
        <v>46618</v>
      </c>
      <c r="AKF26" s="336">
        <v>46619</v>
      </c>
      <c r="AKG26" s="336">
        <v>46620</v>
      </c>
      <c r="AKH26" s="336">
        <v>46621</v>
      </c>
      <c r="AKI26" s="336">
        <v>46622</v>
      </c>
      <c r="AKJ26" s="336">
        <v>46623</v>
      </c>
      <c r="AKK26" s="336">
        <v>46624</v>
      </c>
      <c r="AKL26" s="336">
        <v>46625</v>
      </c>
      <c r="AKM26" s="336">
        <v>46626</v>
      </c>
      <c r="AKN26" s="336">
        <v>46627</v>
      </c>
      <c r="AKO26" s="336">
        <v>46628</v>
      </c>
      <c r="AKP26" s="336">
        <v>46629</v>
      </c>
      <c r="AKQ26" s="336">
        <v>46630</v>
      </c>
      <c r="AKR26" s="336">
        <v>46631</v>
      </c>
      <c r="AKS26" s="336">
        <v>46632</v>
      </c>
      <c r="AKT26" s="336">
        <v>46633</v>
      </c>
      <c r="AKU26" s="336">
        <v>46634</v>
      </c>
      <c r="AKV26" s="336">
        <v>46635</v>
      </c>
      <c r="AKW26" s="336">
        <v>46636</v>
      </c>
      <c r="AKX26" s="336">
        <v>46637</v>
      </c>
      <c r="AKY26" s="336">
        <v>46638</v>
      </c>
      <c r="AKZ26" s="336">
        <v>46639</v>
      </c>
      <c r="ALA26" s="336">
        <v>46640</v>
      </c>
      <c r="ALB26" s="336">
        <v>46641</v>
      </c>
      <c r="ALC26" s="336">
        <v>46642</v>
      </c>
      <c r="ALD26" s="336">
        <v>46643</v>
      </c>
      <c r="ALE26" s="336">
        <v>46644</v>
      </c>
      <c r="ALF26" s="336">
        <v>46645</v>
      </c>
      <c r="ALG26" s="336">
        <v>46646</v>
      </c>
      <c r="ALH26" s="336">
        <v>46647</v>
      </c>
      <c r="ALI26" s="336">
        <v>46648</v>
      </c>
      <c r="ALJ26" s="336">
        <v>46649</v>
      </c>
      <c r="ALK26" s="336">
        <v>46650</v>
      </c>
      <c r="ALL26" s="336">
        <v>46651</v>
      </c>
      <c r="ALM26" s="336">
        <v>46652</v>
      </c>
      <c r="ALN26" s="336">
        <v>46653</v>
      </c>
      <c r="ALO26" s="336">
        <v>46654</v>
      </c>
      <c r="ALP26" s="336">
        <v>46655</v>
      </c>
      <c r="ALQ26" s="336">
        <v>46656</v>
      </c>
      <c r="ALR26" s="336">
        <v>46657</v>
      </c>
      <c r="ALS26" s="336">
        <v>46658</v>
      </c>
      <c r="ALT26" s="336">
        <v>46659</v>
      </c>
      <c r="ALU26" s="336">
        <v>46660</v>
      </c>
      <c r="ALV26" s="336">
        <v>46661</v>
      </c>
      <c r="ALW26" s="336">
        <v>46662</v>
      </c>
      <c r="ALX26" s="336">
        <v>46663</v>
      </c>
      <c r="ALY26" s="336">
        <v>46664</v>
      </c>
      <c r="ALZ26" s="336">
        <v>46665</v>
      </c>
      <c r="AMA26" s="336">
        <v>46666</v>
      </c>
      <c r="AMB26" s="336">
        <v>46667</v>
      </c>
      <c r="AMC26" s="336">
        <v>46668</v>
      </c>
      <c r="AMD26" s="336">
        <v>46669</v>
      </c>
      <c r="AME26" s="336">
        <v>46670</v>
      </c>
      <c r="AMF26" s="336">
        <v>46671</v>
      </c>
      <c r="AMG26" s="336">
        <v>46672</v>
      </c>
      <c r="AMH26" s="336">
        <v>46673</v>
      </c>
      <c r="AMI26" s="336">
        <v>46674</v>
      </c>
      <c r="AMJ26" s="336">
        <v>46675</v>
      </c>
      <c r="AMK26" s="336">
        <v>46676</v>
      </c>
      <c r="AML26" s="336">
        <v>46677</v>
      </c>
      <c r="AMM26" s="336">
        <v>46678</v>
      </c>
      <c r="AMN26" s="336">
        <v>46679</v>
      </c>
      <c r="AMO26" s="336">
        <v>46680</v>
      </c>
      <c r="AMP26" s="336">
        <v>46681</v>
      </c>
      <c r="AMQ26" s="336">
        <v>46682</v>
      </c>
      <c r="AMR26" s="336">
        <v>46683</v>
      </c>
      <c r="AMS26" s="336">
        <v>46684</v>
      </c>
      <c r="AMT26" s="336">
        <v>46685</v>
      </c>
      <c r="AMU26" s="336">
        <v>46686</v>
      </c>
      <c r="AMV26" s="336">
        <v>46687</v>
      </c>
      <c r="AMW26" s="336">
        <v>46688</v>
      </c>
      <c r="AMX26" s="336">
        <v>46689</v>
      </c>
      <c r="AMY26" s="336">
        <v>46690</v>
      </c>
      <c r="AMZ26" s="336">
        <v>46691</v>
      </c>
      <c r="ANA26" s="336">
        <v>46692</v>
      </c>
      <c r="ANB26" s="336">
        <v>46693</v>
      </c>
      <c r="ANC26" s="336">
        <v>46694</v>
      </c>
      <c r="AND26" s="336">
        <v>46695</v>
      </c>
      <c r="ANE26" s="336">
        <v>46696</v>
      </c>
      <c r="ANF26" s="336">
        <v>46697</v>
      </c>
      <c r="ANG26" s="336">
        <v>46698</v>
      </c>
      <c r="ANH26" s="336">
        <v>46699</v>
      </c>
      <c r="ANI26" s="336">
        <v>46700</v>
      </c>
      <c r="ANJ26" s="336">
        <v>46701</v>
      </c>
      <c r="ANK26" s="336">
        <v>46702</v>
      </c>
      <c r="ANL26" s="336">
        <v>46703</v>
      </c>
      <c r="ANM26" s="336">
        <v>46704</v>
      </c>
      <c r="ANN26" s="336">
        <v>46705</v>
      </c>
      <c r="ANO26" s="336">
        <v>46706</v>
      </c>
      <c r="ANP26" s="336">
        <v>46707</v>
      </c>
      <c r="ANQ26" s="336">
        <v>46708</v>
      </c>
      <c r="ANR26" s="336">
        <v>46709</v>
      </c>
      <c r="ANS26" s="336">
        <v>46710</v>
      </c>
      <c r="ANT26" s="336">
        <v>46711</v>
      </c>
      <c r="ANU26" s="336">
        <v>46712</v>
      </c>
      <c r="ANV26" s="336">
        <v>46713</v>
      </c>
      <c r="ANW26" s="336">
        <v>46714</v>
      </c>
      <c r="ANX26" s="336">
        <v>46715</v>
      </c>
      <c r="ANY26" s="336">
        <v>46716</v>
      </c>
      <c r="ANZ26" s="336">
        <v>46717</v>
      </c>
      <c r="AOA26" s="336">
        <v>46718</v>
      </c>
      <c r="AOB26" s="336">
        <v>46719</v>
      </c>
      <c r="AOC26" s="336">
        <v>46720</v>
      </c>
      <c r="AOD26" s="336">
        <v>46721</v>
      </c>
      <c r="AOE26" s="336">
        <v>46722</v>
      </c>
      <c r="AOF26" s="336">
        <v>46723</v>
      </c>
      <c r="AOG26" s="336">
        <v>46724</v>
      </c>
      <c r="AOH26" s="336">
        <v>46725</v>
      </c>
      <c r="AOI26" s="336">
        <v>46726</v>
      </c>
      <c r="AOJ26" s="336">
        <v>46727</v>
      </c>
      <c r="AOK26" s="336">
        <v>46728</v>
      </c>
      <c r="AOL26" s="336">
        <v>46729</v>
      </c>
      <c r="AOM26" s="336">
        <v>46730</v>
      </c>
      <c r="AON26" s="336">
        <v>46731</v>
      </c>
      <c r="AOO26" s="336">
        <v>46732</v>
      </c>
      <c r="AOP26" s="336">
        <v>46733</v>
      </c>
      <c r="AOQ26" s="336">
        <v>46734</v>
      </c>
      <c r="AOR26" s="336">
        <v>46735</v>
      </c>
      <c r="AOS26" s="336">
        <v>46736</v>
      </c>
      <c r="AOT26" s="336">
        <v>46737</v>
      </c>
      <c r="AOU26" s="336">
        <v>46738</v>
      </c>
      <c r="AOV26" s="336">
        <v>46739</v>
      </c>
      <c r="AOW26" s="336">
        <v>46740</v>
      </c>
      <c r="AOX26" s="336">
        <v>46741</v>
      </c>
      <c r="AOY26" s="336">
        <v>46742</v>
      </c>
      <c r="AOZ26" s="336">
        <v>46743</v>
      </c>
      <c r="APA26" s="336">
        <v>46744</v>
      </c>
      <c r="APB26" s="336">
        <v>46745</v>
      </c>
      <c r="APC26" s="336">
        <v>46746</v>
      </c>
      <c r="APD26" s="336">
        <v>46747</v>
      </c>
      <c r="APE26" s="336">
        <v>46748</v>
      </c>
      <c r="APF26" s="336">
        <v>46749</v>
      </c>
      <c r="APG26" s="336">
        <v>46750</v>
      </c>
      <c r="APH26" s="336">
        <v>46751</v>
      </c>
      <c r="API26" s="337">
        <v>46752</v>
      </c>
      <c r="APJ26" s="336">
        <v>46753</v>
      </c>
      <c r="APK26" s="336">
        <v>46754</v>
      </c>
      <c r="APL26" s="336">
        <v>46755</v>
      </c>
      <c r="APM26" s="336">
        <v>46756</v>
      </c>
      <c r="APN26" s="336">
        <v>46757</v>
      </c>
      <c r="APO26" s="336">
        <v>46758</v>
      </c>
      <c r="APP26" s="336">
        <v>46759</v>
      </c>
      <c r="APQ26" s="336">
        <v>46760</v>
      </c>
      <c r="APR26" s="336">
        <v>46761</v>
      </c>
      <c r="APS26" s="336">
        <v>46762</v>
      </c>
      <c r="APT26" s="336">
        <v>46763</v>
      </c>
      <c r="APU26" s="336">
        <v>46764</v>
      </c>
      <c r="APV26" s="336">
        <v>46765</v>
      </c>
      <c r="APW26" s="336">
        <v>46766</v>
      </c>
      <c r="APX26" s="336">
        <v>46767</v>
      </c>
      <c r="APY26" s="336">
        <v>46768</v>
      </c>
      <c r="APZ26" s="336">
        <v>46769</v>
      </c>
      <c r="AQA26" s="336">
        <v>46770</v>
      </c>
      <c r="AQB26" s="336">
        <v>46771</v>
      </c>
      <c r="AQC26" s="336">
        <v>46772</v>
      </c>
      <c r="AQD26" s="336">
        <v>46773</v>
      </c>
      <c r="AQE26" s="336">
        <v>46774</v>
      </c>
      <c r="AQF26" s="336">
        <v>46775</v>
      </c>
      <c r="AQG26" s="336">
        <v>46776</v>
      </c>
      <c r="AQH26" s="336">
        <v>46777</v>
      </c>
      <c r="AQI26" s="336">
        <v>46778</v>
      </c>
      <c r="AQJ26" s="336">
        <v>46779</v>
      </c>
      <c r="AQK26" s="336">
        <v>46780</v>
      </c>
      <c r="AQL26" s="336">
        <v>46781</v>
      </c>
      <c r="AQM26" s="336">
        <v>46782</v>
      </c>
      <c r="AQN26" s="336">
        <v>46783</v>
      </c>
      <c r="AQO26" s="336">
        <v>46784</v>
      </c>
      <c r="AQP26" s="336">
        <v>46785</v>
      </c>
      <c r="AQQ26" s="336">
        <v>46786</v>
      </c>
      <c r="AQR26" s="336">
        <v>46787</v>
      </c>
      <c r="AQS26" s="336">
        <v>46788</v>
      </c>
      <c r="AQT26" s="336">
        <v>46789</v>
      </c>
      <c r="AQU26" s="336">
        <v>46790</v>
      </c>
      <c r="AQV26" s="336">
        <v>46791</v>
      </c>
      <c r="AQW26" s="336">
        <v>46792</v>
      </c>
      <c r="AQX26" s="336">
        <v>46793</v>
      </c>
      <c r="AQY26" s="336">
        <v>46794</v>
      </c>
      <c r="AQZ26" s="336">
        <v>46795</v>
      </c>
      <c r="ARA26" s="336">
        <v>46796</v>
      </c>
      <c r="ARB26" s="336">
        <v>46797</v>
      </c>
      <c r="ARC26" s="336">
        <v>46798</v>
      </c>
      <c r="ARD26" s="336">
        <v>46799</v>
      </c>
      <c r="ARE26" s="336">
        <v>46800</v>
      </c>
      <c r="ARF26" s="336">
        <v>46801</v>
      </c>
      <c r="ARG26" s="336">
        <v>46802</v>
      </c>
      <c r="ARH26" s="336">
        <v>46803</v>
      </c>
      <c r="ARI26" s="336">
        <v>46804</v>
      </c>
      <c r="ARJ26" s="336">
        <v>46805</v>
      </c>
      <c r="ARK26" s="336">
        <v>46806</v>
      </c>
      <c r="ARL26" s="336">
        <v>46807</v>
      </c>
      <c r="ARM26" s="336">
        <v>46808</v>
      </c>
      <c r="ARN26" s="336">
        <v>46809</v>
      </c>
      <c r="ARO26" s="336">
        <v>46810</v>
      </c>
      <c r="ARP26" s="336">
        <v>46811</v>
      </c>
      <c r="ARQ26" s="336">
        <v>46812</v>
      </c>
      <c r="ARR26" s="336">
        <v>46813</v>
      </c>
      <c r="ARS26" s="336">
        <v>46814</v>
      </c>
      <c r="ART26" s="336">
        <v>46815</v>
      </c>
      <c r="ARU26" s="336">
        <v>46816</v>
      </c>
      <c r="ARV26" s="336">
        <v>46817</v>
      </c>
      <c r="ARW26" s="336">
        <v>46818</v>
      </c>
      <c r="ARX26" s="336">
        <v>46819</v>
      </c>
      <c r="ARY26" s="336">
        <v>46820</v>
      </c>
      <c r="ARZ26" s="336">
        <v>46821</v>
      </c>
      <c r="ASA26" s="336">
        <v>46822</v>
      </c>
      <c r="ASB26" s="336">
        <v>46823</v>
      </c>
      <c r="ASC26" s="336">
        <v>46824</v>
      </c>
      <c r="ASD26" s="336">
        <v>46825</v>
      </c>
      <c r="ASE26" s="336">
        <v>46826</v>
      </c>
      <c r="ASF26" s="336">
        <v>46827</v>
      </c>
      <c r="ASG26" s="336">
        <v>46828</v>
      </c>
      <c r="ASH26" s="336">
        <v>46829</v>
      </c>
      <c r="ASI26" s="336">
        <v>46830</v>
      </c>
      <c r="ASJ26" s="336">
        <v>46831</v>
      </c>
      <c r="ASK26" s="336">
        <v>46832</v>
      </c>
      <c r="ASL26" s="336">
        <v>46833</v>
      </c>
      <c r="ASM26" s="336">
        <v>46834</v>
      </c>
      <c r="ASN26" s="336">
        <v>46835</v>
      </c>
      <c r="ASO26" s="336">
        <v>46836</v>
      </c>
      <c r="ASP26" s="336">
        <v>46837</v>
      </c>
      <c r="ASQ26" s="336">
        <v>46838</v>
      </c>
      <c r="ASR26" s="336">
        <v>46839</v>
      </c>
      <c r="ASS26" s="336">
        <v>46840</v>
      </c>
      <c r="AST26" s="336">
        <v>46841</v>
      </c>
      <c r="ASU26" s="336">
        <v>46842</v>
      </c>
      <c r="ASV26" s="336">
        <v>46843</v>
      </c>
      <c r="ASW26" s="336">
        <v>46844</v>
      </c>
      <c r="ASX26" s="336">
        <v>46845</v>
      </c>
      <c r="ASY26" s="336">
        <v>46846</v>
      </c>
      <c r="ASZ26" s="336">
        <v>46847</v>
      </c>
      <c r="ATA26" s="336">
        <v>46848</v>
      </c>
      <c r="ATB26" s="336">
        <v>46849</v>
      </c>
      <c r="ATC26" s="336">
        <v>46850</v>
      </c>
      <c r="ATD26" s="336">
        <v>46851</v>
      </c>
      <c r="ATE26" s="336">
        <v>46852</v>
      </c>
      <c r="ATF26" s="336">
        <v>46853</v>
      </c>
      <c r="ATG26" s="336">
        <v>46854</v>
      </c>
      <c r="ATH26" s="336">
        <v>46855</v>
      </c>
      <c r="ATI26" s="336">
        <v>46856</v>
      </c>
      <c r="ATJ26" s="336">
        <v>46857</v>
      </c>
      <c r="ATK26" s="336">
        <v>46858</v>
      </c>
      <c r="ATL26" s="336">
        <v>46859</v>
      </c>
      <c r="ATM26" s="336">
        <v>46860</v>
      </c>
      <c r="ATN26" s="336">
        <v>46861</v>
      </c>
      <c r="ATO26" s="336">
        <v>46862</v>
      </c>
      <c r="ATP26" s="336">
        <v>46863</v>
      </c>
      <c r="ATQ26" s="336">
        <v>46864</v>
      </c>
      <c r="ATR26" s="336">
        <v>46865</v>
      </c>
      <c r="ATS26" s="336">
        <v>46866</v>
      </c>
      <c r="ATT26" s="336">
        <v>46867</v>
      </c>
      <c r="ATU26" s="336">
        <v>46868</v>
      </c>
      <c r="ATV26" s="336">
        <v>46869</v>
      </c>
      <c r="ATW26" s="336">
        <v>46870</v>
      </c>
      <c r="ATX26" s="336">
        <v>46871</v>
      </c>
      <c r="ATY26" s="336">
        <v>46872</v>
      </c>
      <c r="ATZ26" s="336">
        <v>46873</v>
      </c>
      <c r="AUA26" s="336">
        <v>46874</v>
      </c>
      <c r="AUB26" s="336">
        <v>46875</v>
      </c>
      <c r="AUC26" s="336">
        <v>46876</v>
      </c>
      <c r="AUD26" s="336">
        <v>46877</v>
      </c>
      <c r="AUE26" s="336">
        <v>46878</v>
      </c>
      <c r="AUF26" s="336">
        <v>46879</v>
      </c>
      <c r="AUG26" s="336">
        <v>46880</v>
      </c>
      <c r="AUH26" s="336">
        <v>46881</v>
      </c>
      <c r="AUI26" s="336">
        <v>46882</v>
      </c>
      <c r="AUJ26" s="336">
        <v>46883</v>
      </c>
      <c r="AUK26" s="336">
        <v>46884</v>
      </c>
      <c r="AUL26" s="336">
        <v>46885</v>
      </c>
      <c r="AUM26" s="336">
        <v>46886</v>
      </c>
      <c r="AUN26" s="336">
        <v>46887</v>
      </c>
      <c r="AUO26" s="336">
        <v>46888</v>
      </c>
      <c r="AUP26" s="336">
        <v>46889</v>
      </c>
      <c r="AUQ26" s="336">
        <v>46890</v>
      </c>
      <c r="AUR26" s="336">
        <v>46891</v>
      </c>
      <c r="AUS26" s="336">
        <v>46892</v>
      </c>
      <c r="AUT26" s="336">
        <v>46893</v>
      </c>
      <c r="AUU26" s="336">
        <v>46894</v>
      </c>
      <c r="AUV26" s="336">
        <v>46895</v>
      </c>
      <c r="AUW26" s="336">
        <v>46896</v>
      </c>
      <c r="AUX26" s="336">
        <v>46897</v>
      </c>
      <c r="AUY26" s="336">
        <v>46898</v>
      </c>
      <c r="AUZ26" s="336">
        <v>46899</v>
      </c>
      <c r="AVA26" s="336">
        <v>46900</v>
      </c>
      <c r="AVB26" s="336">
        <v>46901</v>
      </c>
      <c r="AVC26" s="336">
        <v>46902</v>
      </c>
      <c r="AVD26" s="336">
        <v>46903</v>
      </c>
      <c r="AVE26" s="336">
        <v>46904</v>
      </c>
      <c r="AVF26" s="336">
        <v>46905</v>
      </c>
      <c r="AVG26" s="336">
        <v>46906</v>
      </c>
      <c r="AVH26" s="336">
        <v>46907</v>
      </c>
      <c r="AVI26" s="336">
        <v>46908</v>
      </c>
      <c r="AVJ26" s="336">
        <v>46909</v>
      </c>
      <c r="AVK26" s="336">
        <v>46910</v>
      </c>
      <c r="AVL26" s="336">
        <v>46911</v>
      </c>
      <c r="AVM26" s="336">
        <v>46912</v>
      </c>
      <c r="AVN26" s="336">
        <v>46913</v>
      </c>
      <c r="AVO26" s="336">
        <v>46914</v>
      </c>
      <c r="AVP26" s="336">
        <v>46915</v>
      </c>
      <c r="AVQ26" s="336">
        <v>46916</v>
      </c>
      <c r="AVR26" s="336">
        <v>46917</v>
      </c>
      <c r="AVS26" s="336">
        <v>46918</v>
      </c>
      <c r="AVT26" s="336">
        <v>46919</v>
      </c>
      <c r="AVU26" s="336">
        <v>46920</v>
      </c>
      <c r="AVV26" s="336">
        <v>46921</v>
      </c>
      <c r="AVW26" s="336">
        <v>46922</v>
      </c>
      <c r="AVX26" s="336">
        <v>46923</v>
      </c>
      <c r="AVY26" s="336">
        <v>46924</v>
      </c>
      <c r="AVZ26" s="336">
        <v>46925</v>
      </c>
      <c r="AWA26" s="336">
        <v>46926</v>
      </c>
      <c r="AWB26" s="336">
        <v>46927</v>
      </c>
      <c r="AWC26" s="336">
        <v>46928</v>
      </c>
      <c r="AWD26" s="336">
        <v>46929</v>
      </c>
      <c r="AWE26" s="336">
        <v>46930</v>
      </c>
      <c r="AWF26" s="336">
        <v>46931</v>
      </c>
      <c r="AWG26" s="336">
        <v>46932</v>
      </c>
      <c r="AWH26" s="336">
        <v>46933</v>
      </c>
      <c r="AWI26" s="336">
        <v>46934</v>
      </c>
      <c r="AWJ26" s="336">
        <v>46935</v>
      </c>
      <c r="AWK26" s="336">
        <v>46936</v>
      </c>
      <c r="AWL26" s="336">
        <v>46937</v>
      </c>
      <c r="AWM26" s="336">
        <v>46938</v>
      </c>
      <c r="AWN26" s="336">
        <v>46939</v>
      </c>
      <c r="AWO26" s="336">
        <v>46940</v>
      </c>
      <c r="AWP26" s="336">
        <v>46941</v>
      </c>
      <c r="AWQ26" s="336">
        <v>46942</v>
      </c>
      <c r="AWR26" s="336">
        <v>46943</v>
      </c>
      <c r="AWS26" s="336">
        <v>46944</v>
      </c>
      <c r="AWT26" s="336">
        <v>46945</v>
      </c>
      <c r="AWU26" s="336">
        <v>46946</v>
      </c>
      <c r="AWV26" s="336">
        <v>46947</v>
      </c>
      <c r="AWW26" s="336">
        <v>46948</v>
      </c>
      <c r="AWX26" s="336">
        <v>46949</v>
      </c>
      <c r="AWY26" s="336">
        <v>46950</v>
      </c>
      <c r="AWZ26" s="336">
        <v>46951</v>
      </c>
      <c r="AXA26" s="336">
        <v>46952</v>
      </c>
      <c r="AXB26" s="336">
        <v>46953</v>
      </c>
      <c r="AXC26" s="336">
        <v>46954</v>
      </c>
      <c r="AXD26" s="336">
        <v>46955</v>
      </c>
      <c r="AXE26" s="336">
        <v>46956</v>
      </c>
      <c r="AXF26" s="336">
        <v>46957</v>
      </c>
      <c r="AXG26" s="336">
        <v>46958</v>
      </c>
      <c r="AXH26" s="336">
        <v>46959</v>
      </c>
      <c r="AXI26" s="336">
        <v>46960</v>
      </c>
      <c r="AXJ26" s="336">
        <v>46961</v>
      </c>
      <c r="AXK26" s="336">
        <v>46962</v>
      </c>
      <c r="AXL26" s="336">
        <v>46963</v>
      </c>
      <c r="AXM26" s="336">
        <v>46964</v>
      </c>
      <c r="AXN26" s="336">
        <v>46965</v>
      </c>
      <c r="AXO26" s="336">
        <v>46966</v>
      </c>
      <c r="AXP26" s="336">
        <v>46967</v>
      </c>
      <c r="AXQ26" s="336">
        <v>46968</v>
      </c>
      <c r="AXR26" s="336">
        <v>46969</v>
      </c>
      <c r="AXS26" s="336">
        <v>46970</v>
      </c>
      <c r="AXT26" s="336">
        <v>46971</v>
      </c>
      <c r="AXU26" s="336">
        <v>46972</v>
      </c>
      <c r="AXV26" s="336">
        <v>46973</v>
      </c>
      <c r="AXW26" s="336">
        <v>46974</v>
      </c>
      <c r="AXX26" s="336">
        <v>46975</v>
      </c>
      <c r="AXY26" s="336">
        <v>46976</v>
      </c>
      <c r="AXZ26" s="336">
        <v>46977</v>
      </c>
      <c r="AYA26" s="336">
        <v>46978</v>
      </c>
      <c r="AYB26" s="336">
        <v>46979</v>
      </c>
      <c r="AYC26" s="336">
        <v>46980</v>
      </c>
      <c r="AYD26" s="336">
        <v>46981</v>
      </c>
      <c r="AYE26" s="336">
        <v>46982</v>
      </c>
      <c r="AYF26" s="336">
        <v>46983</v>
      </c>
      <c r="AYG26" s="336">
        <v>46984</v>
      </c>
      <c r="AYH26" s="336">
        <v>46985</v>
      </c>
      <c r="AYI26" s="336">
        <v>46986</v>
      </c>
      <c r="AYJ26" s="336">
        <v>46987</v>
      </c>
      <c r="AYK26" s="336">
        <v>46988</v>
      </c>
      <c r="AYL26" s="336">
        <v>46989</v>
      </c>
      <c r="AYM26" s="336">
        <v>46990</v>
      </c>
      <c r="AYN26" s="336">
        <v>46991</v>
      </c>
      <c r="AYO26" s="336">
        <v>46992</v>
      </c>
      <c r="AYP26" s="336">
        <v>46993</v>
      </c>
      <c r="AYQ26" s="336">
        <v>46994</v>
      </c>
      <c r="AYR26" s="336">
        <v>46995</v>
      </c>
      <c r="AYS26" s="336">
        <v>46996</v>
      </c>
      <c r="AYT26" s="336">
        <v>46997</v>
      </c>
      <c r="AYU26" s="336">
        <v>46998</v>
      </c>
      <c r="AYV26" s="336">
        <v>46999</v>
      </c>
      <c r="AYW26" s="336">
        <v>47000</v>
      </c>
      <c r="AYX26" s="336">
        <v>47001</v>
      </c>
      <c r="AYY26" s="336">
        <v>47002</v>
      </c>
      <c r="AYZ26" s="336">
        <v>47003</v>
      </c>
      <c r="AZA26" s="336">
        <v>47004</v>
      </c>
      <c r="AZB26" s="336">
        <v>47005</v>
      </c>
      <c r="AZC26" s="336">
        <v>47006</v>
      </c>
      <c r="AZD26" s="336">
        <v>47007</v>
      </c>
      <c r="AZE26" s="336">
        <v>47008</v>
      </c>
      <c r="AZF26" s="336">
        <v>47009</v>
      </c>
      <c r="AZG26" s="336">
        <v>47010</v>
      </c>
      <c r="AZH26" s="336">
        <v>47011</v>
      </c>
      <c r="AZI26" s="336">
        <v>47012</v>
      </c>
      <c r="AZJ26" s="336">
        <v>47013</v>
      </c>
      <c r="AZK26" s="336">
        <v>47014</v>
      </c>
      <c r="AZL26" s="336">
        <v>47015</v>
      </c>
      <c r="AZM26" s="336">
        <v>47016</v>
      </c>
      <c r="AZN26" s="336">
        <v>47017</v>
      </c>
      <c r="AZO26" s="336">
        <v>47018</v>
      </c>
      <c r="AZP26" s="336">
        <v>47019</v>
      </c>
      <c r="AZQ26" s="336">
        <v>47020</v>
      </c>
      <c r="AZR26" s="336">
        <v>47021</v>
      </c>
      <c r="AZS26" s="336">
        <v>47022</v>
      </c>
      <c r="AZT26" s="336">
        <v>47023</v>
      </c>
      <c r="AZU26" s="336">
        <v>47024</v>
      </c>
      <c r="AZV26" s="336">
        <v>47025</v>
      </c>
      <c r="AZW26" s="336">
        <v>47026</v>
      </c>
      <c r="AZX26" s="336">
        <v>47027</v>
      </c>
      <c r="AZY26" s="336">
        <v>47028</v>
      </c>
      <c r="AZZ26" s="336">
        <v>47029</v>
      </c>
      <c r="BAA26" s="336">
        <v>47030</v>
      </c>
      <c r="BAB26" s="336">
        <v>47031</v>
      </c>
      <c r="BAC26" s="336">
        <v>47032</v>
      </c>
      <c r="BAD26" s="336">
        <v>47033</v>
      </c>
      <c r="BAE26" s="336">
        <v>47034</v>
      </c>
      <c r="BAF26" s="336">
        <v>47035</v>
      </c>
      <c r="BAG26" s="336">
        <v>47036</v>
      </c>
      <c r="BAH26" s="336">
        <v>47037</v>
      </c>
      <c r="BAI26" s="336">
        <v>47038</v>
      </c>
      <c r="BAJ26" s="336">
        <v>47039</v>
      </c>
      <c r="BAK26" s="336">
        <v>47040</v>
      </c>
      <c r="BAL26" s="336">
        <v>47041</v>
      </c>
      <c r="BAM26" s="336">
        <v>47042</v>
      </c>
      <c r="BAN26" s="336">
        <v>47043</v>
      </c>
      <c r="BAO26" s="336">
        <v>47044</v>
      </c>
      <c r="BAP26" s="336">
        <v>47045</v>
      </c>
      <c r="BAQ26" s="336">
        <v>47046</v>
      </c>
      <c r="BAR26" s="336">
        <v>47047</v>
      </c>
      <c r="BAS26" s="336">
        <v>47048</v>
      </c>
      <c r="BAT26" s="336">
        <v>47049</v>
      </c>
      <c r="BAU26" s="336">
        <v>47050</v>
      </c>
      <c r="BAV26" s="336">
        <v>47051</v>
      </c>
      <c r="BAW26" s="336">
        <v>47052</v>
      </c>
      <c r="BAX26" s="336">
        <v>47053</v>
      </c>
      <c r="BAY26" s="336">
        <v>47054</v>
      </c>
      <c r="BAZ26" s="336">
        <v>47055</v>
      </c>
      <c r="BBA26" s="336">
        <v>47056</v>
      </c>
      <c r="BBB26" s="336">
        <v>47057</v>
      </c>
      <c r="BBC26" s="336">
        <v>47058</v>
      </c>
      <c r="BBD26" s="336">
        <v>47059</v>
      </c>
      <c r="BBE26" s="336">
        <v>47060</v>
      </c>
      <c r="BBF26" s="336">
        <v>47061</v>
      </c>
      <c r="BBG26" s="336">
        <v>47062</v>
      </c>
      <c r="BBH26" s="336">
        <v>47063</v>
      </c>
      <c r="BBI26" s="336">
        <v>47064</v>
      </c>
      <c r="BBJ26" s="336">
        <v>47065</v>
      </c>
      <c r="BBK26" s="336">
        <v>47066</v>
      </c>
      <c r="BBL26" s="336">
        <v>47067</v>
      </c>
      <c r="BBM26" s="336">
        <v>47068</v>
      </c>
      <c r="BBN26" s="336">
        <v>47069</v>
      </c>
      <c r="BBO26" s="336">
        <v>47070</v>
      </c>
      <c r="BBP26" s="336">
        <v>47071</v>
      </c>
      <c r="BBQ26" s="336">
        <v>47072</v>
      </c>
      <c r="BBR26" s="336">
        <v>47073</v>
      </c>
      <c r="BBS26" s="336">
        <v>47074</v>
      </c>
      <c r="BBT26" s="336">
        <v>47075</v>
      </c>
      <c r="BBU26" s="336">
        <v>47076</v>
      </c>
      <c r="BBV26" s="336">
        <v>47077</v>
      </c>
      <c r="BBW26" s="336">
        <v>47078</v>
      </c>
      <c r="BBX26" s="336">
        <v>47079</v>
      </c>
      <c r="BBY26" s="336">
        <v>47080</v>
      </c>
      <c r="BBZ26" s="336">
        <v>47081</v>
      </c>
      <c r="BCA26" s="336">
        <v>47082</v>
      </c>
      <c r="BCB26" s="336">
        <v>47083</v>
      </c>
      <c r="BCC26" s="336">
        <v>47084</v>
      </c>
      <c r="BCD26" s="336">
        <v>47085</v>
      </c>
      <c r="BCE26" s="336">
        <v>47086</v>
      </c>
      <c r="BCF26" s="336">
        <v>47087</v>
      </c>
      <c r="BCG26" s="336">
        <v>47088</v>
      </c>
      <c r="BCH26" s="336">
        <v>47089</v>
      </c>
      <c r="BCI26" s="336">
        <v>47090</v>
      </c>
      <c r="BCJ26" s="336">
        <v>47091</v>
      </c>
      <c r="BCK26" s="336">
        <v>47092</v>
      </c>
      <c r="BCL26" s="336">
        <v>47093</v>
      </c>
      <c r="BCM26" s="336">
        <v>47094</v>
      </c>
      <c r="BCN26" s="336">
        <v>47095</v>
      </c>
      <c r="BCO26" s="336">
        <v>47096</v>
      </c>
      <c r="BCP26" s="336">
        <v>47097</v>
      </c>
      <c r="BCQ26" s="336">
        <v>47098</v>
      </c>
      <c r="BCR26" s="336">
        <v>47099</v>
      </c>
      <c r="BCS26" s="336">
        <v>47100</v>
      </c>
      <c r="BCT26" s="336">
        <v>47101</v>
      </c>
      <c r="BCU26" s="336">
        <v>47102</v>
      </c>
      <c r="BCV26" s="336">
        <v>47103</v>
      </c>
      <c r="BCW26" s="336">
        <v>47104</v>
      </c>
      <c r="BCX26" s="336">
        <v>47105</v>
      </c>
      <c r="BCY26" s="336">
        <v>47106</v>
      </c>
      <c r="BCZ26" s="336">
        <v>47107</v>
      </c>
      <c r="BDA26" s="336">
        <v>47108</v>
      </c>
      <c r="BDB26" s="336">
        <v>47109</v>
      </c>
      <c r="BDC26" s="336">
        <v>47110</v>
      </c>
      <c r="BDD26" s="336">
        <v>47111</v>
      </c>
      <c r="BDE26" s="336">
        <v>47112</v>
      </c>
      <c r="BDF26" s="336">
        <v>47113</v>
      </c>
      <c r="BDG26" s="336">
        <v>47114</v>
      </c>
      <c r="BDH26" s="336">
        <v>47115</v>
      </c>
      <c r="BDI26" s="336">
        <v>47116</v>
      </c>
      <c r="BDJ26" s="336">
        <v>47117</v>
      </c>
      <c r="BDK26" s="337">
        <v>47118</v>
      </c>
    </row>
    <row r="27" spans="2:1467" ht="1.8" hidden="1" customHeight="1">
      <c r="B27" s="371"/>
      <c r="C27" s="343"/>
      <c r="D27" s="344"/>
      <c r="E27" s="340"/>
      <c r="F27" s="340"/>
      <c r="G27" s="358"/>
      <c r="H27" s="358"/>
      <c r="I27" s="358"/>
      <c r="J27" s="358"/>
      <c r="K27" s="358"/>
      <c r="L27" s="358"/>
      <c r="M27" s="358"/>
      <c r="N27" s="358"/>
      <c r="O27" s="358"/>
      <c r="P27" s="358"/>
      <c r="Q27" s="358"/>
      <c r="R27" s="358"/>
      <c r="S27" s="358"/>
      <c r="T27" s="358"/>
      <c r="U27" s="358"/>
      <c r="V27" s="358"/>
      <c r="W27" s="358"/>
      <c r="X27" s="358"/>
      <c r="Y27" s="358"/>
      <c r="Z27" s="358"/>
      <c r="AA27" s="358"/>
      <c r="AB27" s="358"/>
      <c r="AC27" s="358"/>
      <c r="AD27" s="358"/>
      <c r="AE27" s="358"/>
      <c r="AF27" s="358"/>
      <c r="AG27" s="358"/>
      <c r="AH27" s="358"/>
      <c r="AI27" s="358"/>
      <c r="AJ27" s="358"/>
      <c r="AK27" s="358"/>
      <c r="AL27" s="358"/>
      <c r="AM27" s="358"/>
      <c r="AN27" s="358"/>
      <c r="AO27" s="358"/>
      <c r="AP27" s="358"/>
      <c r="AQ27" s="359"/>
      <c r="AR27" s="359"/>
      <c r="AS27" s="359"/>
      <c r="AT27" s="359"/>
      <c r="AU27" s="359"/>
      <c r="AV27" s="359"/>
      <c r="AW27" s="359"/>
      <c r="AX27" s="359"/>
      <c r="AY27" s="359"/>
      <c r="AZ27" s="359"/>
      <c r="BA27" s="359"/>
      <c r="BB27" s="359"/>
      <c r="BC27" s="359"/>
      <c r="BD27" s="359"/>
      <c r="BE27" s="359"/>
      <c r="BF27" s="359"/>
      <c r="BG27" s="359"/>
      <c r="BH27" s="359"/>
      <c r="BI27" s="359"/>
      <c r="BJ27" s="359"/>
      <c r="BK27" s="359"/>
      <c r="BL27" s="359"/>
      <c r="BM27" s="359"/>
      <c r="BN27" s="359"/>
      <c r="BO27" s="359"/>
      <c r="BP27" s="359"/>
      <c r="BQ27" s="359"/>
      <c r="BR27" s="359"/>
      <c r="BS27" s="359"/>
      <c r="BT27" s="359"/>
      <c r="BU27" s="359"/>
      <c r="BV27" s="359"/>
      <c r="BW27" s="359"/>
      <c r="BX27" s="359"/>
      <c r="BY27" s="359"/>
      <c r="BZ27" s="359"/>
      <c r="CA27" s="359"/>
      <c r="CB27" s="359"/>
      <c r="CC27" s="359"/>
      <c r="CD27" s="359"/>
      <c r="CE27" s="359"/>
      <c r="CF27" s="359"/>
      <c r="CG27" s="359"/>
      <c r="CH27" s="359"/>
      <c r="CI27" s="359"/>
      <c r="CJ27" s="359"/>
      <c r="CK27" s="359"/>
      <c r="CL27" s="359"/>
      <c r="CM27" s="359"/>
      <c r="CN27" s="359"/>
      <c r="CO27" s="359"/>
      <c r="CP27" s="359"/>
      <c r="CQ27" s="359"/>
      <c r="CR27" s="359"/>
      <c r="CS27" s="359"/>
      <c r="CT27" s="359"/>
      <c r="CU27" s="359"/>
      <c r="CV27" s="359"/>
      <c r="CW27" s="359"/>
      <c r="CX27" s="359"/>
      <c r="CY27" s="359"/>
      <c r="CZ27" s="359"/>
      <c r="DA27" s="359"/>
      <c r="DB27" s="359"/>
      <c r="DC27" s="359"/>
      <c r="DD27" s="359"/>
      <c r="DE27" s="359"/>
      <c r="DF27" s="359"/>
      <c r="DG27" s="359"/>
      <c r="DH27" s="359"/>
      <c r="DI27" s="359"/>
      <c r="DJ27" s="359"/>
      <c r="DK27" s="359"/>
      <c r="DL27" s="359"/>
      <c r="DM27" s="359"/>
      <c r="DN27" s="359"/>
      <c r="DO27" s="359"/>
      <c r="DP27" s="359"/>
      <c r="DQ27" s="359"/>
      <c r="DR27" s="359"/>
      <c r="DS27" s="359"/>
      <c r="DT27" s="359"/>
      <c r="DU27" s="359"/>
      <c r="DV27" s="359"/>
      <c r="DW27" s="359"/>
      <c r="DX27" s="359"/>
      <c r="DY27" s="359"/>
      <c r="DZ27" s="359"/>
      <c r="EA27" s="359"/>
      <c r="EB27" s="359"/>
      <c r="EC27" s="359"/>
      <c r="ED27" s="359"/>
      <c r="EE27" s="359"/>
      <c r="EF27" s="359"/>
      <c r="EG27" s="359"/>
      <c r="EH27" s="359"/>
      <c r="EI27" s="359"/>
      <c r="EJ27" s="359"/>
      <c r="EK27" s="359"/>
      <c r="EL27" s="359"/>
      <c r="EM27" s="359"/>
      <c r="EN27" s="359"/>
      <c r="EO27" s="359"/>
      <c r="EP27" s="359"/>
      <c r="EQ27" s="359"/>
      <c r="ER27" s="359"/>
      <c r="ES27" s="359"/>
      <c r="ET27" s="359"/>
      <c r="EU27" s="359"/>
      <c r="EV27" s="359"/>
      <c r="EW27" s="359"/>
      <c r="EX27" s="359"/>
      <c r="EY27" s="359"/>
      <c r="EZ27" s="359"/>
      <c r="FA27" s="359"/>
      <c r="FB27" s="359"/>
      <c r="FC27" s="359"/>
      <c r="FD27" s="359"/>
      <c r="FE27" s="359"/>
      <c r="FF27" s="359"/>
      <c r="FG27" s="359"/>
      <c r="FH27" s="359"/>
      <c r="FI27" s="359"/>
      <c r="FJ27" s="359"/>
      <c r="FK27" s="359"/>
      <c r="FL27" s="359"/>
      <c r="FM27" s="359"/>
      <c r="FN27" s="359"/>
      <c r="FO27" s="359"/>
      <c r="FP27" s="359"/>
      <c r="FQ27" s="359"/>
      <c r="FR27" s="359"/>
      <c r="FS27" s="359"/>
      <c r="FT27" s="359"/>
      <c r="FU27" s="359"/>
      <c r="FV27" s="359"/>
      <c r="FW27" s="359"/>
      <c r="FX27" s="359"/>
      <c r="FY27" s="359"/>
      <c r="FZ27" s="359"/>
      <c r="GA27" s="359"/>
      <c r="GB27" s="359"/>
      <c r="GC27" s="359"/>
      <c r="GD27" s="359"/>
      <c r="GE27" s="359"/>
      <c r="GF27" s="359"/>
      <c r="GG27" s="359"/>
      <c r="GH27" s="359"/>
      <c r="GI27" s="359"/>
      <c r="GJ27" s="359"/>
      <c r="GK27" s="359"/>
      <c r="GL27" s="359"/>
      <c r="GM27" s="359"/>
      <c r="GN27" s="359"/>
      <c r="GO27" s="359"/>
      <c r="GP27" s="359"/>
      <c r="GQ27" s="359"/>
      <c r="GR27" s="359"/>
      <c r="GS27" s="359"/>
      <c r="GT27" s="359"/>
      <c r="GU27" s="359"/>
      <c r="GV27" s="359"/>
      <c r="GW27" s="359"/>
      <c r="GX27" s="359"/>
      <c r="GY27" s="359"/>
      <c r="GZ27" s="359"/>
      <c r="HA27" s="359"/>
      <c r="HB27" s="359"/>
      <c r="HC27" s="359"/>
      <c r="HD27" s="359"/>
      <c r="HE27" s="359"/>
      <c r="HF27" s="359"/>
      <c r="HG27" s="359"/>
      <c r="HH27" s="359"/>
      <c r="HI27" s="359"/>
      <c r="HJ27" s="524"/>
      <c r="HK27" s="359"/>
      <c r="HL27" s="359"/>
      <c r="HM27" s="359"/>
      <c r="HN27" s="359"/>
      <c r="HO27" s="359"/>
      <c r="HP27" s="359"/>
      <c r="HQ27" s="359"/>
      <c r="HR27" s="359"/>
      <c r="HS27" s="359"/>
      <c r="HT27" s="359"/>
      <c r="HU27" s="359"/>
      <c r="HV27" s="359"/>
      <c r="HW27" s="359"/>
      <c r="HX27" s="359"/>
      <c r="HY27" s="359"/>
      <c r="HZ27" s="359"/>
      <c r="IA27" s="359"/>
      <c r="IB27" s="359"/>
      <c r="IC27" s="359"/>
      <c r="ID27" s="359"/>
      <c r="IE27" s="359"/>
      <c r="IF27" s="359"/>
      <c r="IG27" s="359"/>
      <c r="IH27" s="359"/>
      <c r="II27" s="359"/>
      <c r="IJ27" s="359"/>
      <c r="IK27" s="359"/>
      <c r="IL27" s="359"/>
      <c r="IM27" s="359"/>
      <c r="IN27" s="359"/>
      <c r="IO27" s="359"/>
      <c r="IP27" s="359"/>
      <c r="IQ27" s="359"/>
      <c r="IR27" s="359"/>
      <c r="IS27" s="359"/>
      <c r="IT27" s="359"/>
      <c r="IU27" s="359"/>
      <c r="IV27" s="359"/>
      <c r="IW27" s="359"/>
      <c r="IX27" s="359"/>
      <c r="IY27" s="359"/>
      <c r="IZ27" s="359"/>
      <c r="JA27" s="359"/>
      <c r="JB27" s="359"/>
      <c r="JC27" s="359"/>
      <c r="JD27" s="359"/>
      <c r="JE27" s="359"/>
      <c r="JF27" s="359"/>
      <c r="JG27" s="359"/>
      <c r="JH27" s="359"/>
      <c r="JI27" s="359"/>
      <c r="JJ27" s="359"/>
      <c r="JK27" s="359"/>
      <c r="JL27" s="359"/>
      <c r="JM27" s="359"/>
      <c r="JN27" s="359"/>
      <c r="JO27" s="359"/>
      <c r="JP27" s="359"/>
      <c r="JQ27" s="359"/>
      <c r="JR27" s="359"/>
      <c r="JS27" s="359"/>
      <c r="JT27" s="359"/>
      <c r="JU27" s="359"/>
      <c r="JV27" s="359"/>
      <c r="JW27" s="359"/>
      <c r="JX27" s="359"/>
      <c r="JY27" s="359"/>
      <c r="JZ27" s="359"/>
      <c r="KA27" s="359"/>
      <c r="KB27" s="359"/>
      <c r="KC27" s="359"/>
      <c r="KD27" s="359"/>
      <c r="KE27" s="359"/>
      <c r="KF27" s="359"/>
      <c r="KG27" s="359"/>
      <c r="KH27" s="359"/>
      <c r="KI27" s="359"/>
      <c r="KJ27" s="359"/>
      <c r="KK27" s="359"/>
      <c r="KL27" s="359"/>
      <c r="KM27" s="359"/>
      <c r="KN27" s="359"/>
      <c r="KO27" s="359"/>
      <c r="KP27" s="359"/>
      <c r="KQ27" s="359"/>
      <c r="KR27" s="359"/>
      <c r="KS27" s="359"/>
      <c r="KT27" s="359"/>
      <c r="KU27" s="359"/>
      <c r="KV27" s="359"/>
      <c r="KW27" s="359"/>
      <c r="KX27" s="359"/>
      <c r="KY27" s="359"/>
      <c r="KZ27" s="359"/>
      <c r="LA27" s="359"/>
      <c r="LB27" s="359"/>
      <c r="LC27" s="359"/>
      <c r="LD27" s="359"/>
      <c r="LE27" s="359"/>
      <c r="LF27" s="359"/>
      <c r="LG27" s="359"/>
      <c r="LH27" s="359"/>
      <c r="LI27" s="359"/>
      <c r="LJ27" s="359"/>
      <c r="LK27" s="359"/>
      <c r="LL27" s="359"/>
      <c r="LM27" s="359"/>
      <c r="LN27" s="359"/>
      <c r="LO27" s="359"/>
      <c r="LP27" s="359"/>
      <c r="LQ27" s="359"/>
      <c r="LR27" s="359"/>
      <c r="LS27" s="359"/>
      <c r="LT27" s="359"/>
      <c r="LU27" s="359"/>
      <c r="LV27" s="359"/>
      <c r="LW27" s="359"/>
      <c r="LX27" s="359"/>
      <c r="LY27" s="359"/>
      <c r="LZ27" s="359"/>
      <c r="MA27" s="359"/>
      <c r="MB27" s="359"/>
      <c r="MC27" s="359"/>
      <c r="MD27" s="359"/>
      <c r="ME27" s="359"/>
      <c r="MF27" s="359"/>
      <c r="MG27" s="359"/>
      <c r="MH27" s="359"/>
      <c r="MI27" s="359"/>
      <c r="MJ27" s="359"/>
      <c r="MK27" s="359"/>
      <c r="ML27" s="359"/>
      <c r="MM27" s="359"/>
      <c r="MN27" s="359"/>
      <c r="MO27" s="359"/>
      <c r="MP27" s="359"/>
      <c r="MQ27" s="359"/>
      <c r="MR27" s="359"/>
      <c r="MS27" s="359"/>
      <c r="MT27" s="359"/>
      <c r="MU27" s="359"/>
      <c r="MV27" s="359"/>
      <c r="MW27" s="359"/>
      <c r="MX27" s="359"/>
      <c r="MY27" s="359"/>
      <c r="MZ27" s="359"/>
      <c r="NA27" s="359"/>
      <c r="NB27" s="359"/>
      <c r="NC27" s="359"/>
      <c r="ND27" s="359"/>
      <c r="NE27" s="359"/>
      <c r="NF27" s="359"/>
      <c r="NG27" s="330"/>
      <c r="NH27" s="329"/>
      <c r="NI27" s="359"/>
      <c r="NJ27" s="359"/>
      <c r="NK27" s="359"/>
      <c r="NL27" s="359"/>
      <c r="NM27" s="359"/>
      <c r="NN27" s="359"/>
      <c r="NO27" s="359"/>
      <c r="NP27" s="359"/>
      <c r="NQ27" s="359"/>
      <c r="NR27" s="359"/>
      <c r="NS27" s="359"/>
      <c r="NT27" s="359"/>
      <c r="NU27" s="359"/>
      <c r="NV27" s="359"/>
      <c r="NW27" s="359"/>
      <c r="NX27" s="359"/>
      <c r="NY27" s="359"/>
      <c r="NZ27" s="359"/>
      <c r="OA27" s="359"/>
      <c r="OB27" s="359"/>
      <c r="OC27" s="359"/>
      <c r="OD27" s="359"/>
      <c r="OE27" s="359"/>
      <c r="OF27" s="359"/>
      <c r="OG27" s="359"/>
      <c r="OH27" s="359"/>
      <c r="OI27" s="359"/>
      <c r="OJ27" s="359"/>
      <c r="OK27" s="359"/>
      <c r="OL27" s="359"/>
      <c r="OM27" s="359"/>
      <c r="ON27" s="359"/>
      <c r="OO27" s="359"/>
      <c r="OP27" s="359"/>
      <c r="OQ27" s="359"/>
      <c r="OR27" s="359"/>
      <c r="OS27" s="359"/>
      <c r="OT27" s="359"/>
      <c r="OU27" s="359"/>
      <c r="OV27" s="359"/>
      <c r="OW27" s="359"/>
      <c r="OX27" s="359"/>
      <c r="OY27" s="359"/>
      <c r="OZ27" s="359"/>
      <c r="PA27" s="359"/>
      <c r="PB27" s="359"/>
      <c r="PC27" s="359"/>
      <c r="PD27" s="359"/>
      <c r="PE27" s="359"/>
      <c r="PF27" s="359"/>
      <c r="PG27" s="359"/>
      <c r="PH27" s="359"/>
      <c r="PI27" s="359"/>
      <c r="PJ27" s="359"/>
      <c r="PK27" s="359"/>
      <c r="PL27" s="359"/>
      <c r="PM27" s="359"/>
      <c r="PN27" s="359"/>
      <c r="PO27" s="359"/>
      <c r="PP27" s="359"/>
      <c r="PQ27" s="359"/>
      <c r="PR27" s="359"/>
      <c r="PS27" s="359"/>
      <c r="PT27" s="359"/>
      <c r="PU27" s="359"/>
      <c r="PV27" s="359"/>
      <c r="PW27" s="359"/>
      <c r="PX27" s="359"/>
      <c r="PY27" s="359"/>
      <c r="PZ27" s="359"/>
      <c r="QA27" s="359"/>
      <c r="QB27" s="359"/>
      <c r="QC27" s="359"/>
      <c r="QD27" s="359"/>
      <c r="QE27" s="359"/>
      <c r="QF27" s="359"/>
      <c r="QG27" s="359"/>
      <c r="QH27" s="359"/>
      <c r="QI27" s="359"/>
      <c r="QJ27" s="359"/>
      <c r="QK27" s="359"/>
      <c r="QL27" s="359"/>
      <c r="QM27" s="359"/>
      <c r="QN27" s="359"/>
      <c r="QO27" s="359"/>
      <c r="QP27" s="359"/>
      <c r="QQ27" s="359"/>
      <c r="QR27" s="359"/>
      <c r="QS27" s="359"/>
      <c r="QT27" s="359"/>
      <c r="QU27" s="359"/>
      <c r="QV27" s="359"/>
      <c r="QW27" s="359"/>
      <c r="QX27" s="359"/>
      <c r="QY27" s="359"/>
      <c r="QZ27" s="359"/>
      <c r="RA27" s="359"/>
      <c r="RB27" s="359"/>
      <c r="RC27" s="359"/>
      <c r="RD27" s="359"/>
      <c r="RE27" s="359"/>
      <c r="RF27" s="359"/>
      <c r="RG27" s="359"/>
      <c r="RH27" s="359"/>
      <c r="RI27" s="359"/>
      <c r="RJ27" s="359"/>
      <c r="RK27" s="359"/>
      <c r="RL27" s="359"/>
      <c r="RM27" s="359"/>
      <c r="RN27" s="359"/>
      <c r="RO27" s="359"/>
      <c r="RP27" s="359"/>
      <c r="RQ27" s="359"/>
      <c r="RR27" s="359"/>
      <c r="RS27" s="359"/>
      <c r="RT27" s="359"/>
      <c r="RU27" s="359"/>
      <c r="RV27" s="359"/>
      <c r="RW27" s="359"/>
      <c r="RX27" s="359"/>
      <c r="RY27" s="359"/>
      <c r="RZ27" s="359"/>
      <c r="SA27" s="359"/>
      <c r="SB27" s="359"/>
      <c r="SC27" s="359"/>
      <c r="SD27" s="359"/>
      <c r="SE27" s="359"/>
      <c r="SF27" s="359"/>
      <c r="SG27" s="359"/>
      <c r="SH27" s="359"/>
      <c r="SI27" s="359"/>
      <c r="SJ27" s="359"/>
      <c r="SK27" s="359"/>
      <c r="SL27" s="359"/>
      <c r="SM27" s="359"/>
      <c r="SN27" s="359"/>
      <c r="SO27" s="359"/>
      <c r="SP27" s="359"/>
      <c r="SQ27" s="359"/>
      <c r="SR27" s="359"/>
      <c r="SS27" s="359"/>
      <c r="ST27" s="359"/>
      <c r="SU27" s="359"/>
      <c r="SV27" s="359"/>
      <c r="SW27" s="359"/>
      <c r="SX27" s="359"/>
      <c r="SY27" s="359"/>
      <c r="SZ27" s="359"/>
      <c r="TA27" s="359"/>
      <c r="TB27" s="359"/>
      <c r="TC27" s="359"/>
      <c r="TD27" s="359"/>
      <c r="TE27" s="359"/>
      <c r="TF27" s="359"/>
      <c r="TG27" s="359"/>
      <c r="TH27" s="359"/>
      <c r="TI27" s="359"/>
      <c r="TJ27" s="359"/>
      <c r="TK27" s="359"/>
      <c r="TL27" s="359"/>
      <c r="TM27" s="359"/>
      <c r="TN27" s="359"/>
      <c r="TO27" s="359"/>
      <c r="TP27" s="359"/>
      <c r="TQ27" s="359"/>
      <c r="TR27" s="359"/>
      <c r="TS27" s="359"/>
      <c r="TT27" s="359"/>
      <c r="TU27" s="359"/>
      <c r="TV27" s="359"/>
      <c r="TW27" s="359"/>
      <c r="TX27" s="359"/>
      <c r="TY27" s="359"/>
      <c r="TZ27" s="359"/>
      <c r="UA27" s="359"/>
      <c r="UB27" s="359"/>
      <c r="UC27" s="359"/>
      <c r="UD27" s="359"/>
      <c r="UE27" s="359"/>
      <c r="UF27" s="359"/>
      <c r="UG27" s="359"/>
      <c r="UH27" s="359"/>
      <c r="UI27" s="359"/>
      <c r="UJ27" s="359"/>
      <c r="UK27" s="359"/>
      <c r="UL27" s="359"/>
      <c r="UM27" s="359"/>
      <c r="UN27" s="359"/>
      <c r="UO27" s="359"/>
      <c r="UP27" s="359"/>
      <c r="UQ27" s="359"/>
      <c r="UR27" s="359"/>
      <c r="US27" s="359"/>
      <c r="UT27" s="359"/>
      <c r="UU27" s="359"/>
      <c r="UV27" s="359"/>
      <c r="UW27" s="359"/>
      <c r="UX27" s="359"/>
      <c r="UY27" s="359"/>
      <c r="UZ27" s="359"/>
      <c r="VA27" s="359"/>
      <c r="VB27" s="359"/>
      <c r="VC27" s="359"/>
      <c r="VD27" s="359"/>
      <c r="VE27" s="359"/>
      <c r="VF27" s="359"/>
      <c r="VG27" s="359"/>
      <c r="VH27" s="359"/>
      <c r="VI27" s="359"/>
      <c r="VJ27" s="359"/>
      <c r="VK27" s="359"/>
      <c r="VL27" s="359"/>
      <c r="VM27" s="359"/>
      <c r="VN27" s="359"/>
      <c r="VO27" s="359"/>
      <c r="VP27" s="359"/>
      <c r="VQ27" s="359"/>
      <c r="VR27" s="359"/>
      <c r="VS27" s="359"/>
      <c r="VT27" s="359"/>
      <c r="VU27" s="359"/>
      <c r="VV27" s="359"/>
      <c r="VW27" s="359"/>
      <c r="VX27" s="359"/>
      <c r="VY27" s="359"/>
      <c r="VZ27" s="359"/>
      <c r="WA27" s="359"/>
      <c r="WB27" s="359"/>
      <c r="WC27" s="359"/>
      <c r="WD27" s="359"/>
      <c r="WE27" s="359"/>
      <c r="WF27" s="359"/>
      <c r="WG27" s="359"/>
      <c r="WH27" s="359"/>
      <c r="WI27" s="359"/>
      <c r="WJ27" s="359"/>
      <c r="WK27" s="359"/>
      <c r="WL27" s="359"/>
      <c r="WM27" s="359"/>
      <c r="WN27" s="359"/>
      <c r="WO27" s="359"/>
      <c r="WP27" s="359"/>
      <c r="WQ27" s="359"/>
      <c r="WR27" s="359"/>
      <c r="WS27" s="359"/>
      <c r="WT27" s="359"/>
      <c r="WU27" s="359"/>
      <c r="WV27" s="359"/>
      <c r="WW27" s="359"/>
      <c r="WX27" s="359"/>
      <c r="WY27" s="359"/>
      <c r="WZ27" s="359"/>
      <c r="XA27" s="359"/>
      <c r="XB27" s="359"/>
      <c r="XC27" s="359"/>
      <c r="XD27" s="359"/>
      <c r="XE27" s="359"/>
      <c r="XF27" s="359"/>
      <c r="XG27" s="359"/>
      <c r="XH27" s="359"/>
      <c r="XI27" s="359"/>
      <c r="XJ27" s="359"/>
      <c r="XK27" s="359"/>
      <c r="XL27" s="359"/>
      <c r="XM27" s="359"/>
      <c r="XN27" s="359"/>
      <c r="XO27" s="359"/>
      <c r="XP27" s="359"/>
      <c r="XQ27" s="359"/>
      <c r="XR27" s="359"/>
      <c r="XS27" s="359"/>
      <c r="XT27" s="359"/>
      <c r="XU27" s="359"/>
      <c r="XV27" s="359"/>
      <c r="XW27" s="359"/>
      <c r="XX27" s="359"/>
      <c r="XY27" s="359"/>
      <c r="XZ27" s="359"/>
      <c r="YA27" s="359"/>
      <c r="YB27" s="359"/>
      <c r="YC27" s="359"/>
      <c r="YD27" s="359"/>
      <c r="YE27" s="359"/>
      <c r="YF27" s="359"/>
      <c r="YG27" s="359"/>
      <c r="YH27" s="359"/>
      <c r="YI27" s="359"/>
      <c r="YJ27" s="359"/>
      <c r="YK27" s="359"/>
      <c r="YL27" s="359"/>
      <c r="YM27" s="359"/>
      <c r="YN27" s="359"/>
      <c r="YO27" s="359"/>
      <c r="YP27" s="359"/>
      <c r="YQ27" s="359"/>
      <c r="YR27" s="359"/>
      <c r="YS27" s="359"/>
      <c r="YT27" s="359"/>
      <c r="YU27" s="359"/>
      <c r="YV27" s="359"/>
      <c r="YW27" s="359"/>
      <c r="YX27" s="359"/>
      <c r="YY27" s="359"/>
      <c r="YZ27" s="359"/>
      <c r="ZA27" s="359"/>
      <c r="ZB27" s="359"/>
      <c r="ZC27" s="359"/>
      <c r="ZD27" s="359"/>
      <c r="ZE27" s="359"/>
      <c r="ZF27" s="359"/>
      <c r="ZG27" s="359"/>
      <c r="ZH27" s="359"/>
      <c r="ZI27" s="359"/>
      <c r="ZJ27" s="359"/>
      <c r="ZK27" s="359"/>
      <c r="ZL27" s="359"/>
      <c r="ZM27" s="359"/>
      <c r="ZN27" s="359"/>
      <c r="ZO27" s="359"/>
      <c r="ZP27" s="359"/>
      <c r="ZQ27" s="359"/>
      <c r="ZR27" s="359"/>
      <c r="ZS27" s="359"/>
      <c r="ZT27" s="359"/>
      <c r="ZU27" s="359"/>
      <c r="ZV27" s="359"/>
      <c r="ZW27" s="359"/>
      <c r="ZX27" s="359"/>
      <c r="ZY27" s="359"/>
      <c r="ZZ27" s="359"/>
      <c r="AAA27" s="359"/>
      <c r="AAB27" s="359"/>
      <c r="AAC27" s="359"/>
      <c r="AAD27" s="359"/>
      <c r="AAE27" s="359"/>
      <c r="AAF27" s="359"/>
      <c r="AAG27" s="359"/>
      <c r="AAH27" s="359"/>
      <c r="AAI27" s="359"/>
      <c r="AAJ27" s="359"/>
      <c r="AAK27" s="359"/>
      <c r="AAL27" s="359"/>
      <c r="AAM27" s="359"/>
      <c r="AAN27" s="359"/>
      <c r="AAO27" s="359"/>
      <c r="AAP27" s="359"/>
      <c r="AAQ27" s="359"/>
      <c r="AAR27" s="359"/>
      <c r="AAS27" s="359"/>
      <c r="AAT27" s="359"/>
      <c r="AAU27" s="359"/>
      <c r="AAV27" s="359"/>
      <c r="AAW27" s="359"/>
      <c r="AAX27" s="359"/>
      <c r="AAY27" s="359"/>
      <c r="AAZ27" s="359"/>
      <c r="ABA27" s="359"/>
      <c r="ABB27" s="359"/>
      <c r="ABC27" s="359"/>
      <c r="ABD27" s="359"/>
      <c r="ABE27" s="359"/>
      <c r="ABF27" s="359"/>
      <c r="ABG27" s="359"/>
      <c r="ABH27" s="330"/>
      <c r="ABI27" s="329"/>
      <c r="ABJ27" s="359"/>
      <c r="ABK27" s="359"/>
      <c r="ABL27" s="359"/>
      <c r="ABM27" s="359"/>
      <c r="ABN27" s="359"/>
      <c r="ABO27" s="359"/>
      <c r="ABP27" s="359"/>
      <c r="ABQ27" s="359"/>
      <c r="ABR27" s="359"/>
      <c r="ABS27" s="359"/>
      <c r="ABT27" s="359"/>
      <c r="ABU27" s="359"/>
      <c r="ABV27" s="359"/>
      <c r="ABW27" s="359"/>
      <c r="ABX27" s="359"/>
      <c r="ABY27" s="359"/>
      <c r="ABZ27" s="359"/>
      <c r="ACA27" s="359"/>
      <c r="ACB27" s="359"/>
      <c r="ACC27" s="359"/>
      <c r="ACD27" s="359"/>
      <c r="ACE27" s="359"/>
      <c r="ACF27" s="359"/>
      <c r="ACG27" s="359"/>
      <c r="ACH27" s="359"/>
      <c r="ACI27" s="359"/>
      <c r="ACJ27" s="359"/>
      <c r="ACK27" s="359"/>
      <c r="ACL27" s="359"/>
      <c r="ACM27" s="359"/>
      <c r="ACN27" s="359"/>
      <c r="ACO27" s="359"/>
      <c r="ACP27" s="359"/>
      <c r="ACQ27" s="359"/>
      <c r="ACR27" s="359"/>
      <c r="ACS27" s="359"/>
      <c r="ACT27" s="359"/>
      <c r="ACU27" s="359"/>
      <c r="ACV27" s="359"/>
      <c r="ACW27" s="359"/>
      <c r="ACX27" s="359"/>
      <c r="ACY27" s="359"/>
      <c r="ACZ27" s="359"/>
      <c r="ADA27" s="359"/>
      <c r="ADB27" s="359"/>
      <c r="ADC27" s="359"/>
      <c r="ADD27" s="359"/>
      <c r="ADE27" s="359"/>
      <c r="ADF27" s="359"/>
      <c r="ADG27" s="359"/>
      <c r="ADH27" s="359"/>
      <c r="ADI27" s="359"/>
      <c r="ADJ27" s="359"/>
      <c r="ADK27" s="359"/>
      <c r="ADL27" s="359"/>
      <c r="ADM27" s="359"/>
      <c r="ADN27" s="359"/>
      <c r="ADO27" s="359"/>
      <c r="ADP27" s="359"/>
      <c r="ADQ27" s="359"/>
      <c r="ADR27" s="359"/>
      <c r="ADS27" s="359"/>
      <c r="ADT27" s="359"/>
      <c r="ADU27" s="359"/>
      <c r="ADV27" s="359"/>
      <c r="ADW27" s="359"/>
      <c r="ADX27" s="359"/>
      <c r="ADY27" s="359"/>
      <c r="ADZ27" s="359"/>
      <c r="AEA27" s="359"/>
      <c r="AEB27" s="359"/>
      <c r="AEC27" s="359"/>
      <c r="AED27" s="359"/>
      <c r="AEE27" s="359"/>
      <c r="AEF27" s="359"/>
      <c r="AEG27" s="359"/>
      <c r="AEH27" s="359"/>
      <c r="AEI27" s="359"/>
      <c r="AEJ27" s="359"/>
      <c r="AEK27" s="359"/>
      <c r="AEL27" s="359"/>
      <c r="AEM27" s="359"/>
      <c r="AEN27" s="359"/>
      <c r="AEO27" s="359"/>
      <c r="AEP27" s="359"/>
      <c r="AEQ27" s="359"/>
      <c r="AER27" s="359"/>
      <c r="AES27" s="359"/>
      <c r="AET27" s="359"/>
      <c r="AEU27" s="359"/>
      <c r="AEV27" s="359"/>
      <c r="AEW27" s="359"/>
      <c r="AEX27" s="359"/>
      <c r="AEY27" s="359"/>
      <c r="AEZ27" s="359"/>
      <c r="AFA27" s="359"/>
      <c r="AFB27" s="359"/>
      <c r="AFC27" s="359"/>
      <c r="AFD27" s="359"/>
      <c r="AFE27" s="359"/>
      <c r="AFF27" s="359"/>
      <c r="AFG27" s="359"/>
      <c r="AFH27" s="359"/>
      <c r="AFI27" s="359"/>
      <c r="AFJ27" s="359"/>
      <c r="AFK27" s="359"/>
      <c r="AFL27" s="359"/>
      <c r="AFM27" s="359"/>
      <c r="AFN27" s="359"/>
      <c r="AFO27" s="359"/>
      <c r="AFP27" s="359"/>
      <c r="AFQ27" s="359"/>
      <c r="AFR27" s="359"/>
      <c r="AFS27" s="359"/>
      <c r="AFT27" s="359"/>
      <c r="AFU27" s="359"/>
      <c r="AFV27" s="359"/>
      <c r="AFW27" s="359"/>
      <c r="AFX27" s="359"/>
      <c r="AFY27" s="359"/>
      <c r="AFZ27" s="359"/>
      <c r="AGA27" s="359"/>
      <c r="AGB27" s="359"/>
      <c r="AGC27" s="359"/>
      <c r="AGD27" s="359"/>
      <c r="AGE27" s="359"/>
      <c r="AGF27" s="359"/>
      <c r="AGG27" s="359"/>
      <c r="AGH27" s="359"/>
      <c r="AGI27" s="359"/>
      <c r="AGJ27" s="359"/>
      <c r="AGK27" s="359"/>
      <c r="AGL27" s="359"/>
      <c r="AGM27" s="359"/>
      <c r="AGN27" s="359"/>
      <c r="AGO27" s="359"/>
      <c r="AGP27" s="359"/>
      <c r="AGQ27" s="359"/>
      <c r="AGR27" s="359"/>
      <c r="AGS27" s="359"/>
      <c r="AGT27" s="359"/>
      <c r="AGU27" s="359"/>
      <c r="AGV27" s="359"/>
      <c r="AGW27" s="359"/>
      <c r="AGX27" s="359"/>
      <c r="AGY27" s="359"/>
      <c r="AGZ27" s="359"/>
      <c r="AHA27" s="359"/>
      <c r="AHB27" s="359"/>
      <c r="AHC27" s="359"/>
      <c r="AHD27" s="360"/>
      <c r="AHE27" s="360"/>
      <c r="AHF27" s="360"/>
      <c r="AHG27" s="360"/>
      <c r="AHH27" s="360"/>
      <c r="AHI27" s="360"/>
      <c r="AHJ27" s="360"/>
      <c r="AHK27" s="360"/>
      <c r="AHL27" s="360"/>
      <c r="AHM27" s="360"/>
      <c r="AHN27" s="360"/>
      <c r="AHO27" s="360"/>
      <c r="AHP27" s="360"/>
      <c r="AHQ27" s="360"/>
      <c r="AHR27" s="360"/>
      <c r="AHS27" s="360"/>
      <c r="AHT27" s="360"/>
      <c r="AHU27" s="360"/>
      <c r="AHV27" s="360"/>
      <c r="AHW27" s="360"/>
      <c r="AHX27" s="360"/>
      <c r="AHY27" s="360"/>
      <c r="AHZ27" s="360"/>
      <c r="AIA27" s="360"/>
      <c r="AIB27" s="360"/>
      <c r="AIC27" s="360"/>
      <c r="AID27" s="360"/>
      <c r="AIE27" s="360"/>
      <c r="AIF27" s="360"/>
      <c r="AIG27" s="360"/>
      <c r="AIH27" s="359"/>
      <c r="AII27" s="359"/>
      <c r="AIJ27" s="359"/>
      <c r="AIK27" s="359"/>
      <c r="AIL27" s="359"/>
      <c r="AIM27" s="359"/>
      <c r="AIN27" s="359"/>
      <c r="AIO27" s="359"/>
      <c r="AIP27" s="359"/>
      <c r="AIQ27" s="359"/>
      <c r="AIR27" s="359"/>
      <c r="AIS27" s="359"/>
      <c r="AIT27" s="359"/>
      <c r="AIU27" s="359"/>
      <c r="AIV27" s="359"/>
      <c r="AIW27" s="359"/>
      <c r="AIX27" s="359"/>
      <c r="AIY27" s="359"/>
      <c r="AIZ27" s="359"/>
      <c r="AJA27" s="359"/>
      <c r="AJB27" s="359"/>
      <c r="AJC27" s="359"/>
      <c r="AJD27" s="359"/>
      <c r="AJE27" s="359"/>
      <c r="AJF27" s="359"/>
      <c r="AJG27" s="359"/>
      <c r="AJH27" s="359"/>
      <c r="AJI27" s="359"/>
      <c r="AJJ27" s="359"/>
      <c r="AJK27" s="359"/>
      <c r="AJL27" s="359"/>
      <c r="AJM27" s="359"/>
      <c r="AJN27" s="359"/>
      <c r="AJO27" s="359"/>
      <c r="AJP27" s="359"/>
      <c r="AJQ27" s="359"/>
      <c r="AJR27" s="359"/>
      <c r="AJS27" s="359"/>
      <c r="AJT27" s="359"/>
      <c r="AJU27" s="359"/>
      <c r="AJV27" s="359"/>
      <c r="AJW27" s="359"/>
      <c r="AJX27" s="359"/>
      <c r="AJY27" s="359"/>
      <c r="AJZ27" s="359"/>
      <c r="AKA27" s="359"/>
      <c r="AKB27" s="359"/>
      <c r="AKC27" s="359"/>
      <c r="AKD27" s="359"/>
      <c r="AKE27" s="359"/>
      <c r="AKF27" s="359"/>
      <c r="AKG27" s="359"/>
      <c r="AKH27" s="359"/>
      <c r="AKI27" s="359"/>
      <c r="AKJ27" s="359"/>
      <c r="AKK27" s="359"/>
      <c r="AKL27" s="359"/>
      <c r="AKM27" s="359"/>
      <c r="AKN27" s="359"/>
      <c r="AKO27" s="359"/>
      <c r="AKP27" s="359"/>
      <c r="AKQ27" s="359"/>
      <c r="AKR27" s="359"/>
      <c r="AKS27" s="359"/>
      <c r="AKT27" s="359"/>
      <c r="AKU27" s="359"/>
      <c r="AKV27" s="359"/>
      <c r="AKW27" s="359"/>
      <c r="AKX27" s="359"/>
      <c r="AKY27" s="359"/>
      <c r="AKZ27" s="359"/>
      <c r="ALA27" s="359"/>
      <c r="ALB27" s="359"/>
      <c r="ALC27" s="359"/>
      <c r="ALD27" s="359"/>
      <c r="ALE27" s="359"/>
      <c r="ALF27" s="359"/>
      <c r="ALG27" s="359"/>
      <c r="ALH27" s="359"/>
      <c r="ALI27" s="359"/>
      <c r="ALJ27" s="359"/>
      <c r="ALK27" s="359"/>
      <c r="ALL27" s="359"/>
      <c r="ALM27" s="359"/>
      <c r="ALN27" s="359"/>
      <c r="ALO27" s="359"/>
      <c r="ALP27" s="359"/>
      <c r="ALQ27" s="359"/>
      <c r="ALR27" s="359"/>
      <c r="ALS27" s="359"/>
      <c r="ALT27" s="359"/>
      <c r="ALU27" s="359"/>
      <c r="ALV27" s="359"/>
      <c r="ALW27" s="359"/>
      <c r="ALX27" s="359"/>
      <c r="ALY27" s="359"/>
      <c r="ALZ27" s="359"/>
      <c r="AMA27" s="359"/>
      <c r="AMB27" s="359"/>
      <c r="AMC27" s="359"/>
      <c r="AMD27" s="359"/>
      <c r="AME27" s="359"/>
      <c r="AMF27" s="359"/>
      <c r="AMG27" s="359"/>
      <c r="AMH27" s="359"/>
      <c r="AMI27" s="359"/>
      <c r="AMJ27" s="359"/>
      <c r="AMK27" s="359"/>
      <c r="AML27" s="359"/>
      <c r="AMM27" s="359"/>
      <c r="AMN27" s="359"/>
      <c r="AMO27" s="359"/>
      <c r="AMP27" s="359"/>
      <c r="AMQ27" s="359"/>
      <c r="AMR27" s="359"/>
      <c r="AMS27" s="359"/>
      <c r="AMT27" s="359"/>
      <c r="AMU27" s="359"/>
      <c r="AMV27" s="359"/>
      <c r="AMW27" s="359"/>
      <c r="AMX27" s="359"/>
      <c r="AMY27" s="359"/>
      <c r="AMZ27" s="359"/>
      <c r="ANA27" s="359"/>
      <c r="ANB27" s="359"/>
      <c r="ANC27" s="359"/>
      <c r="AND27" s="359"/>
      <c r="ANE27" s="359"/>
      <c r="ANF27" s="359"/>
      <c r="ANG27" s="359"/>
      <c r="ANH27" s="359"/>
      <c r="ANI27" s="359"/>
      <c r="ANJ27" s="359"/>
      <c r="ANK27" s="359"/>
      <c r="ANL27" s="359"/>
      <c r="ANM27" s="359"/>
      <c r="ANN27" s="359"/>
      <c r="ANO27" s="359"/>
      <c r="ANP27" s="359"/>
      <c r="ANQ27" s="359"/>
      <c r="ANR27" s="359"/>
      <c r="ANS27" s="359"/>
      <c r="ANT27" s="359"/>
      <c r="ANU27" s="359"/>
      <c r="ANV27" s="359"/>
      <c r="ANW27" s="359"/>
      <c r="ANX27" s="359"/>
      <c r="ANY27" s="359"/>
      <c r="ANZ27" s="359"/>
      <c r="AOA27" s="359"/>
      <c r="AOB27" s="359"/>
      <c r="AOC27" s="359"/>
      <c r="AOD27" s="359"/>
      <c r="AOE27" s="359"/>
      <c r="AOF27" s="359"/>
      <c r="AOG27" s="359"/>
      <c r="AOH27" s="359"/>
      <c r="AOI27" s="359"/>
      <c r="AOJ27" s="359"/>
      <c r="AOK27" s="359"/>
      <c r="AOL27" s="359"/>
      <c r="AOM27" s="359"/>
      <c r="AON27" s="359"/>
      <c r="AOO27" s="359"/>
      <c r="AOP27" s="359"/>
      <c r="AOQ27" s="359"/>
      <c r="AOR27" s="359"/>
      <c r="AOS27" s="359"/>
      <c r="AOT27" s="359"/>
      <c r="AOU27" s="359"/>
      <c r="AOV27" s="359"/>
      <c r="AOW27" s="359"/>
      <c r="AOX27" s="359"/>
      <c r="AOY27" s="359"/>
      <c r="AOZ27" s="359"/>
      <c r="APA27" s="359"/>
      <c r="APB27" s="359"/>
      <c r="APC27" s="359"/>
      <c r="APD27" s="359"/>
      <c r="APE27" s="359"/>
      <c r="APF27" s="359"/>
      <c r="APG27" s="359"/>
      <c r="APH27" s="359"/>
      <c r="API27" s="330"/>
      <c r="APJ27" s="359"/>
      <c r="BCF27" s="359"/>
      <c r="BCG27" s="359"/>
      <c r="BCH27" s="359"/>
      <c r="BCI27" s="359"/>
      <c r="BCJ27" s="359"/>
      <c r="BCK27" s="359"/>
      <c r="BCL27" s="359"/>
      <c r="BCM27" s="359"/>
      <c r="BCN27" s="359"/>
      <c r="BCO27" s="359"/>
      <c r="BCP27" s="359"/>
      <c r="BCQ27" s="359"/>
      <c r="BCR27" s="359"/>
      <c r="BCS27" s="359"/>
      <c r="BCT27" s="359"/>
      <c r="BCU27" s="359"/>
      <c r="BCV27" s="359"/>
      <c r="BCW27" s="359"/>
      <c r="BCX27" s="359"/>
      <c r="BCY27" s="359"/>
      <c r="BCZ27" s="359"/>
      <c r="BDA27" s="359"/>
      <c r="BDB27" s="359"/>
      <c r="BDC27" s="359"/>
      <c r="BDD27" s="359"/>
      <c r="BDE27" s="359"/>
      <c r="BDF27" s="359"/>
      <c r="BDG27" s="359"/>
      <c r="BDH27" s="359"/>
      <c r="BDI27" s="359"/>
      <c r="BDJ27" s="359"/>
      <c r="BDK27" s="330"/>
    </row>
    <row r="28" spans="2:1467" ht="30.6" hidden="1">
      <c r="B28" s="518"/>
      <c r="C28" s="519" t="s">
        <v>263</v>
      </c>
      <c r="D28" s="520">
        <v>90</v>
      </c>
      <c r="E28" s="521">
        <v>45778</v>
      </c>
      <c r="F28" s="521">
        <f>E28+D28</f>
        <v>45868</v>
      </c>
      <c r="G28" s="336">
        <v>45658</v>
      </c>
      <c r="H28" s="336">
        <v>45659</v>
      </c>
      <c r="I28" s="336">
        <v>45660</v>
      </c>
      <c r="J28" s="336">
        <v>45661</v>
      </c>
      <c r="K28" s="336">
        <v>45662</v>
      </c>
      <c r="L28" s="336">
        <v>45663</v>
      </c>
      <c r="M28" s="336">
        <v>45664</v>
      </c>
      <c r="N28" s="336">
        <v>45665</v>
      </c>
      <c r="O28" s="336">
        <v>45666</v>
      </c>
      <c r="P28" s="336">
        <v>45667</v>
      </c>
      <c r="Q28" s="336">
        <v>45668</v>
      </c>
      <c r="R28" s="336">
        <v>45669</v>
      </c>
      <c r="S28" s="336">
        <v>45670</v>
      </c>
      <c r="T28" s="336">
        <v>45671</v>
      </c>
      <c r="U28" s="336">
        <v>45672</v>
      </c>
      <c r="V28" s="336">
        <v>45673</v>
      </c>
      <c r="W28" s="336">
        <v>45674</v>
      </c>
      <c r="X28" s="336">
        <v>45675</v>
      </c>
      <c r="Y28" s="336">
        <v>45676</v>
      </c>
      <c r="Z28" s="336">
        <v>45677</v>
      </c>
      <c r="AA28" s="336">
        <v>45678</v>
      </c>
      <c r="AB28" s="336">
        <v>45679</v>
      </c>
      <c r="AC28" s="336">
        <v>45680</v>
      </c>
      <c r="AD28" s="336">
        <v>45681</v>
      </c>
      <c r="AE28" s="336">
        <v>45682</v>
      </c>
      <c r="AF28" s="336">
        <v>45683</v>
      </c>
      <c r="AG28" s="336">
        <v>45684</v>
      </c>
      <c r="AH28" s="336">
        <v>45685</v>
      </c>
      <c r="AI28" s="336">
        <v>45686</v>
      </c>
      <c r="AJ28" s="336">
        <v>45687</v>
      </c>
      <c r="AK28" s="336">
        <v>45688</v>
      </c>
      <c r="AL28" s="336">
        <v>45689</v>
      </c>
      <c r="AM28" s="336">
        <v>45690</v>
      </c>
      <c r="AN28" s="336">
        <v>45691</v>
      </c>
      <c r="AO28" s="336">
        <v>45692</v>
      </c>
      <c r="AP28" s="336">
        <v>45693</v>
      </c>
      <c r="AQ28" s="336">
        <v>45694</v>
      </c>
      <c r="AR28" s="336">
        <v>45695</v>
      </c>
      <c r="AS28" s="336">
        <v>45696</v>
      </c>
      <c r="AT28" s="336">
        <v>45697</v>
      </c>
      <c r="AU28" s="336">
        <v>45698</v>
      </c>
      <c r="AV28" s="336">
        <v>45699</v>
      </c>
      <c r="AW28" s="336">
        <v>45700</v>
      </c>
      <c r="AX28" s="336">
        <v>45701</v>
      </c>
      <c r="AY28" s="336">
        <v>45702</v>
      </c>
      <c r="AZ28" s="336">
        <v>45703</v>
      </c>
      <c r="BA28" s="336">
        <v>45704</v>
      </c>
      <c r="BB28" s="336">
        <v>45705</v>
      </c>
      <c r="BC28" s="336">
        <v>45706</v>
      </c>
      <c r="BD28" s="336">
        <v>45707</v>
      </c>
      <c r="BE28" s="336">
        <v>45708</v>
      </c>
      <c r="BF28" s="336">
        <v>45709</v>
      </c>
      <c r="BG28" s="336">
        <v>45710</v>
      </c>
      <c r="BH28" s="336">
        <v>45711</v>
      </c>
      <c r="BI28" s="336">
        <v>45712</v>
      </c>
      <c r="BJ28" s="336">
        <v>45713</v>
      </c>
      <c r="BK28" s="336">
        <v>45714</v>
      </c>
      <c r="BL28" s="336">
        <v>45715</v>
      </c>
      <c r="BM28" s="336">
        <v>45716</v>
      </c>
      <c r="BN28" s="336">
        <v>45717</v>
      </c>
      <c r="BO28" s="336">
        <v>45718</v>
      </c>
      <c r="BP28" s="336">
        <v>45719</v>
      </c>
      <c r="BQ28" s="336">
        <v>45720</v>
      </c>
      <c r="BR28" s="336">
        <v>45721</v>
      </c>
      <c r="BS28" s="336">
        <v>45722</v>
      </c>
      <c r="BT28" s="336">
        <v>45723</v>
      </c>
      <c r="BU28" s="336">
        <v>45724</v>
      </c>
      <c r="BV28" s="336">
        <v>45725</v>
      </c>
      <c r="BW28" s="336">
        <v>45726</v>
      </c>
      <c r="BX28" s="336">
        <v>45727</v>
      </c>
      <c r="BY28" s="336">
        <v>45728</v>
      </c>
      <c r="BZ28" s="336">
        <v>45729</v>
      </c>
      <c r="CA28" s="336">
        <v>45730</v>
      </c>
      <c r="CB28" s="336">
        <v>45731</v>
      </c>
      <c r="CC28" s="336">
        <v>45732</v>
      </c>
      <c r="CD28" s="336">
        <v>45733</v>
      </c>
      <c r="CE28" s="336">
        <v>45734</v>
      </c>
      <c r="CF28" s="336">
        <v>45735</v>
      </c>
      <c r="CG28" s="336">
        <v>45736</v>
      </c>
      <c r="CH28" s="336">
        <v>45737</v>
      </c>
      <c r="CI28" s="336">
        <v>45738</v>
      </c>
      <c r="CJ28" s="336">
        <v>45739</v>
      </c>
      <c r="CK28" s="336">
        <v>45740</v>
      </c>
      <c r="CL28" s="336">
        <v>45741</v>
      </c>
      <c r="CM28" s="336">
        <v>45742</v>
      </c>
      <c r="CN28" s="336">
        <v>45743</v>
      </c>
      <c r="CO28" s="336">
        <v>45744</v>
      </c>
      <c r="CP28" s="336">
        <v>45745</v>
      </c>
      <c r="CQ28" s="336">
        <v>45746</v>
      </c>
      <c r="CR28" s="336">
        <v>45747</v>
      </c>
      <c r="CS28" s="336">
        <v>45748</v>
      </c>
      <c r="CT28" s="336">
        <v>45749</v>
      </c>
      <c r="CU28" s="336">
        <v>45750</v>
      </c>
      <c r="CV28" s="336">
        <v>45751</v>
      </c>
      <c r="CW28" s="336">
        <v>45752</v>
      </c>
      <c r="CX28" s="336">
        <v>45753</v>
      </c>
      <c r="CY28" s="336">
        <v>45754</v>
      </c>
      <c r="CZ28" s="336">
        <v>45755</v>
      </c>
      <c r="DA28" s="336">
        <v>45756</v>
      </c>
      <c r="DB28" s="336">
        <v>45757</v>
      </c>
      <c r="DC28" s="336">
        <v>45758</v>
      </c>
      <c r="DD28" s="336">
        <v>45759</v>
      </c>
      <c r="DE28" s="336">
        <v>45760</v>
      </c>
      <c r="DF28" s="336">
        <v>45761</v>
      </c>
      <c r="DG28" s="336">
        <v>45762</v>
      </c>
      <c r="DH28" s="336">
        <v>45763</v>
      </c>
      <c r="DI28" s="336">
        <v>45764</v>
      </c>
      <c r="DJ28" s="336">
        <v>45765</v>
      </c>
      <c r="DK28" s="336">
        <v>45766</v>
      </c>
      <c r="DL28" s="336">
        <v>45767</v>
      </c>
      <c r="DM28" s="336">
        <v>45768</v>
      </c>
      <c r="DN28" s="336">
        <v>45769</v>
      </c>
      <c r="DO28" s="336">
        <v>45770</v>
      </c>
      <c r="DP28" s="336">
        <v>45771</v>
      </c>
      <c r="DQ28" s="336">
        <v>45772</v>
      </c>
      <c r="DR28" s="336">
        <v>45773</v>
      </c>
      <c r="DS28" s="336">
        <v>45774</v>
      </c>
      <c r="DT28" s="336">
        <v>45775</v>
      </c>
      <c r="DU28" s="336">
        <v>45776</v>
      </c>
      <c r="DV28" s="336">
        <v>45777</v>
      </c>
      <c r="DW28" s="336">
        <v>45778</v>
      </c>
      <c r="DX28" s="336">
        <v>45779</v>
      </c>
      <c r="DY28" s="336">
        <v>45780</v>
      </c>
      <c r="DZ28" s="336">
        <v>45781</v>
      </c>
      <c r="EA28" s="336">
        <v>45782</v>
      </c>
      <c r="EB28" s="336">
        <v>45783</v>
      </c>
      <c r="EC28" s="336">
        <v>45784</v>
      </c>
      <c r="ED28" s="336">
        <v>45785</v>
      </c>
      <c r="EE28" s="336">
        <v>45786</v>
      </c>
      <c r="EF28" s="336">
        <v>45787</v>
      </c>
      <c r="EG28" s="336">
        <v>45788</v>
      </c>
      <c r="EH28" s="336">
        <v>45789</v>
      </c>
      <c r="EI28" s="336">
        <v>45790</v>
      </c>
      <c r="EJ28" s="336">
        <v>45791</v>
      </c>
      <c r="EK28" s="336">
        <v>45792</v>
      </c>
      <c r="EL28" s="336">
        <v>45793</v>
      </c>
      <c r="EM28" s="336">
        <v>45794</v>
      </c>
      <c r="EN28" s="336">
        <v>45795</v>
      </c>
      <c r="EO28" s="336">
        <v>45796</v>
      </c>
      <c r="EP28" s="336">
        <v>45797</v>
      </c>
      <c r="EQ28" s="336">
        <v>45798</v>
      </c>
      <c r="ER28" s="336">
        <v>45799</v>
      </c>
      <c r="ES28" s="336">
        <v>45800</v>
      </c>
      <c r="ET28" s="336">
        <v>45801</v>
      </c>
      <c r="EU28" s="336">
        <v>45802</v>
      </c>
      <c r="EV28" s="336">
        <v>45803</v>
      </c>
      <c r="EW28" s="336">
        <v>45804</v>
      </c>
      <c r="EX28" s="336">
        <v>45805</v>
      </c>
      <c r="EY28" s="336">
        <v>45806</v>
      </c>
      <c r="EZ28" s="336">
        <v>45807</v>
      </c>
      <c r="FA28" s="336">
        <v>45808</v>
      </c>
      <c r="FB28" s="336">
        <v>45809</v>
      </c>
      <c r="FC28" s="336">
        <v>45810</v>
      </c>
      <c r="FD28" s="336">
        <v>45811</v>
      </c>
      <c r="FE28" s="336">
        <v>45812</v>
      </c>
      <c r="FF28" s="336">
        <v>45813</v>
      </c>
      <c r="FG28" s="336">
        <v>45814</v>
      </c>
      <c r="FH28" s="336">
        <v>45815</v>
      </c>
      <c r="FI28" s="336">
        <v>45816</v>
      </c>
      <c r="FJ28" s="336">
        <v>45817</v>
      </c>
      <c r="FK28" s="336">
        <v>45818</v>
      </c>
      <c r="FL28" s="336">
        <v>45819</v>
      </c>
      <c r="FM28" s="336">
        <v>45820</v>
      </c>
      <c r="FN28" s="336">
        <v>45821</v>
      </c>
      <c r="FO28" s="336">
        <v>45822</v>
      </c>
      <c r="FP28" s="336">
        <v>45823</v>
      </c>
      <c r="FQ28" s="336">
        <v>45824</v>
      </c>
      <c r="FR28" s="336">
        <v>45825</v>
      </c>
      <c r="FS28" s="336">
        <v>45826</v>
      </c>
      <c r="FT28" s="336">
        <v>45827</v>
      </c>
      <c r="FU28" s="336">
        <v>45828</v>
      </c>
      <c r="FV28" s="336">
        <v>45829</v>
      </c>
      <c r="FW28" s="336">
        <v>45830</v>
      </c>
      <c r="FX28" s="336">
        <v>45831</v>
      </c>
      <c r="FY28" s="336">
        <v>45832</v>
      </c>
      <c r="FZ28" s="336">
        <v>45833</v>
      </c>
      <c r="GA28" s="336">
        <v>45834</v>
      </c>
      <c r="GB28" s="336">
        <v>45835</v>
      </c>
      <c r="GC28" s="336">
        <v>45836</v>
      </c>
      <c r="GD28" s="336">
        <v>45837</v>
      </c>
      <c r="GE28" s="336">
        <v>45838</v>
      </c>
      <c r="GF28" s="336">
        <v>45839</v>
      </c>
      <c r="GG28" s="336">
        <v>45840</v>
      </c>
      <c r="GH28" s="336">
        <v>45841</v>
      </c>
      <c r="GI28" s="336">
        <v>45842</v>
      </c>
      <c r="GJ28" s="336">
        <v>45843</v>
      </c>
      <c r="GK28" s="336">
        <v>45844</v>
      </c>
      <c r="GL28" s="336">
        <v>45845</v>
      </c>
      <c r="GM28" s="336">
        <v>45846</v>
      </c>
      <c r="GN28" s="336">
        <v>45847</v>
      </c>
      <c r="GO28" s="336">
        <v>45848</v>
      </c>
      <c r="GP28" s="336">
        <v>45849</v>
      </c>
      <c r="GQ28" s="336">
        <v>45850</v>
      </c>
      <c r="GR28" s="336">
        <v>45851</v>
      </c>
      <c r="GS28" s="336">
        <v>45852</v>
      </c>
      <c r="GT28" s="336">
        <v>45853</v>
      </c>
      <c r="GU28" s="336">
        <v>45854</v>
      </c>
      <c r="GV28" s="336">
        <v>45855</v>
      </c>
      <c r="GW28" s="336">
        <v>45856</v>
      </c>
      <c r="GX28" s="336">
        <v>45857</v>
      </c>
      <c r="GY28" s="336">
        <v>45858</v>
      </c>
      <c r="GZ28" s="336">
        <v>45859</v>
      </c>
      <c r="HA28" s="336">
        <v>45860</v>
      </c>
      <c r="HB28" s="336">
        <v>45861</v>
      </c>
      <c r="HC28" s="336">
        <v>45862</v>
      </c>
      <c r="HD28" s="336">
        <v>45863</v>
      </c>
      <c r="HE28" s="336">
        <v>45864</v>
      </c>
      <c r="HF28" s="336">
        <v>45865</v>
      </c>
      <c r="HG28" s="336">
        <v>45866</v>
      </c>
      <c r="HH28" s="336">
        <v>45867</v>
      </c>
      <c r="HI28" s="336">
        <v>45868</v>
      </c>
      <c r="HJ28" s="523">
        <v>45869</v>
      </c>
      <c r="HK28" s="336">
        <v>45870</v>
      </c>
      <c r="HL28" s="336">
        <v>45871</v>
      </c>
      <c r="HM28" s="336">
        <v>45872</v>
      </c>
      <c r="HN28" s="336">
        <v>45873</v>
      </c>
      <c r="HO28" s="336">
        <v>45874</v>
      </c>
      <c r="HP28" s="336">
        <v>45875</v>
      </c>
      <c r="HQ28" s="336">
        <v>45876</v>
      </c>
      <c r="HR28" s="336">
        <v>45877</v>
      </c>
      <c r="HS28" s="336">
        <v>45878</v>
      </c>
      <c r="HT28" s="336">
        <v>45879</v>
      </c>
      <c r="HU28" s="336">
        <v>45880</v>
      </c>
      <c r="HV28" s="336">
        <v>45881</v>
      </c>
      <c r="HW28" s="336">
        <v>45882</v>
      </c>
      <c r="HX28" s="336">
        <v>45883</v>
      </c>
      <c r="HY28" s="336">
        <v>45884</v>
      </c>
      <c r="HZ28" s="336">
        <v>45885</v>
      </c>
      <c r="IA28" s="336">
        <v>45886</v>
      </c>
      <c r="IB28" s="336">
        <v>45887</v>
      </c>
      <c r="IC28" s="336">
        <v>45888</v>
      </c>
      <c r="ID28" s="336">
        <v>45889</v>
      </c>
      <c r="IE28" s="336">
        <v>45890</v>
      </c>
      <c r="IF28" s="336">
        <v>45891</v>
      </c>
      <c r="IG28" s="336">
        <v>45892</v>
      </c>
      <c r="IH28" s="336">
        <v>45893</v>
      </c>
      <c r="II28" s="336">
        <v>45894</v>
      </c>
      <c r="IJ28" s="336">
        <v>45895</v>
      </c>
      <c r="IK28" s="336">
        <v>45896</v>
      </c>
      <c r="IL28" s="336">
        <v>45897</v>
      </c>
      <c r="IM28" s="336">
        <v>45898</v>
      </c>
      <c r="IN28" s="336">
        <v>45899</v>
      </c>
      <c r="IO28" s="336">
        <v>45900</v>
      </c>
      <c r="IP28" s="336">
        <v>45901</v>
      </c>
      <c r="IQ28" s="336">
        <v>45902</v>
      </c>
      <c r="IR28" s="336">
        <v>45903</v>
      </c>
      <c r="IS28" s="336">
        <v>45904</v>
      </c>
      <c r="IT28" s="336">
        <v>45905</v>
      </c>
      <c r="IU28" s="336">
        <v>45906</v>
      </c>
      <c r="IV28" s="336">
        <v>45907</v>
      </c>
      <c r="IW28" s="336">
        <v>45908</v>
      </c>
      <c r="IX28" s="336">
        <v>45909</v>
      </c>
      <c r="IY28" s="336">
        <v>45910</v>
      </c>
      <c r="IZ28" s="336">
        <v>45911</v>
      </c>
      <c r="JA28" s="336">
        <v>45912</v>
      </c>
      <c r="JB28" s="336">
        <v>45913</v>
      </c>
      <c r="JC28" s="336">
        <v>45914</v>
      </c>
      <c r="JD28" s="336">
        <v>45915</v>
      </c>
      <c r="JE28" s="336">
        <v>45916</v>
      </c>
      <c r="JF28" s="336">
        <v>45917</v>
      </c>
      <c r="JG28" s="336">
        <v>45918</v>
      </c>
      <c r="JH28" s="336">
        <v>45919</v>
      </c>
      <c r="JI28" s="336">
        <v>45920</v>
      </c>
      <c r="JJ28" s="336">
        <v>45921</v>
      </c>
      <c r="JK28" s="336">
        <v>45922</v>
      </c>
      <c r="JL28" s="336">
        <v>45923</v>
      </c>
      <c r="JM28" s="336">
        <v>45924</v>
      </c>
      <c r="JN28" s="336">
        <v>45925</v>
      </c>
      <c r="JO28" s="336">
        <v>45926</v>
      </c>
      <c r="JP28" s="336">
        <v>45927</v>
      </c>
      <c r="JQ28" s="336">
        <v>45928</v>
      </c>
      <c r="JR28" s="336">
        <v>45929</v>
      </c>
      <c r="JS28" s="336">
        <v>45930</v>
      </c>
      <c r="JT28" s="336">
        <v>45931</v>
      </c>
      <c r="JU28" s="336">
        <v>45932</v>
      </c>
      <c r="JV28" s="336">
        <v>45933</v>
      </c>
      <c r="JW28" s="336">
        <v>45934</v>
      </c>
      <c r="JX28" s="336">
        <v>45935</v>
      </c>
      <c r="JY28" s="336">
        <v>45936</v>
      </c>
      <c r="JZ28" s="336">
        <v>45937</v>
      </c>
      <c r="KA28" s="336">
        <v>45938</v>
      </c>
      <c r="KB28" s="336">
        <v>45939</v>
      </c>
      <c r="KC28" s="336">
        <v>45940</v>
      </c>
      <c r="KD28" s="336">
        <v>45941</v>
      </c>
      <c r="KE28" s="336">
        <v>45942</v>
      </c>
      <c r="KF28" s="336">
        <v>45943</v>
      </c>
      <c r="KG28" s="336">
        <v>45944</v>
      </c>
      <c r="KH28" s="336">
        <v>45945</v>
      </c>
      <c r="KI28" s="336">
        <v>45946</v>
      </c>
      <c r="KJ28" s="336">
        <v>45947</v>
      </c>
      <c r="KK28" s="336">
        <v>45948</v>
      </c>
      <c r="KL28" s="336">
        <v>45949</v>
      </c>
      <c r="KM28" s="336">
        <v>45950</v>
      </c>
      <c r="KN28" s="336">
        <v>45951</v>
      </c>
      <c r="KO28" s="336">
        <v>45952</v>
      </c>
      <c r="KP28" s="336">
        <v>45953</v>
      </c>
      <c r="KQ28" s="336">
        <v>45954</v>
      </c>
      <c r="KR28" s="336">
        <v>45955</v>
      </c>
      <c r="KS28" s="336">
        <v>45956</v>
      </c>
      <c r="KT28" s="336">
        <v>45957</v>
      </c>
      <c r="KU28" s="336">
        <v>45958</v>
      </c>
      <c r="KV28" s="336">
        <v>45959</v>
      </c>
      <c r="KW28" s="336">
        <v>45960</v>
      </c>
      <c r="KX28" s="336">
        <v>45961</v>
      </c>
      <c r="KY28" s="336">
        <v>45962</v>
      </c>
      <c r="KZ28" s="336">
        <v>45963</v>
      </c>
      <c r="LA28" s="336">
        <v>45964</v>
      </c>
      <c r="LB28" s="336">
        <v>45965</v>
      </c>
      <c r="LC28" s="336">
        <v>45966</v>
      </c>
      <c r="LD28" s="336">
        <v>45967</v>
      </c>
      <c r="LE28" s="336">
        <v>45968</v>
      </c>
      <c r="LF28" s="336">
        <v>45969</v>
      </c>
      <c r="LG28" s="336">
        <v>45970</v>
      </c>
      <c r="LH28" s="336">
        <v>45971</v>
      </c>
      <c r="LI28" s="336">
        <v>45972</v>
      </c>
      <c r="LJ28" s="336">
        <v>45973</v>
      </c>
      <c r="LK28" s="336">
        <v>45974</v>
      </c>
      <c r="LL28" s="336">
        <v>45975</v>
      </c>
      <c r="LM28" s="336">
        <v>45976</v>
      </c>
      <c r="LN28" s="336">
        <v>45977</v>
      </c>
      <c r="LO28" s="336">
        <v>45978</v>
      </c>
      <c r="LP28" s="336">
        <v>45979</v>
      </c>
      <c r="LQ28" s="336">
        <v>45980</v>
      </c>
      <c r="LR28" s="336">
        <v>45981</v>
      </c>
      <c r="LS28" s="336">
        <v>45982</v>
      </c>
      <c r="LT28" s="336">
        <v>45983</v>
      </c>
      <c r="LU28" s="336">
        <v>45984</v>
      </c>
      <c r="LV28" s="336">
        <v>45985</v>
      </c>
      <c r="LW28" s="336">
        <v>45986</v>
      </c>
      <c r="LX28" s="336">
        <v>45987</v>
      </c>
      <c r="LY28" s="336">
        <v>45988</v>
      </c>
      <c r="LZ28" s="336">
        <v>45989</v>
      </c>
      <c r="MA28" s="336">
        <v>45990</v>
      </c>
      <c r="MB28" s="336">
        <v>45991</v>
      </c>
      <c r="MC28" s="336">
        <v>45992</v>
      </c>
      <c r="MD28" s="336">
        <v>45993</v>
      </c>
      <c r="ME28" s="336">
        <v>45994</v>
      </c>
      <c r="MF28" s="336">
        <v>45995</v>
      </c>
      <c r="MG28" s="336">
        <v>45996</v>
      </c>
      <c r="MH28" s="336">
        <v>45997</v>
      </c>
      <c r="MI28" s="336">
        <v>45998</v>
      </c>
      <c r="MJ28" s="336">
        <v>45999</v>
      </c>
      <c r="MK28" s="336">
        <v>46000</v>
      </c>
      <c r="ML28" s="336">
        <v>46001</v>
      </c>
      <c r="MM28" s="336">
        <v>46002</v>
      </c>
      <c r="MN28" s="336">
        <v>46003</v>
      </c>
      <c r="MO28" s="336">
        <v>46004</v>
      </c>
      <c r="MP28" s="336">
        <v>46005</v>
      </c>
      <c r="MQ28" s="336">
        <v>46006</v>
      </c>
      <c r="MR28" s="336">
        <v>46007</v>
      </c>
      <c r="MS28" s="336">
        <v>46008</v>
      </c>
      <c r="MT28" s="336">
        <v>46009</v>
      </c>
      <c r="MU28" s="336">
        <v>46010</v>
      </c>
      <c r="MV28" s="336">
        <v>46011</v>
      </c>
      <c r="MW28" s="336">
        <v>46012</v>
      </c>
      <c r="MX28" s="336">
        <v>46013</v>
      </c>
      <c r="MY28" s="336">
        <v>46014</v>
      </c>
      <c r="MZ28" s="336">
        <v>46015</v>
      </c>
      <c r="NA28" s="336">
        <v>46016</v>
      </c>
      <c r="NB28" s="336">
        <v>46017</v>
      </c>
      <c r="NC28" s="336">
        <v>46018</v>
      </c>
      <c r="ND28" s="336">
        <v>46019</v>
      </c>
      <c r="NE28" s="336">
        <v>46020</v>
      </c>
      <c r="NF28" s="336">
        <v>46021</v>
      </c>
      <c r="NG28" s="337">
        <v>46022</v>
      </c>
      <c r="NH28" s="335">
        <v>46023</v>
      </c>
      <c r="NI28" s="336">
        <v>46024</v>
      </c>
      <c r="NJ28" s="336">
        <v>46025</v>
      </c>
      <c r="NK28" s="336">
        <v>46026</v>
      </c>
      <c r="NL28" s="336">
        <v>46027</v>
      </c>
      <c r="NM28" s="336">
        <v>46028</v>
      </c>
      <c r="NN28" s="336">
        <v>46029</v>
      </c>
      <c r="NO28" s="336">
        <v>46030</v>
      </c>
      <c r="NP28" s="336">
        <v>46031</v>
      </c>
      <c r="NQ28" s="336">
        <v>46032</v>
      </c>
      <c r="NR28" s="336">
        <v>46033</v>
      </c>
      <c r="NS28" s="336">
        <v>46034</v>
      </c>
      <c r="NT28" s="336">
        <v>46035</v>
      </c>
      <c r="NU28" s="336">
        <v>46036</v>
      </c>
      <c r="NV28" s="336">
        <v>46037</v>
      </c>
      <c r="NW28" s="336">
        <v>46038</v>
      </c>
      <c r="NX28" s="336">
        <v>46039</v>
      </c>
      <c r="NY28" s="336">
        <v>46040</v>
      </c>
      <c r="NZ28" s="336">
        <v>46041</v>
      </c>
      <c r="OA28" s="336">
        <v>46042</v>
      </c>
      <c r="OB28" s="336">
        <v>46043</v>
      </c>
      <c r="OC28" s="336">
        <v>46044</v>
      </c>
      <c r="OD28" s="336">
        <v>46045</v>
      </c>
      <c r="OE28" s="336">
        <v>46046</v>
      </c>
      <c r="OF28" s="336">
        <v>46047</v>
      </c>
      <c r="OG28" s="336">
        <v>46048</v>
      </c>
      <c r="OH28" s="336">
        <v>46049</v>
      </c>
      <c r="OI28" s="336">
        <v>46050</v>
      </c>
      <c r="OJ28" s="336">
        <v>46051</v>
      </c>
      <c r="OK28" s="336">
        <v>46052</v>
      </c>
      <c r="OL28" s="336">
        <v>46053</v>
      </c>
      <c r="OM28" s="336">
        <v>46054</v>
      </c>
      <c r="ON28" s="336">
        <v>46055</v>
      </c>
      <c r="OO28" s="336">
        <v>46056</v>
      </c>
      <c r="OP28" s="336">
        <v>46057</v>
      </c>
      <c r="OQ28" s="336">
        <v>46058</v>
      </c>
      <c r="OR28" s="336">
        <v>46059</v>
      </c>
      <c r="OS28" s="336">
        <v>46060</v>
      </c>
      <c r="OT28" s="336">
        <v>46061</v>
      </c>
      <c r="OU28" s="336">
        <v>46062</v>
      </c>
      <c r="OV28" s="336">
        <v>46063</v>
      </c>
      <c r="OW28" s="336">
        <v>46064</v>
      </c>
      <c r="OX28" s="336">
        <v>46065</v>
      </c>
      <c r="OY28" s="336">
        <v>46066</v>
      </c>
      <c r="OZ28" s="336">
        <v>46067</v>
      </c>
      <c r="PA28" s="336">
        <v>46068</v>
      </c>
      <c r="PB28" s="336">
        <v>46069</v>
      </c>
      <c r="PC28" s="336">
        <v>46070</v>
      </c>
      <c r="PD28" s="336">
        <v>46071</v>
      </c>
      <c r="PE28" s="336">
        <v>46072</v>
      </c>
      <c r="PF28" s="336">
        <v>46073</v>
      </c>
      <c r="PG28" s="336">
        <v>46074</v>
      </c>
      <c r="PH28" s="336">
        <v>46075</v>
      </c>
      <c r="PI28" s="336">
        <v>46076</v>
      </c>
      <c r="PJ28" s="336">
        <v>46077</v>
      </c>
      <c r="PK28" s="336">
        <v>46078</v>
      </c>
      <c r="PL28" s="336">
        <v>46079</v>
      </c>
      <c r="PM28" s="336">
        <v>46080</v>
      </c>
      <c r="PN28" s="336">
        <v>46081</v>
      </c>
      <c r="PO28" s="336">
        <v>46082</v>
      </c>
      <c r="PP28" s="336">
        <v>46083</v>
      </c>
      <c r="PQ28" s="336">
        <v>46084</v>
      </c>
      <c r="PR28" s="336">
        <v>46085</v>
      </c>
      <c r="PS28" s="336">
        <v>46086</v>
      </c>
      <c r="PT28" s="336">
        <v>46087</v>
      </c>
      <c r="PU28" s="336">
        <v>46088</v>
      </c>
      <c r="PV28" s="336">
        <v>46089</v>
      </c>
      <c r="PW28" s="336">
        <v>46090</v>
      </c>
      <c r="PX28" s="336">
        <v>46091</v>
      </c>
      <c r="PY28" s="336">
        <v>46092</v>
      </c>
      <c r="PZ28" s="336">
        <v>46093</v>
      </c>
      <c r="QA28" s="336">
        <v>46094</v>
      </c>
      <c r="QB28" s="336">
        <v>46095</v>
      </c>
      <c r="QC28" s="336">
        <v>46096</v>
      </c>
      <c r="QD28" s="336">
        <v>46097</v>
      </c>
      <c r="QE28" s="336">
        <v>46098</v>
      </c>
      <c r="QF28" s="336">
        <v>46099</v>
      </c>
      <c r="QG28" s="336">
        <v>46100</v>
      </c>
      <c r="QH28" s="336">
        <v>46101</v>
      </c>
      <c r="QI28" s="336">
        <v>46102</v>
      </c>
      <c r="QJ28" s="336">
        <v>46103</v>
      </c>
      <c r="QK28" s="336">
        <v>46104</v>
      </c>
      <c r="QL28" s="336">
        <v>46105</v>
      </c>
      <c r="QM28" s="336">
        <v>46106</v>
      </c>
      <c r="QN28" s="336">
        <v>46107</v>
      </c>
      <c r="QO28" s="336">
        <v>46108</v>
      </c>
      <c r="QP28" s="336">
        <v>46109</v>
      </c>
      <c r="QQ28" s="336">
        <v>46110</v>
      </c>
      <c r="QR28" s="336">
        <v>46111</v>
      </c>
      <c r="QS28" s="336">
        <v>46112</v>
      </c>
      <c r="QT28" s="336">
        <v>46113</v>
      </c>
      <c r="QU28" s="336">
        <v>46114</v>
      </c>
      <c r="QV28" s="336">
        <v>46115</v>
      </c>
      <c r="QW28" s="336">
        <v>46116</v>
      </c>
      <c r="QX28" s="336">
        <v>46117</v>
      </c>
      <c r="QY28" s="336">
        <v>46118</v>
      </c>
      <c r="QZ28" s="336">
        <v>46119</v>
      </c>
      <c r="RA28" s="336">
        <v>46120</v>
      </c>
      <c r="RB28" s="336">
        <v>46121</v>
      </c>
      <c r="RC28" s="336">
        <v>46122</v>
      </c>
      <c r="RD28" s="336">
        <v>46123</v>
      </c>
      <c r="RE28" s="336">
        <v>46124</v>
      </c>
      <c r="RF28" s="336">
        <v>46125</v>
      </c>
      <c r="RG28" s="336">
        <v>46126</v>
      </c>
      <c r="RH28" s="336">
        <v>46127</v>
      </c>
      <c r="RI28" s="336">
        <v>46128</v>
      </c>
      <c r="RJ28" s="336">
        <v>46129</v>
      </c>
      <c r="RK28" s="336">
        <v>46130</v>
      </c>
      <c r="RL28" s="336">
        <v>46131</v>
      </c>
      <c r="RM28" s="336">
        <v>46132</v>
      </c>
      <c r="RN28" s="336">
        <v>46133</v>
      </c>
      <c r="RO28" s="336">
        <v>46134</v>
      </c>
      <c r="RP28" s="336">
        <v>46135</v>
      </c>
      <c r="RQ28" s="336">
        <v>46136</v>
      </c>
      <c r="RR28" s="336">
        <v>46137</v>
      </c>
      <c r="RS28" s="336">
        <v>46138</v>
      </c>
      <c r="RT28" s="336">
        <v>46139</v>
      </c>
      <c r="RU28" s="336">
        <v>46140</v>
      </c>
      <c r="RV28" s="336">
        <v>46141</v>
      </c>
      <c r="RW28" s="336">
        <v>46142</v>
      </c>
      <c r="RX28" s="336">
        <v>46143</v>
      </c>
      <c r="RY28" s="336">
        <v>46144</v>
      </c>
      <c r="RZ28" s="336">
        <v>46145</v>
      </c>
      <c r="SA28" s="336">
        <v>46146</v>
      </c>
      <c r="SB28" s="336">
        <v>46147</v>
      </c>
      <c r="SC28" s="336">
        <v>46148</v>
      </c>
      <c r="SD28" s="336">
        <v>46149</v>
      </c>
      <c r="SE28" s="336">
        <v>46150</v>
      </c>
      <c r="SF28" s="336">
        <v>46151</v>
      </c>
      <c r="SG28" s="336">
        <v>46152</v>
      </c>
      <c r="SH28" s="336">
        <v>46153</v>
      </c>
      <c r="SI28" s="336">
        <v>46154</v>
      </c>
      <c r="SJ28" s="336">
        <v>46155</v>
      </c>
      <c r="SK28" s="336">
        <v>46156</v>
      </c>
      <c r="SL28" s="336">
        <v>46157</v>
      </c>
      <c r="SM28" s="336">
        <v>46158</v>
      </c>
      <c r="SN28" s="336">
        <v>46159</v>
      </c>
      <c r="SO28" s="336">
        <v>46160</v>
      </c>
      <c r="SP28" s="336">
        <v>46161</v>
      </c>
      <c r="SQ28" s="336">
        <v>46162</v>
      </c>
      <c r="SR28" s="336">
        <v>46163</v>
      </c>
      <c r="SS28" s="336">
        <v>46164</v>
      </c>
      <c r="ST28" s="336">
        <v>46165</v>
      </c>
      <c r="SU28" s="336">
        <v>46166</v>
      </c>
      <c r="SV28" s="336">
        <v>46167</v>
      </c>
      <c r="SW28" s="336">
        <v>46168</v>
      </c>
      <c r="SX28" s="336">
        <v>46169</v>
      </c>
      <c r="SY28" s="336">
        <v>46170</v>
      </c>
      <c r="SZ28" s="336">
        <v>46171</v>
      </c>
      <c r="TA28" s="336">
        <v>46172</v>
      </c>
      <c r="TB28" s="336">
        <v>46173</v>
      </c>
      <c r="TC28" s="336">
        <v>46174</v>
      </c>
      <c r="TD28" s="336">
        <v>46175</v>
      </c>
      <c r="TE28" s="336">
        <v>46176</v>
      </c>
      <c r="TF28" s="336">
        <v>46177</v>
      </c>
      <c r="TG28" s="336">
        <v>46178</v>
      </c>
      <c r="TH28" s="336">
        <v>46179</v>
      </c>
      <c r="TI28" s="336">
        <v>46180</v>
      </c>
      <c r="TJ28" s="336">
        <v>46181</v>
      </c>
      <c r="TK28" s="336">
        <v>46182</v>
      </c>
      <c r="TL28" s="336">
        <v>46183</v>
      </c>
      <c r="TM28" s="336">
        <v>46184</v>
      </c>
      <c r="TN28" s="336">
        <v>46185</v>
      </c>
      <c r="TO28" s="336">
        <v>46186</v>
      </c>
      <c r="TP28" s="336">
        <v>46187</v>
      </c>
      <c r="TQ28" s="336">
        <v>46188</v>
      </c>
      <c r="TR28" s="336">
        <v>46189</v>
      </c>
      <c r="TS28" s="336">
        <v>46190</v>
      </c>
      <c r="TT28" s="336">
        <v>46191</v>
      </c>
      <c r="TU28" s="336">
        <v>46192</v>
      </c>
      <c r="TV28" s="336">
        <v>46193</v>
      </c>
      <c r="TW28" s="336">
        <v>46194</v>
      </c>
      <c r="TX28" s="336">
        <v>46195</v>
      </c>
      <c r="TY28" s="336">
        <v>46196</v>
      </c>
      <c r="TZ28" s="336">
        <v>46197</v>
      </c>
      <c r="UA28" s="336">
        <v>46198</v>
      </c>
      <c r="UB28" s="336">
        <v>46199</v>
      </c>
      <c r="UC28" s="336">
        <v>46200</v>
      </c>
      <c r="UD28" s="336">
        <v>46201</v>
      </c>
      <c r="UE28" s="336">
        <v>46202</v>
      </c>
      <c r="UF28" s="336">
        <v>46203</v>
      </c>
      <c r="UG28" s="336">
        <v>46204</v>
      </c>
      <c r="UH28" s="336">
        <v>46205</v>
      </c>
      <c r="UI28" s="336">
        <v>46206</v>
      </c>
      <c r="UJ28" s="336">
        <v>46207</v>
      </c>
      <c r="UK28" s="336">
        <v>46208</v>
      </c>
      <c r="UL28" s="336">
        <v>46209</v>
      </c>
      <c r="UM28" s="336">
        <v>46210</v>
      </c>
      <c r="UN28" s="336">
        <v>46211</v>
      </c>
      <c r="UO28" s="336">
        <v>46212</v>
      </c>
      <c r="UP28" s="336">
        <v>46213</v>
      </c>
      <c r="UQ28" s="336">
        <v>46214</v>
      </c>
      <c r="UR28" s="336">
        <v>46215</v>
      </c>
      <c r="US28" s="336">
        <v>46216</v>
      </c>
      <c r="UT28" s="336">
        <v>46217</v>
      </c>
      <c r="UU28" s="336">
        <v>46218</v>
      </c>
      <c r="UV28" s="336">
        <v>46219</v>
      </c>
      <c r="UW28" s="336">
        <v>46220</v>
      </c>
      <c r="UX28" s="336">
        <v>46221</v>
      </c>
      <c r="UY28" s="336">
        <v>46222</v>
      </c>
      <c r="UZ28" s="336">
        <v>46223</v>
      </c>
      <c r="VA28" s="336">
        <v>46224</v>
      </c>
      <c r="VB28" s="336">
        <v>46225</v>
      </c>
      <c r="VC28" s="336">
        <v>46226</v>
      </c>
      <c r="VD28" s="336">
        <v>46227</v>
      </c>
      <c r="VE28" s="336">
        <v>46228</v>
      </c>
      <c r="VF28" s="336">
        <v>46229</v>
      </c>
      <c r="VG28" s="336">
        <v>46230</v>
      </c>
      <c r="VH28" s="336">
        <v>46231</v>
      </c>
      <c r="VI28" s="336">
        <v>46232</v>
      </c>
      <c r="VJ28" s="336">
        <v>46233</v>
      </c>
      <c r="VK28" s="336">
        <v>46234</v>
      </c>
      <c r="VL28" s="336">
        <v>46235</v>
      </c>
      <c r="VM28" s="336">
        <v>46236</v>
      </c>
      <c r="VN28" s="336">
        <v>46237</v>
      </c>
      <c r="VO28" s="336">
        <v>46238</v>
      </c>
      <c r="VP28" s="336">
        <v>46239</v>
      </c>
      <c r="VQ28" s="336">
        <v>46240</v>
      </c>
      <c r="VR28" s="336">
        <v>46241</v>
      </c>
      <c r="VS28" s="336">
        <v>46242</v>
      </c>
      <c r="VT28" s="336">
        <v>46243</v>
      </c>
      <c r="VU28" s="336">
        <v>46244</v>
      </c>
      <c r="VV28" s="336">
        <v>46245</v>
      </c>
      <c r="VW28" s="336">
        <v>46246</v>
      </c>
      <c r="VX28" s="336">
        <v>46247</v>
      </c>
      <c r="VY28" s="336">
        <v>46248</v>
      </c>
      <c r="VZ28" s="336">
        <v>46249</v>
      </c>
      <c r="WA28" s="336">
        <v>46250</v>
      </c>
      <c r="WB28" s="336">
        <v>46251</v>
      </c>
      <c r="WC28" s="336">
        <v>46252</v>
      </c>
      <c r="WD28" s="336">
        <v>46253</v>
      </c>
      <c r="WE28" s="336">
        <v>46254</v>
      </c>
      <c r="WF28" s="336">
        <v>46255</v>
      </c>
      <c r="WG28" s="336">
        <v>46256</v>
      </c>
      <c r="WH28" s="336">
        <v>46257</v>
      </c>
      <c r="WI28" s="336">
        <v>46258</v>
      </c>
      <c r="WJ28" s="336">
        <v>46259</v>
      </c>
      <c r="WK28" s="336">
        <v>46260</v>
      </c>
      <c r="WL28" s="336">
        <v>46261</v>
      </c>
      <c r="WM28" s="336">
        <v>46262</v>
      </c>
      <c r="WN28" s="336">
        <v>46263</v>
      </c>
      <c r="WO28" s="336">
        <v>46264</v>
      </c>
      <c r="WP28" s="336">
        <v>46265</v>
      </c>
      <c r="WQ28" s="336">
        <v>46266</v>
      </c>
      <c r="WR28" s="336">
        <v>46267</v>
      </c>
      <c r="WS28" s="336">
        <v>46268</v>
      </c>
      <c r="WT28" s="336">
        <v>46269</v>
      </c>
      <c r="WU28" s="336">
        <v>46270</v>
      </c>
      <c r="WV28" s="336">
        <v>46271</v>
      </c>
      <c r="WW28" s="336">
        <v>46272</v>
      </c>
      <c r="WX28" s="336">
        <v>46273</v>
      </c>
      <c r="WY28" s="336">
        <v>46274</v>
      </c>
      <c r="WZ28" s="336">
        <v>46275</v>
      </c>
      <c r="XA28" s="336">
        <v>46276</v>
      </c>
      <c r="XB28" s="336">
        <v>46277</v>
      </c>
      <c r="XC28" s="336">
        <v>46278</v>
      </c>
      <c r="XD28" s="336">
        <v>46279</v>
      </c>
      <c r="XE28" s="336">
        <v>46280</v>
      </c>
      <c r="XF28" s="336">
        <v>46281</v>
      </c>
      <c r="XG28" s="336">
        <v>46282</v>
      </c>
      <c r="XH28" s="336">
        <v>46283</v>
      </c>
      <c r="XI28" s="336">
        <v>46284</v>
      </c>
      <c r="XJ28" s="336">
        <v>46285</v>
      </c>
      <c r="XK28" s="336">
        <v>46286</v>
      </c>
      <c r="XL28" s="336">
        <v>46287</v>
      </c>
      <c r="XM28" s="336">
        <v>46288</v>
      </c>
      <c r="XN28" s="336">
        <v>46289</v>
      </c>
      <c r="XO28" s="336">
        <v>46290</v>
      </c>
      <c r="XP28" s="336">
        <v>46291</v>
      </c>
      <c r="XQ28" s="336">
        <v>46292</v>
      </c>
      <c r="XR28" s="336">
        <v>46293</v>
      </c>
      <c r="XS28" s="336">
        <v>46294</v>
      </c>
      <c r="XT28" s="336">
        <v>46295</v>
      </c>
      <c r="XU28" s="336">
        <v>46296</v>
      </c>
      <c r="XV28" s="336">
        <v>46297</v>
      </c>
      <c r="XW28" s="336">
        <v>46298</v>
      </c>
      <c r="XX28" s="336">
        <v>46299</v>
      </c>
      <c r="XY28" s="336">
        <v>46300</v>
      </c>
      <c r="XZ28" s="336">
        <v>46301</v>
      </c>
      <c r="YA28" s="336">
        <v>46302</v>
      </c>
      <c r="YB28" s="336">
        <v>46303</v>
      </c>
      <c r="YC28" s="336">
        <v>46304</v>
      </c>
      <c r="YD28" s="336">
        <v>46305</v>
      </c>
      <c r="YE28" s="336">
        <v>46306</v>
      </c>
      <c r="YF28" s="336">
        <v>46307</v>
      </c>
      <c r="YG28" s="336">
        <v>46308</v>
      </c>
      <c r="YH28" s="336">
        <v>46309</v>
      </c>
      <c r="YI28" s="336">
        <v>46310</v>
      </c>
      <c r="YJ28" s="336">
        <v>46311</v>
      </c>
      <c r="YK28" s="336">
        <v>46312</v>
      </c>
      <c r="YL28" s="336">
        <v>46313</v>
      </c>
      <c r="YM28" s="336">
        <v>46314</v>
      </c>
      <c r="YN28" s="336">
        <v>46315</v>
      </c>
      <c r="YO28" s="336">
        <v>46316</v>
      </c>
      <c r="YP28" s="336">
        <v>46317</v>
      </c>
      <c r="YQ28" s="336">
        <v>46318</v>
      </c>
      <c r="YR28" s="336">
        <v>46319</v>
      </c>
      <c r="YS28" s="336">
        <v>46320</v>
      </c>
      <c r="YT28" s="336">
        <v>46321</v>
      </c>
      <c r="YU28" s="336">
        <v>46322</v>
      </c>
      <c r="YV28" s="336">
        <v>46323</v>
      </c>
      <c r="YW28" s="336">
        <v>46324</v>
      </c>
      <c r="YX28" s="336">
        <v>46325</v>
      </c>
      <c r="YY28" s="336">
        <v>46326</v>
      </c>
      <c r="YZ28" s="336">
        <v>46327</v>
      </c>
      <c r="ZA28" s="336">
        <v>46328</v>
      </c>
      <c r="ZB28" s="336">
        <v>46329</v>
      </c>
      <c r="ZC28" s="336">
        <v>46330</v>
      </c>
      <c r="ZD28" s="336">
        <v>46331</v>
      </c>
      <c r="ZE28" s="336">
        <v>46332</v>
      </c>
      <c r="ZF28" s="336">
        <v>46333</v>
      </c>
      <c r="ZG28" s="336">
        <v>46334</v>
      </c>
      <c r="ZH28" s="336">
        <v>46335</v>
      </c>
      <c r="ZI28" s="336">
        <v>46336</v>
      </c>
      <c r="ZJ28" s="336">
        <v>46337</v>
      </c>
      <c r="ZK28" s="336">
        <v>46338</v>
      </c>
      <c r="ZL28" s="336">
        <v>46339</v>
      </c>
      <c r="ZM28" s="336">
        <v>46340</v>
      </c>
      <c r="ZN28" s="336">
        <v>46341</v>
      </c>
      <c r="ZO28" s="336">
        <v>46342</v>
      </c>
      <c r="ZP28" s="336">
        <v>46343</v>
      </c>
      <c r="ZQ28" s="336">
        <v>46344</v>
      </c>
      <c r="ZR28" s="336">
        <v>46345</v>
      </c>
      <c r="ZS28" s="336">
        <v>46346</v>
      </c>
      <c r="ZT28" s="336">
        <v>46347</v>
      </c>
      <c r="ZU28" s="336">
        <v>46348</v>
      </c>
      <c r="ZV28" s="336">
        <v>46349</v>
      </c>
      <c r="ZW28" s="336">
        <v>46350</v>
      </c>
      <c r="ZX28" s="336">
        <v>46351</v>
      </c>
      <c r="ZY28" s="336">
        <v>46352</v>
      </c>
      <c r="ZZ28" s="336">
        <v>46353</v>
      </c>
      <c r="AAA28" s="336">
        <v>46354</v>
      </c>
      <c r="AAB28" s="336">
        <v>46355</v>
      </c>
      <c r="AAC28" s="336">
        <v>46356</v>
      </c>
      <c r="AAD28" s="336">
        <v>46357</v>
      </c>
      <c r="AAE28" s="336">
        <v>46358</v>
      </c>
      <c r="AAF28" s="336">
        <v>46359</v>
      </c>
      <c r="AAG28" s="336">
        <v>46360</v>
      </c>
      <c r="AAH28" s="336">
        <v>46361</v>
      </c>
      <c r="AAI28" s="336">
        <v>46362</v>
      </c>
      <c r="AAJ28" s="336">
        <v>46363</v>
      </c>
      <c r="AAK28" s="336">
        <v>46364</v>
      </c>
      <c r="AAL28" s="336">
        <v>46365</v>
      </c>
      <c r="AAM28" s="336">
        <v>46366</v>
      </c>
      <c r="AAN28" s="336">
        <v>46367</v>
      </c>
      <c r="AAO28" s="336">
        <v>46368</v>
      </c>
      <c r="AAP28" s="336">
        <v>46369</v>
      </c>
      <c r="AAQ28" s="336">
        <v>46370</v>
      </c>
      <c r="AAR28" s="336">
        <v>46371</v>
      </c>
      <c r="AAS28" s="336">
        <v>46372</v>
      </c>
      <c r="AAT28" s="336">
        <v>46373</v>
      </c>
      <c r="AAU28" s="336">
        <v>46374</v>
      </c>
      <c r="AAV28" s="336">
        <v>46375</v>
      </c>
      <c r="AAW28" s="336">
        <v>46376</v>
      </c>
      <c r="AAX28" s="336">
        <v>46377</v>
      </c>
      <c r="AAY28" s="336">
        <v>46378</v>
      </c>
      <c r="AAZ28" s="336">
        <v>46379</v>
      </c>
      <c r="ABA28" s="336">
        <v>46380</v>
      </c>
      <c r="ABB28" s="336">
        <v>46381</v>
      </c>
      <c r="ABC28" s="336">
        <v>46382</v>
      </c>
      <c r="ABD28" s="336">
        <v>46383</v>
      </c>
      <c r="ABE28" s="336">
        <v>46384</v>
      </c>
      <c r="ABF28" s="336">
        <v>46385</v>
      </c>
      <c r="ABG28" s="336">
        <v>46386</v>
      </c>
      <c r="ABH28" s="337">
        <v>46387</v>
      </c>
      <c r="ABI28" s="335">
        <v>46388</v>
      </c>
      <c r="ABJ28" s="336">
        <v>46389</v>
      </c>
      <c r="ABK28" s="336">
        <v>46390</v>
      </c>
      <c r="ABL28" s="336">
        <v>46391</v>
      </c>
      <c r="ABM28" s="336">
        <v>46392</v>
      </c>
      <c r="ABN28" s="336">
        <v>46393</v>
      </c>
      <c r="ABO28" s="336">
        <v>46394</v>
      </c>
      <c r="ABP28" s="336">
        <v>46395</v>
      </c>
      <c r="ABQ28" s="336">
        <v>46396</v>
      </c>
      <c r="ABR28" s="336">
        <v>46397</v>
      </c>
      <c r="ABS28" s="336">
        <v>46398</v>
      </c>
      <c r="ABT28" s="336">
        <v>46399</v>
      </c>
      <c r="ABU28" s="336">
        <v>46400</v>
      </c>
      <c r="ABV28" s="336">
        <v>46401</v>
      </c>
      <c r="ABW28" s="336">
        <v>46402</v>
      </c>
      <c r="ABX28" s="336">
        <v>46403</v>
      </c>
      <c r="ABY28" s="336">
        <v>46404</v>
      </c>
      <c r="ABZ28" s="336">
        <v>46405</v>
      </c>
      <c r="ACA28" s="336">
        <v>46406</v>
      </c>
      <c r="ACB28" s="336">
        <v>46407</v>
      </c>
      <c r="ACC28" s="336">
        <v>46408</v>
      </c>
      <c r="ACD28" s="336">
        <v>46409</v>
      </c>
      <c r="ACE28" s="336">
        <v>46410</v>
      </c>
      <c r="ACF28" s="336">
        <v>46411</v>
      </c>
      <c r="ACG28" s="336">
        <v>46412</v>
      </c>
      <c r="ACH28" s="336">
        <v>46413</v>
      </c>
      <c r="ACI28" s="336">
        <v>46414</v>
      </c>
      <c r="ACJ28" s="336">
        <v>46415</v>
      </c>
      <c r="ACK28" s="336">
        <v>46416</v>
      </c>
      <c r="ACL28" s="336">
        <v>46417</v>
      </c>
      <c r="ACM28" s="336">
        <v>46418</v>
      </c>
      <c r="ACN28" s="336">
        <v>46419</v>
      </c>
      <c r="ACO28" s="336">
        <v>46420</v>
      </c>
      <c r="ACP28" s="336">
        <v>46421</v>
      </c>
      <c r="ACQ28" s="336">
        <v>46422</v>
      </c>
      <c r="ACR28" s="336">
        <v>46423</v>
      </c>
      <c r="ACS28" s="336">
        <v>46424</v>
      </c>
      <c r="ACT28" s="336">
        <v>46425</v>
      </c>
      <c r="ACU28" s="336">
        <v>46426</v>
      </c>
      <c r="ACV28" s="336">
        <v>46427</v>
      </c>
      <c r="ACW28" s="336">
        <v>46428</v>
      </c>
      <c r="ACX28" s="336">
        <v>46429</v>
      </c>
      <c r="ACY28" s="336">
        <v>46430</v>
      </c>
      <c r="ACZ28" s="336">
        <v>46431</v>
      </c>
      <c r="ADA28" s="336">
        <v>46432</v>
      </c>
      <c r="ADB28" s="336">
        <v>46433</v>
      </c>
      <c r="ADC28" s="336">
        <v>46434</v>
      </c>
      <c r="ADD28" s="336">
        <v>46435</v>
      </c>
      <c r="ADE28" s="336">
        <v>46436</v>
      </c>
      <c r="ADF28" s="336">
        <v>46437</v>
      </c>
      <c r="ADG28" s="336">
        <v>46438</v>
      </c>
      <c r="ADH28" s="336">
        <v>46439</v>
      </c>
      <c r="ADI28" s="336">
        <v>46440</v>
      </c>
      <c r="ADJ28" s="336">
        <v>46441</v>
      </c>
      <c r="ADK28" s="336">
        <v>46442</v>
      </c>
      <c r="ADL28" s="336">
        <v>46443</v>
      </c>
      <c r="ADM28" s="336">
        <v>46444</v>
      </c>
      <c r="ADN28" s="336">
        <v>46445</v>
      </c>
      <c r="ADO28" s="336">
        <v>46446</v>
      </c>
      <c r="ADP28" s="336">
        <v>46447</v>
      </c>
      <c r="ADQ28" s="336">
        <v>46448</v>
      </c>
      <c r="ADR28" s="336">
        <v>46449</v>
      </c>
      <c r="ADS28" s="336">
        <v>46450</v>
      </c>
      <c r="ADT28" s="336">
        <v>46451</v>
      </c>
      <c r="ADU28" s="336">
        <v>46452</v>
      </c>
      <c r="ADV28" s="336">
        <v>46453</v>
      </c>
      <c r="ADW28" s="336">
        <v>46454</v>
      </c>
      <c r="ADX28" s="336">
        <v>46455</v>
      </c>
      <c r="ADY28" s="336">
        <v>46456</v>
      </c>
      <c r="ADZ28" s="336">
        <v>46457</v>
      </c>
      <c r="AEA28" s="336">
        <v>46458</v>
      </c>
      <c r="AEB28" s="336">
        <v>46459</v>
      </c>
      <c r="AEC28" s="336">
        <v>46460</v>
      </c>
      <c r="AED28" s="336">
        <v>46461</v>
      </c>
      <c r="AEE28" s="336">
        <v>46462</v>
      </c>
      <c r="AEF28" s="336">
        <v>46463</v>
      </c>
      <c r="AEG28" s="336">
        <v>46464</v>
      </c>
      <c r="AEH28" s="336">
        <v>46465</v>
      </c>
      <c r="AEI28" s="336">
        <v>46466</v>
      </c>
      <c r="AEJ28" s="336">
        <v>46467</v>
      </c>
      <c r="AEK28" s="336">
        <v>46468</v>
      </c>
      <c r="AEL28" s="336">
        <v>46469</v>
      </c>
      <c r="AEM28" s="336">
        <v>46470</v>
      </c>
      <c r="AEN28" s="336">
        <v>46471</v>
      </c>
      <c r="AEO28" s="336">
        <v>46472</v>
      </c>
      <c r="AEP28" s="336">
        <v>46473</v>
      </c>
      <c r="AEQ28" s="336">
        <v>46474</v>
      </c>
      <c r="AER28" s="336">
        <v>46475</v>
      </c>
      <c r="AES28" s="336">
        <v>46476</v>
      </c>
      <c r="AET28" s="336">
        <v>46477</v>
      </c>
      <c r="AEU28" s="336">
        <v>46478</v>
      </c>
      <c r="AEV28" s="336">
        <v>46479</v>
      </c>
      <c r="AEW28" s="336">
        <v>46480</v>
      </c>
      <c r="AEX28" s="336">
        <v>46481</v>
      </c>
      <c r="AEY28" s="336">
        <v>46482</v>
      </c>
      <c r="AEZ28" s="336">
        <v>46483</v>
      </c>
      <c r="AFA28" s="336">
        <v>46484</v>
      </c>
      <c r="AFB28" s="336">
        <v>46485</v>
      </c>
      <c r="AFC28" s="336">
        <v>46486</v>
      </c>
      <c r="AFD28" s="336">
        <v>46487</v>
      </c>
      <c r="AFE28" s="336">
        <v>46488</v>
      </c>
      <c r="AFF28" s="336">
        <v>46489</v>
      </c>
      <c r="AFG28" s="336">
        <v>46490</v>
      </c>
      <c r="AFH28" s="336">
        <v>46491</v>
      </c>
      <c r="AFI28" s="336">
        <v>46492</v>
      </c>
      <c r="AFJ28" s="336">
        <v>46493</v>
      </c>
      <c r="AFK28" s="336">
        <v>46494</v>
      </c>
      <c r="AFL28" s="336">
        <v>46495</v>
      </c>
      <c r="AFM28" s="336">
        <v>46496</v>
      </c>
      <c r="AFN28" s="336">
        <v>46497</v>
      </c>
      <c r="AFO28" s="336">
        <v>46498</v>
      </c>
      <c r="AFP28" s="336">
        <v>46499</v>
      </c>
      <c r="AFQ28" s="336">
        <v>46500</v>
      </c>
      <c r="AFR28" s="336">
        <v>46501</v>
      </c>
      <c r="AFS28" s="336">
        <v>46502</v>
      </c>
      <c r="AFT28" s="336">
        <v>46503</v>
      </c>
      <c r="AFU28" s="336">
        <v>46504</v>
      </c>
      <c r="AFV28" s="336">
        <v>46505</v>
      </c>
      <c r="AFW28" s="336">
        <v>46506</v>
      </c>
      <c r="AFX28" s="336">
        <v>46507</v>
      </c>
      <c r="AFY28" s="336">
        <v>46508</v>
      </c>
      <c r="AFZ28" s="336">
        <v>46509</v>
      </c>
      <c r="AGA28" s="336">
        <v>46510</v>
      </c>
      <c r="AGB28" s="336">
        <v>46511</v>
      </c>
      <c r="AGC28" s="336">
        <v>46512</v>
      </c>
      <c r="AGD28" s="336">
        <v>46513</v>
      </c>
      <c r="AGE28" s="336">
        <v>46514</v>
      </c>
      <c r="AGF28" s="336">
        <v>46515</v>
      </c>
      <c r="AGG28" s="336">
        <v>46516</v>
      </c>
      <c r="AGH28" s="336">
        <v>46517</v>
      </c>
      <c r="AGI28" s="336">
        <v>46518</v>
      </c>
      <c r="AGJ28" s="336">
        <v>46519</v>
      </c>
      <c r="AGK28" s="336">
        <v>46520</v>
      </c>
      <c r="AGL28" s="336">
        <v>46521</v>
      </c>
      <c r="AGM28" s="336">
        <v>46522</v>
      </c>
      <c r="AGN28" s="336">
        <v>46523</v>
      </c>
      <c r="AGO28" s="336">
        <v>46524</v>
      </c>
      <c r="AGP28" s="336">
        <v>46525</v>
      </c>
      <c r="AGQ28" s="336">
        <v>46526</v>
      </c>
      <c r="AGR28" s="336">
        <v>46527</v>
      </c>
      <c r="AGS28" s="336">
        <v>46528</v>
      </c>
      <c r="AGT28" s="336">
        <v>46529</v>
      </c>
      <c r="AGU28" s="336">
        <v>46530</v>
      </c>
      <c r="AGV28" s="336">
        <v>46531</v>
      </c>
      <c r="AGW28" s="336">
        <v>46532</v>
      </c>
      <c r="AGX28" s="336">
        <v>46533</v>
      </c>
      <c r="AGY28" s="336">
        <v>46534</v>
      </c>
      <c r="AGZ28" s="336">
        <v>46535</v>
      </c>
      <c r="AHA28" s="336">
        <v>46536</v>
      </c>
      <c r="AHB28" s="336">
        <v>46537</v>
      </c>
      <c r="AHC28" s="336">
        <v>46538</v>
      </c>
      <c r="AHD28" s="336">
        <v>46539</v>
      </c>
      <c r="AHE28" s="336">
        <v>46540</v>
      </c>
      <c r="AHF28" s="336">
        <v>46541</v>
      </c>
      <c r="AHG28" s="336">
        <v>46542</v>
      </c>
      <c r="AHH28" s="336">
        <v>46543</v>
      </c>
      <c r="AHI28" s="336">
        <v>46544</v>
      </c>
      <c r="AHJ28" s="336">
        <v>46545</v>
      </c>
      <c r="AHK28" s="336">
        <v>46546</v>
      </c>
      <c r="AHL28" s="336">
        <v>46547</v>
      </c>
      <c r="AHM28" s="336">
        <v>46548</v>
      </c>
      <c r="AHN28" s="336">
        <v>46549</v>
      </c>
      <c r="AHO28" s="336">
        <v>46550</v>
      </c>
      <c r="AHP28" s="336">
        <v>46551</v>
      </c>
      <c r="AHQ28" s="336">
        <v>46552</v>
      </c>
      <c r="AHR28" s="336">
        <v>46553</v>
      </c>
      <c r="AHS28" s="336">
        <v>46554</v>
      </c>
      <c r="AHT28" s="336">
        <v>46555</v>
      </c>
      <c r="AHU28" s="336">
        <v>46556</v>
      </c>
      <c r="AHV28" s="336">
        <v>46557</v>
      </c>
      <c r="AHW28" s="336">
        <v>46558</v>
      </c>
      <c r="AHX28" s="336">
        <v>46559</v>
      </c>
      <c r="AHY28" s="336">
        <v>46560</v>
      </c>
      <c r="AHZ28" s="336">
        <v>46561</v>
      </c>
      <c r="AIA28" s="336">
        <v>46562</v>
      </c>
      <c r="AIB28" s="336">
        <v>46563</v>
      </c>
      <c r="AIC28" s="336">
        <v>46564</v>
      </c>
      <c r="AID28" s="336">
        <v>46565</v>
      </c>
      <c r="AIE28" s="336">
        <v>46566</v>
      </c>
      <c r="AIF28" s="336">
        <v>46567</v>
      </c>
      <c r="AIG28" s="336">
        <v>46568</v>
      </c>
      <c r="AIH28" s="336">
        <v>46569</v>
      </c>
      <c r="AII28" s="336">
        <v>46570</v>
      </c>
      <c r="AIJ28" s="336">
        <v>46571</v>
      </c>
      <c r="AIK28" s="336">
        <v>46572</v>
      </c>
      <c r="AIL28" s="336">
        <v>46573</v>
      </c>
      <c r="AIM28" s="336">
        <v>46574</v>
      </c>
      <c r="AIN28" s="336">
        <v>46575</v>
      </c>
      <c r="AIO28" s="336">
        <v>46576</v>
      </c>
      <c r="AIP28" s="336">
        <v>46577</v>
      </c>
      <c r="AIQ28" s="336">
        <v>46578</v>
      </c>
      <c r="AIR28" s="336">
        <v>46579</v>
      </c>
      <c r="AIS28" s="336">
        <v>46580</v>
      </c>
      <c r="AIT28" s="336">
        <v>46581</v>
      </c>
      <c r="AIU28" s="336">
        <v>46582</v>
      </c>
      <c r="AIV28" s="336">
        <v>46583</v>
      </c>
      <c r="AIW28" s="336">
        <v>46584</v>
      </c>
      <c r="AIX28" s="336">
        <v>46585</v>
      </c>
      <c r="AIY28" s="336">
        <v>46586</v>
      </c>
      <c r="AIZ28" s="336">
        <v>46587</v>
      </c>
      <c r="AJA28" s="336">
        <v>46588</v>
      </c>
      <c r="AJB28" s="336">
        <v>46589</v>
      </c>
      <c r="AJC28" s="336">
        <v>46590</v>
      </c>
      <c r="AJD28" s="336">
        <v>46591</v>
      </c>
      <c r="AJE28" s="336">
        <v>46592</v>
      </c>
      <c r="AJF28" s="336">
        <v>46593</v>
      </c>
      <c r="AJG28" s="336">
        <v>46594</v>
      </c>
      <c r="AJH28" s="336">
        <v>46595</v>
      </c>
      <c r="AJI28" s="336">
        <v>46596</v>
      </c>
      <c r="AJJ28" s="336">
        <v>46597</v>
      </c>
      <c r="AJK28" s="336">
        <v>46598</v>
      </c>
      <c r="AJL28" s="336">
        <v>46599</v>
      </c>
      <c r="AJM28" s="336">
        <v>46600</v>
      </c>
      <c r="AJN28" s="336">
        <v>46601</v>
      </c>
      <c r="AJO28" s="336">
        <v>46602</v>
      </c>
      <c r="AJP28" s="336">
        <v>46603</v>
      </c>
      <c r="AJQ28" s="336">
        <v>46604</v>
      </c>
      <c r="AJR28" s="336">
        <v>46605</v>
      </c>
      <c r="AJS28" s="336">
        <v>46606</v>
      </c>
      <c r="AJT28" s="336">
        <v>46607</v>
      </c>
      <c r="AJU28" s="336">
        <v>46608</v>
      </c>
      <c r="AJV28" s="336">
        <v>46609</v>
      </c>
      <c r="AJW28" s="336">
        <v>46610</v>
      </c>
      <c r="AJX28" s="336">
        <v>46611</v>
      </c>
      <c r="AJY28" s="336">
        <v>46612</v>
      </c>
      <c r="AJZ28" s="336">
        <v>46613</v>
      </c>
      <c r="AKA28" s="336">
        <v>46614</v>
      </c>
      <c r="AKB28" s="336">
        <v>46615</v>
      </c>
      <c r="AKC28" s="336">
        <v>46616</v>
      </c>
      <c r="AKD28" s="336">
        <v>46617</v>
      </c>
      <c r="AKE28" s="336">
        <v>46618</v>
      </c>
      <c r="AKF28" s="336">
        <v>46619</v>
      </c>
      <c r="AKG28" s="336">
        <v>46620</v>
      </c>
      <c r="AKH28" s="336">
        <v>46621</v>
      </c>
      <c r="AKI28" s="336">
        <v>46622</v>
      </c>
      <c r="AKJ28" s="336">
        <v>46623</v>
      </c>
      <c r="AKK28" s="336">
        <v>46624</v>
      </c>
      <c r="AKL28" s="336">
        <v>46625</v>
      </c>
      <c r="AKM28" s="336">
        <v>46626</v>
      </c>
      <c r="AKN28" s="336">
        <v>46627</v>
      </c>
      <c r="AKO28" s="336">
        <v>46628</v>
      </c>
      <c r="AKP28" s="336">
        <v>46629</v>
      </c>
      <c r="AKQ28" s="336">
        <v>46630</v>
      </c>
      <c r="AKR28" s="336">
        <v>46631</v>
      </c>
      <c r="AKS28" s="336">
        <v>46632</v>
      </c>
      <c r="AKT28" s="336">
        <v>46633</v>
      </c>
      <c r="AKU28" s="336">
        <v>46634</v>
      </c>
      <c r="AKV28" s="336">
        <v>46635</v>
      </c>
      <c r="AKW28" s="336">
        <v>46636</v>
      </c>
      <c r="AKX28" s="336">
        <v>46637</v>
      </c>
      <c r="AKY28" s="336">
        <v>46638</v>
      </c>
      <c r="AKZ28" s="336">
        <v>46639</v>
      </c>
      <c r="ALA28" s="336">
        <v>46640</v>
      </c>
      <c r="ALB28" s="336">
        <v>46641</v>
      </c>
      <c r="ALC28" s="336">
        <v>46642</v>
      </c>
      <c r="ALD28" s="336">
        <v>46643</v>
      </c>
      <c r="ALE28" s="336">
        <v>46644</v>
      </c>
      <c r="ALF28" s="336">
        <v>46645</v>
      </c>
      <c r="ALG28" s="336">
        <v>46646</v>
      </c>
      <c r="ALH28" s="336">
        <v>46647</v>
      </c>
      <c r="ALI28" s="336">
        <v>46648</v>
      </c>
      <c r="ALJ28" s="336">
        <v>46649</v>
      </c>
      <c r="ALK28" s="336">
        <v>46650</v>
      </c>
      <c r="ALL28" s="336">
        <v>46651</v>
      </c>
      <c r="ALM28" s="336">
        <v>46652</v>
      </c>
      <c r="ALN28" s="336">
        <v>46653</v>
      </c>
      <c r="ALO28" s="336">
        <v>46654</v>
      </c>
      <c r="ALP28" s="336">
        <v>46655</v>
      </c>
      <c r="ALQ28" s="336">
        <v>46656</v>
      </c>
      <c r="ALR28" s="336">
        <v>46657</v>
      </c>
      <c r="ALS28" s="336">
        <v>46658</v>
      </c>
      <c r="ALT28" s="336">
        <v>46659</v>
      </c>
      <c r="ALU28" s="336">
        <v>46660</v>
      </c>
      <c r="ALV28" s="336">
        <v>46661</v>
      </c>
      <c r="ALW28" s="336">
        <v>46662</v>
      </c>
      <c r="ALX28" s="336">
        <v>46663</v>
      </c>
      <c r="ALY28" s="336">
        <v>46664</v>
      </c>
      <c r="ALZ28" s="336">
        <v>46665</v>
      </c>
      <c r="AMA28" s="336">
        <v>46666</v>
      </c>
      <c r="AMB28" s="336">
        <v>46667</v>
      </c>
      <c r="AMC28" s="336">
        <v>46668</v>
      </c>
      <c r="AMD28" s="336">
        <v>46669</v>
      </c>
      <c r="AME28" s="336">
        <v>46670</v>
      </c>
      <c r="AMF28" s="336">
        <v>46671</v>
      </c>
      <c r="AMG28" s="336">
        <v>46672</v>
      </c>
      <c r="AMH28" s="336">
        <v>46673</v>
      </c>
      <c r="AMI28" s="336">
        <v>46674</v>
      </c>
      <c r="AMJ28" s="336">
        <v>46675</v>
      </c>
      <c r="AMK28" s="336">
        <v>46676</v>
      </c>
      <c r="AML28" s="336">
        <v>46677</v>
      </c>
      <c r="AMM28" s="336">
        <v>46678</v>
      </c>
      <c r="AMN28" s="336">
        <v>46679</v>
      </c>
      <c r="AMO28" s="336">
        <v>46680</v>
      </c>
      <c r="AMP28" s="336">
        <v>46681</v>
      </c>
      <c r="AMQ28" s="336">
        <v>46682</v>
      </c>
      <c r="AMR28" s="336">
        <v>46683</v>
      </c>
      <c r="AMS28" s="336">
        <v>46684</v>
      </c>
      <c r="AMT28" s="336">
        <v>46685</v>
      </c>
      <c r="AMU28" s="336">
        <v>46686</v>
      </c>
      <c r="AMV28" s="336">
        <v>46687</v>
      </c>
      <c r="AMW28" s="336">
        <v>46688</v>
      </c>
      <c r="AMX28" s="336">
        <v>46689</v>
      </c>
      <c r="AMY28" s="336">
        <v>46690</v>
      </c>
      <c r="AMZ28" s="336">
        <v>46691</v>
      </c>
      <c r="ANA28" s="336">
        <v>46692</v>
      </c>
      <c r="ANB28" s="336">
        <v>46693</v>
      </c>
      <c r="ANC28" s="336">
        <v>46694</v>
      </c>
      <c r="AND28" s="336">
        <v>46695</v>
      </c>
      <c r="ANE28" s="336">
        <v>46696</v>
      </c>
      <c r="ANF28" s="336">
        <v>46697</v>
      </c>
      <c r="ANG28" s="336">
        <v>46698</v>
      </c>
      <c r="ANH28" s="336">
        <v>46699</v>
      </c>
      <c r="ANI28" s="336">
        <v>46700</v>
      </c>
      <c r="ANJ28" s="336">
        <v>46701</v>
      </c>
      <c r="ANK28" s="336">
        <v>46702</v>
      </c>
      <c r="ANL28" s="336">
        <v>46703</v>
      </c>
      <c r="ANM28" s="336">
        <v>46704</v>
      </c>
      <c r="ANN28" s="336">
        <v>46705</v>
      </c>
      <c r="ANO28" s="336">
        <v>46706</v>
      </c>
      <c r="ANP28" s="336">
        <v>46707</v>
      </c>
      <c r="ANQ28" s="336">
        <v>46708</v>
      </c>
      <c r="ANR28" s="336">
        <v>46709</v>
      </c>
      <c r="ANS28" s="336">
        <v>46710</v>
      </c>
      <c r="ANT28" s="336">
        <v>46711</v>
      </c>
      <c r="ANU28" s="336">
        <v>46712</v>
      </c>
      <c r="ANV28" s="336">
        <v>46713</v>
      </c>
      <c r="ANW28" s="336">
        <v>46714</v>
      </c>
      <c r="ANX28" s="336">
        <v>46715</v>
      </c>
      <c r="ANY28" s="336">
        <v>46716</v>
      </c>
      <c r="ANZ28" s="336">
        <v>46717</v>
      </c>
      <c r="AOA28" s="336">
        <v>46718</v>
      </c>
      <c r="AOB28" s="336">
        <v>46719</v>
      </c>
      <c r="AOC28" s="336">
        <v>46720</v>
      </c>
      <c r="AOD28" s="336">
        <v>46721</v>
      </c>
      <c r="AOE28" s="336">
        <v>46722</v>
      </c>
      <c r="AOF28" s="336">
        <v>46723</v>
      </c>
      <c r="AOG28" s="336">
        <v>46724</v>
      </c>
      <c r="AOH28" s="336">
        <v>46725</v>
      </c>
      <c r="AOI28" s="336">
        <v>46726</v>
      </c>
      <c r="AOJ28" s="336">
        <v>46727</v>
      </c>
      <c r="AOK28" s="336">
        <v>46728</v>
      </c>
      <c r="AOL28" s="336">
        <v>46729</v>
      </c>
      <c r="AOM28" s="336">
        <v>46730</v>
      </c>
      <c r="AON28" s="336">
        <v>46731</v>
      </c>
      <c r="AOO28" s="336">
        <v>46732</v>
      </c>
      <c r="AOP28" s="336">
        <v>46733</v>
      </c>
      <c r="AOQ28" s="336">
        <v>46734</v>
      </c>
      <c r="AOR28" s="336">
        <v>46735</v>
      </c>
      <c r="AOS28" s="336">
        <v>46736</v>
      </c>
      <c r="AOT28" s="336">
        <v>46737</v>
      </c>
      <c r="AOU28" s="336">
        <v>46738</v>
      </c>
      <c r="AOV28" s="336">
        <v>46739</v>
      </c>
      <c r="AOW28" s="336">
        <v>46740</v>
      </c>
      <c r="AOX28" s="336">
        <v>46741</v>
      </c>
      <c r="AOY28" s="336">
        <v>46742</v>
      </c>
      <c r="AOZ28" s="336">
        <v>46743</v>
      </c>
      <c r="APA28" s="336">
        <v>46744</v>
      </c>
      <c r="APB28" s="336">
        <v>46745</v>
      </c>
      <c r="APC28" s="336">
        <v>46746</v>
      </c>
      <c r="APD28" s="336">
        <v>46747</v>
      </c>
      <c r="APE28" s="336">
        <v>46748</v>
      </c>
      <c r="APF28" s="336">
        <v>46749</v>
      </c>
      <c r="APG28" s="336">
        <v>46750</v>
      </c>
      <c r="APH28" s="336">
        <v>46751</v>
      </c>
      <c r="API28" s="337">
        <v>46752</v>
      </c>
      <c r="APJ28" s="336">
        <v>46753</v>
      </c>
      <c r="APK28" s="336">
        <v>46754</v>
      </c>
      <c r="APL28" s="336">
        <v>46755</v>
      </c>
      <c r="APM28" s="336">
        <v>46756</v>
      </c>
      <c r="APN28" s="336">
        <v>46757</v>
      </c>
      <c r="APO28" s="336">
        <v>46758</v>
      </c>
      <c r="APP28" s="336">
        <v>46759</v>
      </c>
      <c r="APQ28" s="336">
        <v>46760</v>
      </c>
      <c r="APR28" s="336">
        <v>46761</v>
      </c>
      <c r="APS28" s="336">
        <v>46762</v>
      </c>
      <c r="APT28" s="336">
        <v>46763</v>
      </c>
      <c r="APU28" s="336">
        <v>46764</v>
      </c>
      <c r="APV28" s="336">
        <v>46765</v>
      </c>
      <c r="APW28" s="336">
        <v>46766</v>
      </c>
      <c r="APX28" s="336">
        <v>46767</v>
      </c>
      <c r="APY28" s="336">
        <v>46768</v>
      </c>
      <c r="APZ28" s="336">
        <v>46769</v>
      </c>
      <c r="AQA28" s="336">
        <v>46770</v>
      </c>
      <c r="AQB28" s="336">
        <v>46771</v>
      </c>
      <c r="AQC28" s="336">
        <v>46772</v>
      </c>
      <c r="AQD28" s="336">
        <v>46773</v>
      </c>
      <c r="AQE28" s="336">
        <v>46774</v>
      </c>
      <c r="AQF28" s="336">
        <v>46775</v>
      </c>
      <c r="AQG28" s="336">
        <v>46776</v>
      </c>
      <c r="AQH28" s="336">
        <v>46777</v>
      </c>
      <c r="AQI28" s="336">
        <v>46778</v>
      </c>
      <c r="AQJ28" s="336">
        <v>46779</v>
      </c>
      <c r="AQK28" s="336">
        <v>46780</v>
      </c>
      <c r="AQL28" s="336">
        <v>46781</v>
      </c>
      <c r="AQM28" s="336">
        <v>46782</v>
      </c>
      <c r="AQN28" s="336">
        <v>46783</v>
      </c>
      <c r="AQO28" s="336">
        <v>46784</v>
      </c>
      <c r="AQP28" s="336">
        <v>46785</v>
      </c>
      <c r="AQQ28" s="336">
        <v>46786</v>
      </c>
      <c r="AQR28" s="336">
        <v>46787</v>
      </c>
      <c r="AQS28" s="336">
        <v>46788</v>
      </c>
      <c r="AQT28" s="336">
        <v>46789</v>
      </c>
      <c r="AQU28" s="336">
        <v>46790</v>
      </c>
      <c r="AQV28" s="336">
        <v>46791</v>
      </c>
      <c r="AQW28" s="336">
        <v>46792</v>
      </c>
      <c r="AQX28" s="336">
        <v>46793</v>
      </c>
      <c r="AQY28" s="336">
        <v>46794</v>
      </c>
      <c r="AQZ28" s="336">
        <v>46795</v>
      </c>
      <c r="ARA28" s="336">
        <v>46796</v>
      </c>
      <c r="ARB28" s="336">
        <v>46797</v>
      </c>
      <c r="ARC28" s="336">
        <v>46798</v>
      </c>
      <c r="ARD28" s="336">
        <v>46799</v>
      </c>
      <c r="ARE28" s="336">
        <v>46800</v>
      </c>
      <c r="ARF28" s="336">
        <v>46801</v>
      </c>
      <c r="ARG28" s="336">
        <v>46802</v>
      </c>
      <c r="ARH28" s="336">
        <v>46803</v>
      </c>
      <c r="ARI28" s="336">
        <v>46804</v>
      </c>
      <c r="ARJ28" s="336">
        <v>46805</v>
      </c>
      <c r="ARK28" s="336">
        <v>46806</v>
      </c>
      <c r="ARL28" s="336">
        <v>46807</v>
      </c>
      <c r="ARM28" s="336">
        <v>46808</v>
      </c>
      <c r="ARN28" s="336">
        <v>46809</v>
      </c>
      <c r="ARO28" s="336">
        <v>46810</v>
      </c>
      <c r="ARP28" s="336">
        <v>46811</v>
      </c>
      <c r="ARQ28" s="336">
        <v>46812</v>
      </c>
      <c r="ARR28" s="336">
        <v>46813</v>
      </c>
      <c r="ARS28" s="336">
        <v>46814</v>
      </c>
      <c r="ART28" s="336">
        <v>46815</v>
      </c>
      <c r="ARU28" s="336">
        <v>46816</v>
      </c>
      <c r="ARV28" s="336">
        <v>46817</v>
      </c>
      <c r="ARW28" s="336">
        <v>46818</v>
      </c>
      <c r="ARX28" s="336">
        <v>46819</v>
      </c>
      <c r="ARY28" s="336">
        <v>46820</v>
      </c>
      <c r="ARZ28" s="336">
        <v>46821</v>
      </c>
      <c r="ASA28" s="336">
        <v>46822</v>
      </c>
      <c r="ASB28" s="336">
        <v>46823</v>
      </c>
      <c r="ASC28" s="336">
        <v>46824</v>
      </c>
      <c r="ASD28" s="336">
        <v>46825</v>
      </c>
      <c r="ASE28" s="336">
        <v>46826</v>
      </c>
      <c r="ASF28" s="336">
        <v>46827</v>
      </c>
      <c r="ASG28" s="336">
        <v>46828</v>
      </c>
      <c r="ASH28" s="336">
        <v>46829</v>
      </c>
      <c r="ASI28" s="336">
        <v>46830</v>
      </c>
      <c r="ASJ28" s="336">
        <v>46831</v>
      </c>
      <c r="ASK28" s="336">
        <v>46832</v>
      </c>
      <c r="ASL28" s="336">
        <v>46833</v>
      </c>
      <c r="ASM28" s="336">
        <v>46834</v>
      </c>
      <c r="ASN28" s="336">
        <v>46835</v>
      </c>
      <c r="ASO28" s="336">
        <v>46836</v>
      </c>
      <c r="ASP28" s="336">
        <v>46837</v>
      </c>
      <c r="ASQ28" s="336">
        <v>46838</v>
      </c>
      <c r="ASR28" s="336">
        <v>46839</v>
      </c>
      <c r="ASS28" s="336">
        <v>46840</v>
      </c>
      <c r="AST28" s="336">
        <v>46841</v>
      </c>
      <c r="ASU28" s="336">
        <v>46842</v>
      </c>
      <c r="ASV28" s="336">
        <v>46843</v>
      </c>
      <c r="ASW28" s="336">
        <v>46844</v>
      </c>
      <c r="ASX28" s="336">
        <v>46845</v>
      </c>
      <c r="ASY28" s="336">
        <v>46846</v>
      </c>
      <c r="ASZ28" s="336">
        <v>46847</v>
      </c>
      <c r="ATA28" s="336">
        <v>46848</v>
      </c>
      <c r="ATB28" s="336">
        <v>46849</v>
      </c>
      <c r="ATC28" s="336">
        <v>46850</v>
      </c>
      <c r="ATD28" s="336">
        <v>46851</v>
      </c>
      <c r="ATE28" s="336">
        <v>46852</v>
      </c>
      <c r="ATF28" s="336">
        <v>46853</v>
      </c>
      <c r="ATG28" s="336">
        <v>46854</v>
      </c>
      <c r="ATH28" s="336">
        <v>46855</v>
      </c>
      <c r="ATI28" s="336">
        <v>46856</v>
      </c>
      <c r="ATJ28" s="336">
        <v>46857</v>
      </c>
      <c r="ATK28" s="336">
        <v>46858</v>
      </c>
      <c r="ATL28" s="336">
        <v>46859</v>
      </c>
      <c r="ATM28" s="336">
        <v>46860</v>
      </c>
      <c r="ATN28" s="336">
        <v>46861</v>
      </c>
      <c r="ATO28" s="336">
        <v>46862</v>
      </c>
      <c r="ATP28" s="336">
        <v>46863</v>
      </c>
      <c r="ATQ28" s="336">
        <v>46864</v>
      </c>
      <c r="ATR28" s="336">
        <v>46865</v>
      </c>
      <c r="ATS28" s="336">
        <v>46866</v>
      </c>
      <c r="ATT28" s="336">
        <v>46867</v>
      </c>
      <c r="ATU28" s="336">
        <v>46868</v>
      </c>
      <c r="ATV28" s="336">
        <v>46869</v>
      </c>
      <c r="ATW28" s="336">
        <v>46870</v>
      </c>
      <c r="ATX28" s="336">
        <v>46871</v>
      </c>
      <c r="ATY28" s="336">
        <v>46872</v>
      </c>
      <c r="ATZ28" s="336">
        <v>46873</v>
      </c>
      <c r="AUA28" s="336">
        <v>46874</v>
      </c>
      <c r="AUB28" s="336">
        <v>46875</v>
      </c>
      <c r="AUC28" s="336">
        <v>46876</v>
      </c>
      <c r="AUD28" s="336">
        <v>46877</v>
      </c>
      <c r="AUE28" s="336">
        <v>46878</v>
      </c>
      <c r="AUF28" s="336">
        <v>46879</v>
      </c>
      <c r="AUG28" s="336">
        <v>46880</v>
      </c>
      <c r="AUH28" s="336">
        <v>46881</v>
      </c>
      <c r="AUI28" s="336">
        <v>46882</v>
      </c>
      <c r="AUJ28" s="336">
        <v>46883</v>
      </c>
      <c r="AUK28" s="336">
        <v>46884</v>
      </c>
      <c r="AUL28" s="336">
        <v>46885</v>
      </c>
      <c r="AUM28" s="336">
        <v>46886</v>
      </c>
      <c r="AUN28" s="336">
        <v>46887</v>
      </c>
      <c r="AUO28" s="336">
        <v>46888</v>
      </c>
      <c r="AUP28" s="336">
        <v>46889</v>
      </c>
      <c r="AUQ28" s="336">
        <v>46890</v>
      </c>
      <c r="AUR28" s="336">
        <v>46891</v>
      </c>
      <c r="AUS28" s="336">
        <v>46892</v>
      </c>
      <c r="AUT28" s="336">
        <v>46893</v>
      </c>
      <c r="AUU28" s="336">
        <v>46894</v>
      </c>
      <c r="AUV28" s="336">
        <v>46895</v>
      </c>
      <c r="AUW28" s="336">
        <v>46896</v>
      </c>
      <c r="AUX28" s="336">
        <v>46897</v>
      </c>
      <c r="AUY28" s="336">
        <v>46898</v>
      </c>
      <c r="AUZ28" s="336">
        <v>46899</v>
      </c>
      <c r="AVA28" s="336">
        <v>46900</v>
      </c>
      <c r="AVB28" s="336">
        <v>46901</v>
      </c>
      <c r="AVC28" s="336">
        <v>46902</v>
      </c>
      <c r="AVD28" s="336">
        <v>46903</v>
      </c>
      <c r="AVE28" s="336">
        <v>46904</v>
      </c>
      <c r="AVF28" s="336">
        <v>46905</v>
      </c>
      <c r="AVG28" s="336">
        <v>46906</v>
      </c>
      <c r="AVH28" s="336">
        <v>46907</v>
      </c>
      <c r="AVI28" s="336">
        <v>46908</v>
      </c>
      <c r="AVJ28" s="336">
        <v>46909</v>
      </c>
      <c r="AVK28" s="336">
        <v>46910</v>
      </c>
      <c r="AVL28" s="336">
        <v>46911</v>
      </c>
      <c r="AVM28" s="336">
        <v>46912</v>
      </c>
      <c r="AVN28" s="336">
        <v>46913</v>
      </c>
      <c r="AVO28" s="336">
        <v>46914</v>
      </c>
      <c r="AVP28" s="336">
        <v>46915</v>
      </c>
      <c r="AVQ28" s="336">
        <v>46916</v>
      </c>
      <c r="AVR28" s="336">
        <v>46917</v>
      </c>
      <c r="AVS28" s="336">
        <v>46918</v>
      </c>
      <c r="AVT28" s="336">
        <v>46919</v>
      </c>
      <c r="AVU28" s="336">
        <v>46920</v>
      </c>
      <c r="AVV28" s="336">
        <v>46921</v>
      </c>
      <c r="AVW28" s="336">
        <v>46922</v>
      </c>
      <c r="AVX28" s="336">
        <v>46923</v>
      </c>
      <c r="AVY28" s="336">
        <v>46924</v>
      </c>
      <c r="AVZ28" s="336">
        <v>46925</v>
      </c>
      <c r="AWA28" s="336">
        <v>46926</v>
      </c>
      <c r="AWB28" s="336">
        <v>46927</v>
      </c>
      <c r="AWC28" s="336">
        <v>46928</v>
      </c>
      <c r="AWD28" s="336">
        <v>46929</v>
      </c>
      <c r="AWE28" s="336">
        <v>46930</v>
      </c>
      <c r="AWF28" s="336">
        <v>46931</v>
      </c>
      <c r="AWG28" s="336">
        <v>46932</v>
      </c>
      <c r="AWH28" s="336">
        <v>46933</v>
      </c>
      <c r="AWI28" s="336">
        <v>46934</v>
      </c>
      <c r="AWJ28" s="336">
        <v>46935</v>
      </c>
      <c r="AWK28" s="336">
        <v>46936</v>
      </c>
      <c r="AWL28" s="336">
        <v>46937</v>
      </c>
      <c r="AWM28" s="336">
        <v>46938</v>
      </c>
      <c r="AWN28" s="336">
        <v>46939</v>
      </c>
      <c r="AWO28" s="336">
        <v>46940</v>
      </c>
      <c r="AWP28" s="336">
        <v>46941</v>
      </c>
      <c r="AWQ28" s="336">
        <v>46942</v>
      </c>
      <c r="AWR28" s="336">
        <v>46943</v>
      </c>
      <c r="AWS28" s="336">
        <v>46944</v>
      </c>
      <c r="AWT28" s="336">
        <v>46945</v>
      </c>
      <c r="AWU28" s="336">
        <v>46946</v>
      </c>
      <c r="AWV28" s="336">
        <v>46947</v>
      </c>
      <c r="AWW28" s="336">
        <v>46948</v>
      </c>
      <c r="AWX28" s="336">
        <v>46949</v>
      </c>
      <c r="AWY28" s="336">
        <v>46950</v>
      </c>
      <c r="AWZ28" s="336">
        <v>46951</v>
      </c>
      <c r="AXA28" s="336">
        <v>46952</v>
      </c>
      <c r="AXB28" s="336">
        <v>46953</v>
      </c>
      <c r="AXC28" s="336">
        <v>46954</v>
      </c>
      <c r="AXD28" s="336">
        <v>46955</v>
      </c>
      <c r="AXE28" s="336">
        <v>46956</v>
      </c>
      <c r="AXF28" s="336">
        <v>46957</v>
      </c>
      <c r="AXG28" s="336">
        <v>46958</v>
      </c>
      <c r="AXH28" s="336">
        <v>46959</v>
      </c>
      <c r="AXI28" s="336">
        <v>46960</v>
      </c>
      <c r="AXJ28" s="336">
        <v>46961</v>
      </c>
      <c r="AXK28" s="336">
        <v>46962</v>
      </c>
      <c r="AXL28" s="336">
        <v>46963</v>
      </c>
      <c r="AXM28" s="336">
        <v>46964</v>
      </c>
      <c r="AXN28" s="336">
        <v>46965</v>
      </c>
      <c r="AXO28" s="336">
        <v>46966</v>
      </c>
      <c r="AXP28" s="336">
        <v>46967</v>
      </c>
      <c r="AXQ28" s="336">
        <v>46968</v>
      </c>
      <c r="AXR28" s="336">
        <v>46969</v>
      </c>
      <c r="AXS28" s="336">
        <v>46970</v>
      </c>
      <c r="AXT28" s="336">
        <v>46971</v>
      </c>
      <c r="AXU28" s="336">
        <v>46972</v>
      </c>
      <c r="AXV28" s="336">
        <v>46973</v>
      </c>
      <c r="AXW28" s="336">
        <v>46974</v>
      </c>
      <c r="AXX28" s="336">
        <v>46975</v>
      </c>
      <c r="AXY28" s="336">
        <v>46976</v>
      </c>
      <c r="AXZ28" s="336">
        <v>46977</v>
      </c>
      <c r="AYA28" s="336">
        <v>46978</v>
      </c>
      <c r="AYB28" s="336">
        <v>46979</v>
      </c>
      <c r="AYC28" s="336">
        <v>46980</v>
      </c>
      <c r="AYD28" s="336">
        <v>46981</v>
      </c>
      <c r="AYE28" s="336">
        <v>46982</v>
      </c>
      <c r="AYF28" s="336">
        <v>46983</v>
      </c>
      <c r="AYG28" s="336">
        <v>46984</v>
      </c>
      <c r="AYH28" s="336">
        <v>46985</v>
      </c>
      <c r="AYI28" s="336">
        <v>46986</v>
      </c>
      <c r="AYJ28" s="336">
        <v>46987</v>
      </c>
      <c r="AYK28" s="336">
        <v>46988</v>
      </c>
      <c r="AYL28" s="336">
        <v>46989</v>
      </c>
      <c r="AYM28" s="336">
        <v>46990</v>
      </c>
      <c r="AYN28" s="336">
        <v>46991</v>
      </c>
      <c r="AYO28" s="336">
        <v>46992</v>
      </c>
      <c r="AYP28" s="336">
        <v>46993</v>
      </c>
      <c r="AYQ28" s="336">
        <v>46994</v>
      </c>
      <c r="AYR28" s="336">
        <v>46995</v>
      </c>
      <c r="AYS28" s="336">
        <v>46996</v>
      </c>
      <c r="AYT28" s="336">
        <v>46997</v>
      </c>
      <c r="AYU28" s="336">
        <v>46998</v>
      </c>
      <c r="AYV28" s="336">
        <v>46999</v>
      </c>
      <c r="AYW28" s="336">
        <v>47000</v>
      </c>
      <c r="AYX28" s="336">
        <v>47001</v>
      </c>
      <c r="AYY28" s="336">
        <v>47002</v>
      </c>
      <c r="AYZ28" s="336">
        <v>47003</v>
      </c>
      <c r="AZA28" s="336">
        <v>47004</v>
      </c>
      <c r="AZB28" s="336">
        <v>47005</v>
      </c>
      <c r="AZC28" s="336">
        <v>47006</v>
      </c>
      <c r="AZD28" s="336">
        <v>47007</v>
      </c>
      <c r="AZE28" s="336">
        <v>47008</v>
      </c>
      <c r="AZF28" s="336">
        <v>47009</v>
      </c>
      <c r="AZG28" s="336">
        <v>47010</v>
      </c>
      <c r="AZH28" s="336">
        <v>47011</v>
      </c>
      <c r="AZI28" s="336">
        <v>47012</v>
      </c>
      <c r="AZJ28" s="336">
        <v>47013</v>
      </c>
      <c r="AZK28" s="336">
        <v>47014</v>
      </c>
      <c r="AZL28" s="336">
        <v>47015</v>
      </c>
      <c r="AZM28" s="336">
        <v>47016</v>
      </c>
      <c r="AZN28" s="336">
        <v>47017</v>
      </c>
      <c r="AZO28" s="336">
        <v>47018</v>
      </c>
      <c r="AZP28" s="336">
        <v>47019</v>
      </c>
      <c r="AZQ28" s="336">
        <v>47020</v>
      </c>
      <c r="AZR28" s="336">
        <v>47021</v>
      </c>
      <c r="AZS28" s="336">
        <v>47022</v>
      </c>
      <c r="AZT28" s="336">
        <v>47023</v>
      </c>
      <c r="AZU28" s="336">
        <v>47024</v>
      </c>
      <c r="AZV28" s="336">
        <v>47025</v>
      </c>
      <c r="AZW28" s="336">
        <v>47026</v>
      </c>
      <c r="AZX28" s="336">
        <v>47027</v>
      </c>
      <c r="AZY28" s="336">
        <v>47028</v>
      </c>
      <c r="AZZ28" s="336">
        <v>47029</v>
      </c>
      <c r="BAA28" s="336">
        <v>47030</v>
      </c>
      <c r="BAB28" s="336">
        <v>47031</v>
      </c>
      <c r="BAC28" s="336">
        <v>47032</v>
      </c>
      <c r="BAD28" s="336">
        <v>47033</v>
      </c>
      <c r="BAE28" s="336">
        <v>47034</v>
      </c>
      <c r="BAF28" s="336">
        <v>47035</v>
      </c>
      <c r="BAG28" s="336">
        <v>47036</v>
      </c>
      <c r="BAH28" s="336">
        <v>47037</v>
      </c>
      <c r="BAI28" s="336">
        <v>47038</v>
      </c>
      <c r="BAJ28" s="336">
        <v>47039</v>
      </c>
      <c r="BAK28" s="336">
        <v>47040</v>
      </c>
      <c r="BAL28" s="336">
        <v>47041</v>
      </c>
      <c r="BAM28" s="336">
        <v>47042</v>
      </c>
      <c r="BAN28" s="336">
        <v>47043</v>
      </c>
      <c r="BAO28" s="336">
        <v>47044</v>
      </c>
      <c r="BAP28" s="336">
        <v>47045</v>
      </c>
      <c r="BAQ28" s="336">
        <v>47046</v>
      </c>
      <c r="BAR28" s="336">
        <v>47047</v>
      </c>
      <c r="BAS28" s="336">
        <v>47048</v>
      </c>
      <c r="BAT28" s="336">
        <v>47049</v>
      </c>
      <c r="BAU28" s="336">
        <v>47050</v>
      </c>
      <c r="BAV28" s="336">
        <v>47051</v>
      </c>
      <c r="BAW28" s="336">
        <v>47052</v>
      </c>
      <c r="BAX28" s="336">
        <v>47053</v>
      </c>
      <c r="BAY28" s="336">
        <v>47054</v>
      </c>
      <c r="BAZ28" s="336">
        <v>47055</v>
      </c>
      <c r="BBA28" s="336">
        <v>47056</v>
      </c>
      <c r="BBB28" s="336">
        <v>47057</v>
      </c>
      <c r="BBC28" s="336">
        <v>47058</v>
      </c>
      <c r="BBD28" s="336">
        <v>47059</v>
      </c>
      <c r="BBE28" s="336">
        <v>47060</v>
      </c>
      <c r="BBF28" s="336">
        <v>47061</v>
      </c>
      <c r="BBG28" s="336">
        <v>47062</v>
      </c>
      <c r="BBH28" s="336">
        <v>47063</v>
      </c>
      <c r="BBI28" s="336">
        <v>47064</v>
      </c>
      <c r="BBJ28" s="336">
        <v>47065</v>
      </c>
      <c r="BBK28" s="336">
        <v>47066</v>
      </c>
      <c r="BBL28" s="336">
        <v>47067</v>
      </c>
      <c r="BBM28" s="336">
        <v>47068</v>
      </c>
      <c r="BBN28" s="336">
        <v>47069</v>
      </c>
      <c r="BBO28" s="336">
        <v>47070</v>
      </c>
      <c r="BBP28" s="336">
        <v>47071</v>
      </c>
      <c r="BBQ28" s="336">
        <v>47072</v>
      </c>
      <c r="BBR28" s="336">
        <v>47073</v>
      </c>
      <c r="BBS28" s="336">
        <v>47074</v>
      </c>
      <c r="BBT28" s="336">
        <v>47075</v>
      </c>
      <c r="BBU28" s="336">
        <v>47076</v>
      </c>
      <c r="BBV28" s="336">
        <v>47077</v>
      </c>
      <c r="BBW28" s="336">
        <v>47078</v>
      </c>
      <c r="BBX28" s="336">
        <v>47079</v>
      </c>
      <c r="BBY28" s="336">
        <v>47080</v>
      </c>
      <c r="BBZ28" s="336">
        <v>47081</v>
      </c>
      <c r="BCA28" s="336">
        <v>47082</v>
      </c>
      <c r="BCB28" s="336">
        <v>47083</v>
      </c>
      <c r="BCC28" s="336">
        <v>47084</v>
      </c>
      <c r="BCD28" s="336">
        <v>47085</v>
      </c>
      <c r="BCE28" s="336">
        <v>47086</v>
      </c>
      <c r="BCF28" s="336">
        <v>47087</v>
      </c>
      <c r="BCG28" s="336">
        <v>47088</v>
      </c>
      <c r="BCH28" s="336">
        <v>47089</v>
      </c>
      <c r="BCI28" s="336">
        <v>47090</v>
      </c>
      <c r="BCJ28" s="336">
        <v>47091</v>
      </c>
      <c r="BCK28" s="336">
        <v>47092</v>
      </c>
      <c r="BCL28" s="336">
        <v>47093</v>
      </c>
      <c r="BCM28" s="336">
        <v>47094</v>
      </c>
      <c r="BCN28" s="336">
        <v>47095</v>
      </c>
      <c r="BCO28" s="336">
        <v>47096</v>
      </c>
      <c r="BCP28" s="336">
        <v>47097</v>
      </c>
      <c r="BCQ28" s="336">
        <v>47098</v>
      </c>
      <c r="BCR28" s="336">
        <v>47099</v>
      </c>
      <c r="BCS28" s="336">
        <v>47100</v>
      </c>
      <c r="BCT28" s="336">
        <v>47101</v>
      </c>
      <c r="BCU28" s="336">
        <v>47102</v>
      </c>
      <c r="BCV28" s="336">
        <v>47103</v>
      </c>
      <c r="BCW28" s="336">
        <v>47104</v>
      </c>
      <c r="BCX28" s="336">
        <v>47105</v>
      </c>
      <c r="BCY28" s="336">
        <v>47106</v>
      </c>
      <c r="BCZ28" s="336">
        <v>47107</v>
      </c>
      <c r="BDA28" s="336">
        <v>47108</v>
      </c>
      <c r="BDB28" s="336">
        <v>47109</v>
      </c>
      <c r="BDC28" s="336">
        <v>47110</v>
      </c>
      <c r="BDD28" s="336">
        <v>47111</v>
      </c>
      <c r="BDE28" s="336">
        <v>47112</v>
      </c>
      <c r="BDF28" s="336">
        <v>47113</v>
      </c>
      <c r="BDG28" s="336">
        <v>47114</v>
      </c>
      <c r="BDH28" s="336">
        <v>47115</v>
      </c>
      <c r="BDI28" s="336">
        <v>47116</v>
      </c>
      <c r="BDJ28" s="336">
        <v>47117</v>
      </c>
      <c r="BDK28" s="337">
        <v>47118</v>
      </c>
    </row>
    <row r="29" spans="2:1467" ht="1.8" customHeight="1" thickBot="1">
      <c r="B29" s="371"/>
      <c r="C29" s="343"/>
      <c r="D29" s="344"/>
      <c r="E29" s="340"/>
      <c r="F29" s="340"/>
      <c r="G29" s="358"/>
      <c r="H29" s="358"/>
      <c r="I29" s="358"/>
      <c r="J29" s="358"/>
      <c r="K29" s="358"/>
      <c r="L29" s="358"/>
      <c r="M29" s="358"/>
      <c r="N29" s="358"/>
      <c r="O29" s="358"/>
      <c r="P29" s="358"/>
      <c r="Q29" s="358"/>
      <c r="R29" s="358"/>
      <c r="S29" s="358"/>
      <c r="T29" s="358"/>
      <c r="U29" s="358"/>
      <c r="V29" s="358"/>
      <c r="W29" s="358"/>
      <c r="X29" s="358"/>
      <c r="Y29" s="358"/>
      <c r="Z29" s="358"/>
      <c r="AA29" s="358"/>
      <c r="AB29" s="358"/>
      <c r="AC29" s="358"/>
      <c r="AD29" s="358"/>
      <c r="AE29" s="358"/>
      <c r="AF29" s="358"/>
      <c r="AG29" s="358"/>
      <c r="AH29" s="358"/>
      <c r="AI29" s="358"/>
      <c r="AJ29" s="358"/>
      <c r="AK29" s="358"/>
      <c r="AL29" s="358"/>
      <c r="AM29" s="358"/>
      <c r="AN29" s="358"/>
      <c r="AO29" s="358"/>
      <c r="AP29" s="358"/>
      <c r="AQ29" s="359"/>
      <c r="AR29" s="359"/>
      <c r="AS29" s="359"/>
      <c r="AT29" s="359"/>
      <c r="AU29" s="359"/>
      <c r="AV29" s="359"/>
      <c r="AW29" s="359"/>
      <c r="AX29" s="359"/>
      <c r="AY29" s="359"/>
      <c r="AZ29" s="359"/>
      <c r="BA29" s="359"/>
      <c r="BB29" s="359"/>
      <c r="BC29" s="359"/>
      <c r="BD29" s="359"/>
      <c r="BE29" s="359"/>
      <c r="BF29" s="359"/>
      <c r="BG29" s="359"/>
      <c r="BH29" s="359"/>
      <c r="BI29" s="359"/>
      <c r="BJ29" s="359"/>
      <c r="BK29" s="359"/>
      <c r="BL29" s="359"/>
      <c r="BM29" s="359"/>
      <c r="BN29" s="359"/>
      <c r="BO29" s="359"/>
      <c r="BP29" s="359"/>
      <c r="BQ29" s="359"/>
      <c r="BR29" s="359"/>
      <c r="BS29" s="359"/>
      <c r="BT29" s="359"/>
      <c r="BU29" s="359"/>
      <c r="BV29" s="359"/>
      <c r="BW29" s="359"/>
      <c r="BX29" s="359"/>
      <c r="BY29" s="359"/>
      <c r="BZ29" s="359"/>
      <c r="CA29" s="359"/>
      <c r="CB29" s="359"/>
      <c r="CC29" s="359"/>
      <c r="CD29" s="359"/>
      <c r="CE29" s="359"/>
      <c r="CF29" s="359"/>
      <c r="CG29" s="359"/>
      <c r="CH29" s="359"/>
      <c r="CI29" s="359"/>
      <c r="CJ29" s="359"/>
      <c r="CK29" s="359"/>
      <c r="CL29" s="359"/>
      <c r="CM29" s="359"/>
      <c r="CN29" s="359"/>
      <c r="CO29" s="359"/>
      <c r="CP29" s="359"/>
      <c r="CQ29" s="359"/>
      <c r="CR29" s="359"/>
      <c r="CS29" s="359"/>
      <c r="CT29" s="359"/>
      <c r="CU29" s="359"/>
      <c r="CV29" s="359"/>
      <c r="CW29" s="359"/>
      <c r="CX29" s="359"/>
      <c r="CY29" s="359"/>
      <c r="CZ29" s="359"/>
      <c r="DA29" s="359"/>
      <c r="DB29" s="359"/>
      <c r="DC29" s="359"/>
      <c r="DD29" s="359"/>
      <c r="DE29" s="359"/>
      <c r="DF29" s="359"/>
      <c r="DG29" s="359"/>
      <c r="DH29" s="359"/>
      <c r="DI29" s="359"/>
      <c r="DJ29" s="359"/>
      <c r="DK29" s="359"/>
      <c r="DL29" s="359"/>
      <c r="DM29" s="359"/>
      <c r="DN29" s="359"/>
      <c r="DO29" s="359"/>
      <c r="DP29" s="359"/>
      <c r="DQ29" s="359"/>
      <c r="DR29" s="359"/>
      <c r="DS29" s="359"/>
      <c r="DT29" s="359"/>
      <c r="DU29" s="359"/>
      <c r="DV29" s="359"/>
      <c r="DW29" s="359"/>
      <c r="DX29" s="359"/>
      <c r="DY29" s="359"/>
      <c r="DZ29" s="359"/>
      <c r="EA29" s="359"/>
      <c r="EB29" s="359"/>
      <c r="EC29" s="359"/>
      <c r="ED29" s="359"/>
      <c r="EE29" s="359"/>
      <c r="EF29" s="359"/>
      <c r="EG29" s="359"/>
      <c r="EH29" s="359"/>
      <c r="EI29" s="359"/>
      <c r="EJ29" s="359"/>
      <c r="EK29" s="359"/>
      <c r="EL29" s="359"/>
      <c r="EM29" s="359"/>
      <c r="EN29" s="359"/>
      <c r="EO29" s="359"/>
      <c r="EP29" s="359"/>
      <c r="EQ29" s="359"/>
      <c r="ER29" s="359"/>
      <c r="ES29" s="359"/>
      <c r="ET29" s="359"/>
      <c r="EU29" s="359"/>
      <c r="EV29" s="359"/>
      <c r="EW29" s="359"/>
      <c r="EX29" s="359"/>
      <c r="EY29" s="359"/>
      <c r="EZ29" s="359"/>
      <c r="FA29" s="359"/>
      <c r="FB29" s="359"/>
      <c r="FC29" s="359"/>
      <c r="FD29" s="359"/>
      <c r="FE29" s="359"/>
      <c r="FF29" s="359"/>
      <c r="FG29" s="359"/>
      <c r="FH29" s="359"/>
      <c r="FI29" s="359"/>
      <c r="FJ29" s="359"/>
      <c r="FK29" s="359"/>
      <c r="FL29" s="359"/>
      <c r="FM29" s="359"/>
      <c r="FN29" s="359"/>
      <c r="FO29" s="359"/>
      <c r="FP29" s="359"/>
      <c r="FQ29" s="359"/>
      <c r="FR29" s="359"/>
      <c r="FS29" s="359"/>
      <c r="FT29" s="359"/>
      <c r="FU29" s="359"/>
      <c r="FV29" s="359"/>
      <c r="FW29" s="359"/>
      <c r="FX29" s="359"/>
      <c r="FY29" s="359"/>
      <c r="FZ29" s="359"/>
      <c r="GA29" s="359"/>
      <c r="GB29" s="359"/>
      <c r="GC29" s="359"/>
      <c r="GD29" s="359"/>
      <c r="GE29" s="359"/>
      <c r="GF29" s="359"/>
      <c r="GG29" s="359"/>
      <c r="GH29" s="359"/>
      <c r="GI29" s="359"/>
      <c r="GJ29" s="359"/>
      <c r="GK29" s="359"/>
      <c r="GL29" s="359"/>
      <c r="GM29" s="359"/>
      <c r="GN29" s="359"/>
      <c r="GO29" s="359"/>
      <c r="GP29" s="359"/>
      <c r="GQ29" s="359"/>
      <c r="GR29" s="359"/>
      <c r="GS29" s="359"/>
      <c r="GT29" s="359"/>
      <c r="GU29" s="359"/>
      <c r="GV29" s="359"/>
      <c r="GW29" s="359"/>
      <c r="GX29" s="359"/>
      <c r="GY29" s="359"/>
      <c r="GZ29" s="359"/>
      <c r="HA29" s="359"/>
      <c r="HB29" s="359"/>
      <c r="HC29" s="359"/>
      <c r="HD29" s="359"/>
      <c r="HE29" s="359"/>
      <c r="HF29" s="359"/>
      <c r="HG29" s="359"/>
      <c r="HH29" s="359"/>
      <c r="HI29" s="359"/>
      <c r="HJ29" s="524"/>
      <c r="HK29" s="359"/>
      <c r="HL29" s="359"/>
      <c r="HM29" s="359"/>
      <c r="HN29" s="359"/>
      <c r="HO29" s="359"/>
      <c r="HP29" s="359"/>
      <c r="HQ29" s="359"/>
      <c r="HR29" s="359"/>
      <c r="HS29" s="359"/>
      <c r="HT29" s="359"/>
      <c r="HU29" s="359"/>
      <c r="HV29" s="359"/>
      <c r="HW29" s="359"/>
      <c r="HX29" s="359"/>
      <c r="HY29" s="359"/>
      <c r="HZ29" s="359"/>
      <c r="IA29" s="359"/>
      <c r="IB29" s="359"/>
      <c r="IC29" s="359"/>
      <c r="ID29" s="359"/>
      <c r="IE29" s="359"/>
      <c r="IF29" s="359"/>
      <c r="IG29" s="359"/>
      <c r="IH29" s="359"/>
      <c r="II29" s="359"/>
      <c r="IJ29" s="359"/>
      <c r="IK29" s="359"/>
      <c r="IL29" s="359"/>
      <c r="IM29" s="359"/>
      <c r="IN29" s="359"/>
      <c r="IO29" s="359"/>
      <c r="IP29" s="359"/>
      <c r="IQ29" s="359"/>
      <c r="IR29" s="359"/>
      <c r="IS29" s="359"/>
      <c r="IT29" s="359"/>
      <c r="IU29" s="359"/>
      <c r="IV29" s="359"/>
      <c r="IW29" s="359"/>
      <c r="IX29" s="359"/>
      <c r="IY29" s="359"/>
      <c r="IZ29" s="359"/>
      <c r="JA29" s="359"/>
      <c r="JB29" s="359"/>
      <c r="JC29" s="359"/>
      <c r="JD29" s="359"/>
      <c r="JE29" s="359"/>
      <c r="JF29" s="359"/>
      <c r="JG29" s="359"/>
      <c r="JH29" s="359"/>
      <c r="JI29" s="359"/>
      <c r="JJ29" s="359"/>
      <c r="JK29" s="359"/>
      <c r="JL29" s="359"/>
      <c r="JM29" s="359"/>
      <c r="JN29" s="359"/>
      <c r="JO29" s="359"/>
      <c r="JP29" s="359"/>
      <c r="JQ29" s="359"/>
      <c r="JR29" s="359"/>
      <c r="JS29" s="359"/>
      <c r="JT29" s="359"/>
      <c r="JU29" s="359"/>
      <c r="JV29" s="359"/>
      <c r="JW29" s="359"/>
      <c r="JX29" s="359"/>
      <c r="JY29" s="359"/>
      <c r="JZ29" s="359"/>
      <c r="KA29" s="359"/>
      <c r="KB29" s="359"/>
      <c r="KC29" s="359"/>
      <c r="KD29" s="359"/>
      <c r="KE29" s="359"/>
      <c r="KF29" s="359"/>
      <c r="KG29" s="359"/>
      <c r="KH29" s="359"/>
      <c r="KI29" s="359"/>
      <c r="KJ29" s="359"/>
      <c r="KK29" s="359"/>
      <c r="KL29" s="359"/>
      <c r="KM29" s="359"/>
      <c r="KN29" s="359"/>
      <c r="KO29" s="359"/>
      <c r="KP29" s="359"/>
      <c r="KQ29" s="359"/>
      <c r="KR29" s="359"/>
      <c r="KS29" s="359"/>
      <c r="KT29" s="359"/>
      <c r="KU29" s="359"/>
      <c r="KV29" s="359"/>
      <c r="KW29" s="359"/>
      <c r="KX29" s="359"/>
      <c r="KY29" s="359"/>
      <c r="KZ29" s="359"/>
      <c r="LA29" s="359"/>
      <c r="LB29" s="359"/>
      <c r="LC29" s="359"/>
      <c r="LD29" s="359"/>
      <c r="LE29" s="359"/>
      <c r="LF29" s="359"/>
      <c r="LG29" s="359"/>
      <c r="LH29" s="359"/>
      <c r="LI29" s="359"/>
      <c r="LJ29" s="359"/>
      <c r="LK29" s="359"/>
      <c r="LL29" s="359"/>
      <c r="LM29" s="359"/>
      <c r="LN29" s="359"/>
      <c r="LO29" s="359"/>
      <c r="LP29" s="359"/>
      <c r="LQ29" s="359"/>
      <c r="LR29" s="359"/>
      <c r="LS29" s="359"/>
      <c r="LT29" s="359"/>
      <c r="LU29" s="359"/>
      <c r="LV29" s="359"/>
      <c r="LW29" s="359"/>
      <c r="LX29" s="359"/>
      <c r="LY29" s="359"/>
      <c r="LZ29" s="359"/>
      <c r="MA29" s="359"/>
      <c r="MB29" s="359"/>
      <c r="MC29" s="359"/>
      <c r="MD29" s="359"/>
      <c r="ME29" s="359"/>
      <c r="MF29" s="359"/>
      <c r="MG29" s="359"/>
      <c r="MH29" s="359"/>
      <c r="MI29" s="359"/>
      <c r="MJ29" s="359"/>
      <c r="MK29" s="359"/>
      <c r="ML29" s="359"/>
      <c r="MM29" s="359"/>
      <c r="MN29" s="359"/>
      <c r="MO29" s="359"/>
      <c r="MP29" s="359"/>
      <c r="MQ29" s="359"/>
      <c r="MR29" s="359"/>
      <c r="MS29" s="359"/>
      <c r="MT29" s="359"/>
      <c r="MU29" s="359"/>
      <c r="MV29" s="359"/>
      <c r="MW29" s="359"/>
      <c r="MX29" s="359"/>
      <c r="MY29" s="359"/>
      <c r="MZ29" s="359"/>
      <c r="NA29" s="359"/>
      <c r="NB29" s="359"/>
      <c r="NC29" s="359"/>
      <c r="ND29" s="359"/>
      <c r="NE29" s="359"/>
      <c r="NF29" s="359"/>
      <c r="NG29" s="330"/>
      <c r="NH29" s="329"/>
      <c r="NI29" s="359"/>
      <c r="NJ29" s="359"/>
      <c r="NK29" s="359"/>
      <c r="NL29" s="359"/>
      <c r="NM29" s="359"/>
      <c r="NN29" s="359"/>
      <c r="NO29" s="359"/>
      <c r="NP29" s="359"/>
      <c r="NQ29" s="359"/>
      <c r="NR29" s="359"/>
      <c r="NS29" s="359"/>
      <c r="NT29" s="359"/>
      <c r="NU29" s="359"/>
      <c r="NV29" s="359"/>
      <c r="NW29" s="359"/>
      <c r="NX29" s="359"/>
      <c r="NY29" s="359"/>
      <c r="NZ29" s="359"/>
      <c r="OA29" s="359"/>
      <c r="OB29" s="359"/>
      <c r="OC29" s="359"/>
      <c r="OD29" s="359"/>
      <c r="OE29" s="359"/>
      <c r="OF29" s="359"/>
      <c r="OG29" s="359"/>
      <c r="OH29" s="359"/>
      <c r="OI29" s="359"/>
      <c r="OJ29" s="359"/>
      <c r="OK29" s="359"/>
      <c r="OL29" s="359"/>
      <c r="OM29" s="359"/>
      <c r="ON29" s="359"/>
      <c r="OO29" s="359"/>
      <c r="OP29" s="359"/>
      <c r="OQ29" s="359"/>
      <c r="OR29" s="359"/>
      <c r="OS29" s="359"/>
      <c r="OT29" s="359"/>
      <c r="OU29" s="359"/>
      <c r="OV29" s="359"/>
      <c r="OW29" s="359"/>
      <c r="OX29" s="359"/>
      <c r="OY29" s="359"/>
      <c r="OZ29" s="359"/>
      <c r="PA29" s="359"/>
      <c r="PB29" s="359"/>
      <c r="PC29" s="359"/>
      <c r="PD29" s="359"/>
      <c r="PE29" s="359"/>
      <c r="PF29" s="359"/>
      <c r="PG29" s="359"/>
      <c r="PH29" s="359"/>
      <c r="PI29" s="359"/>
      <c r="PJ29" s="359"/>
      <c r="PK29" s="359"/>
      <c r="PL29" s="359"/>
      <c r="PM29" s="359"/>
      <c r="PN29" s="359"/>
      <c r="PO29" s="359"/>
      <c r="PP29" s="359"/>
      <c r="PQ29" s="359"/>
      <c r="PR29" s="359"/>
      <c r="PS29" s="359"/>
      <c r="PT29" s="359"/>
      <c r="PU29" s="359"/>
      <c r="PV29" s="359"/>
      <c r="PW29" s="359"/>
      <c r="PX29" s="359"/>
      <c r="PY29" s="359"/>
      <c r="PZ29" s="359"/>
      <c r="QA29" s="359"/>
      <c r="QB29" s="359"/>
      <c r="QC29" s="359"/>
      <c r="QD29" s="359"/>
      <c r="QE29" s="359"/>
      <c r="QF29" s="359"/>
      <c r="QG29" s="359"/>
      <c r="QH29" s="359"/>
      <c r="QI29" s="359"/>
      <c r="QJ29" s="359"/>
      <c r="QK29" s="359"/>
      <c r="QL29" s="359"/>
      <c r="QM29" s="359"/>
      <c r="QN29" s="359"/>
      <c r="QO29" s="359"/>
      <c r="QP29" s="359"/>
      <c r="QQ29" s="359"/>
      <c r="QR29" s="359"/>
      <c r="QS29" s="359"/>
      <c r="QT29" s="359"/>
      <c r="QU29" s="359"/>
      <c r="QV29" s="359"/>
      <c r="QW29" s="359"/>
      <c r="QX29" s="359"/>
      <c r="QY29" s="359"/>
      <c r="QZ29" s="359"/>
      <c r="RA29" s="359"/>
      <c r="RB29" s="359"/>
      <c r="RC29" s="359"/>
      <c r="RD29" s="359"/>
      <c r="RE29" s="359"/>
      <c r="RF29" s="359"/>
      <c r="RG29" s="359"/>
      <c r="RH29" s="359"/>
      <c r="RI29" s="359"/>
      <c r="RJ29" s="359"/>
      <c r="RK29" s="359"/>
      <c r="RL29" s="359"/>
      <c r="RM29" s="359"/>
      <c r="RN29" s="359"/>
      <c r="RO29" s="359"/>
      <c r="RP29" s="359"/>
      <c r="RQ29" s="359"/>
      <c r="RR29" s="359"/>
      <c r="RS29" s="359"/>
      <c r="RT29" s="359"/>
      <c r="RU29" s="359"/>
      <c r="RV29" s="359"/>
      <c r="RW29" s="359"/>
      <c r="RX29" s="359"/>
      <c r="RY29" s="359"/>
      <c r="RZ29" s="359"/>
      <c r="SA29" s="359"/>
      <c r="SB29" s="359"/>
      <c r="SC29" s="359"/>
      <c r="SD29" s="359"/>
      <c r="SE29" s="359"/>
      <c r="SF29" s="359"/>
      <c r="SG29" s="359"/>
      <c r="SH29" s="359"/>
      <c r="SI29" s="359"/>
      <c r="SJ29" s="359"/>
      <c r="SK29" s="359"/>
      <c r="SL29" s="359"/>
      <c r="SM29" s="359"/>
      <c r="SN29" s="359"/>
      <c r="SO29" s="359"/>
      <c r="SP29" s="359"/>
      <c r="SQ29" s="359"/>
      <c r="SR29" s="359"/>
      <c r="SS29" s="359"/>
      <c r="ST29" s="359"/>
      <c r="SU29" s="359"/>
      <c r="SV29" s="359"/>
      <c r="SW29" s="359"/>
      <c r="SX29" s="359"/>
      <c r="SY29" s="359"/>
      <c r="SZ29" s="359"/>
      <c r="TA29" s="359"/>
      <c r="TB29" s="359"/>
      <c r="TC29" s="359"/>
      <c r="TD29" s="359"/>
      <c r="TE29" s="359"/>
      <c r="TF29" s="359"/>
      <c r="TG29" s="359"/>
      <c r="TH29" s="359"/>
      <c r="TI29" s="359"/>
      <c r="TJ29" s="359"/>
      <c r="TK29" s="359"/>
      <c r="TL29" s="359"/>
      <c r="TM29" s="359"/>
      <c r="TN29" s="359"/>
      <c r="TO29" s="359"/>
      <c r="TP29" s="359"/>
      <c r="TQ29" s="359"/>
      <c r="TR29" s="359"/>
      <c r="TS29" s="359"/>
      <c r="TT29" s="359"/>
      <c r="TU29" s="359"/>
      <c r="TV29" s="359"/>
      <c r="TW29" s="359"/>
      <c r="TX29" s="359"/>
      <c r="TY29" s="359"/>
      <c r="TZ29" s="359"/>
      <c r="UA29" s="359"/>
      <c r="UB29" s="359"/>
      <c r="UC29" s="359"/>
      <c r="UD29" s="359"/>
      <c r="UE29" s="359"/>
      <c r="UF29" s="359"/>
      <c r="UG29" s="359"/>
      <c r="UH29" s="359"/>
      <c r="UI29" s="359"/>
      <c r="UJ29" s="359"/>
      <c r="UK29" s="359"/>
      <c r="UL29" s="359"/>
      <c r="UM29" s="359"/>
      <c r="UN29" s="359"/>
      <c r="UO29" s="359"/>
      <c r="UP29" s="359"/>
      <c r="UQ29" s="359"/>
      <c r="UR29" s="359"/>
      <c r="US29" s="359"/>
      <c r="UT29" s="359"/>
      <c r="UU29" s="359"/>
      <c r="UV29" s="359"/>
      <c r="UW29" s="359"/>
      <c r="UX29" s="359"/>
      <c r="UY29" s="359"/>
      <c r="UZ29" s="359"/>
      <c r="VA29" s="359"/>
      <c r="VB29" s="359"/>
      <c r="VC29" s="359"/>
      <c r="VD29" s="359"/>
      <c r="VE29" s="359"/>
      <c r="VF29" s="359"/>
      <c r="VG29" s="359"/>
      <c r="VH29" s="359"/>
      <c r="VI29" s="359"/>
      <c r="VJ29" s="359"/>
      <c r="VK29" s="359"/>
      <c r="VL29" s="359"/>
      <c r="VM29" s="359"/>
      <c r="VN29" s="359"/>
      <c r="VO29" s="359"/>
      <c r="VP29" s="359"/>
      <c r="VQ29" s="359"/>
      <c r="VR29" s="359"/>
      <c r="VS29" s="359"/>
      <c r="VT29" s="359"/>
      <c r="VU29" s="359"/>
      <c r="VV29" s="359"/>
      <c r="VW29" s="359"/>
      <c r="VX29" s="359"/>
      <c r="VY29" s="359"/>
      <c r="VZ29" s="359"/>
      <c r="WA29" s="359"/>
      <c r="WB29" s="359"/>
      <c r="WC29" s="359"/>
      <c r="WD29" s="359"/>
      <c r="WE29" s="359"/>
      <c r="WF29" s="359"/>
      <c r="WG29" s="359"/>
      <c r="WH29" s="359"/>
      <c r="WI29" s="359"/>
      <c r="WJ29" s="359"/>
      <c r="WK29" s="359"/>
      <c r="WL29" s="359"/>
      <c r="WM29" s="359"/>
      <c r="WN29" s="359"/>
      <c r="WO29" s="359"/>
      <c r="WP29" s="359"/>
      <c r="WQ29" s="359"/>
      <c r="WR29" s="359"/>
      <c r="WS29" s="359"/>
      <c r="WT29" s="359"/>
      <c r="WU29" s="359"/>
      <c r="WV29" s="359"/>
      <c r="WW29" s="359"/>
      <c r="WX29" s="359"/>
      <c r="WY29" s="359"/>
      <c r="WZ29" s="359"/>
      <c r="XA29" s="359"/>
      <c r="XB29" s="359"/>
      <c r="XC29" s="359"/>
      <c r="XD29" s="359"/>
      <c r="XE29" s="359"/>
      <c r="XF29" s="359"/>
      <c r="XG29" s="359"/>
      <c r="XH29" s="359"/>
      <c r="XI29" s="359"/>
      <c r="XJ29" s="359"/>
      <c r="XK29" s="359"/>
      <c r="XL29" s="359"/>
      <c r="XM29" s="359"/>
      <c r="XN29" s="359"/>
      <c r="XO29" s="359"/>
      <c r="XP29" s="359"/>
      <c r="XQ29" s="359"/>
      <c r="XR29" s="359"/>
      <c r="XS29" s="359"/>
      <c r="XT29" s="359"/>
      <c r="XU29" s="359"/>
      <c r="XV29" s="359"/>
      <c r="XW29" s="359"/>
      <c r="XX29" s="359"/>
      <c r="XY29" s="359"/>
      <c r="XZ29" s="359"/>
      <c r="YA29" s="359"/>
      <c r="YB29" s="359"/>
      <c r="YC29" s="359"/>
      <c r="YD29" s="359"/>
      <c r="YE29" s="359"/>
      <c r="YF29" s="359"/>
      <c r="YG29" s="359"/>
      <c r="YH29" s="359"/>
      <c r="YI29" s="359"/>
      <c r="YJ29" s="359"/>
      <c r="YK29" s="359"/>
      <c r="YL29" s="359"/>
      <c r="YM29" s="359"/>
      <c r="YN29" s="359"/>
      <c r="YO29" s="359"/>
      <c r="YP29" s="359"/>
      <c r="YQ29" s="359"/>
      <c r="YR29" s="359"/>
      <c r="YS29" s="359"/>
      <c r="YT29" s="359"/>
      <c r="YU29" s="359"/>
      <c r="YV29" s="359"/>
      <c r="YW29" s="359"/>
      <c r="YX29" s="359"/>
      <c r="YY29" s="359"/>
      <c r="YZ29" s="359"/>
      <c r="ZA29" s="359"/>
      <c r="ZB29" s="359"/>
      <c r="ZC29" s="359"/>
      <c r="ZD29" s="359"/>
      <c r="ZE29" s="359"/>
      <c r="ZF29" s="359"/>
      <c r="ZG29" s="359"/>
      <c r="ZH29" s="359"/>
      <c r="ZI29" s="359"/>
      <c r="ZJ29" s="359"/>
      <c r="ZK29" s="359"/>
      <c r="ZL29" s="359"/>
      <c r="ZM29" s="359"/>
      <c r="ZN29" s="359"/>
      <c r="ZO29" s="359"/>
      <c r="ZP29" s="359"/>
      <c r="ZQ29" s="359"/>
      <c r="ZR29" s="359"/>
      <c r="ZS29" s="359"/>
      <c r="ZT29" s="359"/>
      <c r="ZU29" s="359"/>
      <c r="ZV29" s="359"/>
      <c r="ZW29" s="359"/>
      <c r="ZX29" s="359"/>
      <c r="ZY29" s="359"/>
      <c r="ZZ29" s="359"/>
      <c r="AAA29" s="359"/>
      <c r="AAB29" s="359"/>
      <c r="AAC29" s="359"/>
      <c r="AAD29" s="359"/>
      <c r="AAE29" s="359"/>
      <c r="AAF29" s="359"/>
      <c r="AAG29" s="359"/>
      <c r="AAH29" s="359"/>
      <c r="AAI29" s="359"/>
      <c r="AAJ29" s="359"/>
      <c r="AAK29" s="359"/>
      <c r="AAL29" s="359"/>
      <c r="AAM29" s="359"/>
      <c r="AAN29" s="359"/>
      <c r="AAO29" s="359"/>
      <c r="AAP29" s="359"/>
      <c r="AAQ29" s="359"/>
      <c r="AAR29" s="359"/>
      <c r="AAS29" s="359"/>
      <c r="AAT29" s="359"/>
      <c r="AAU29" s="359"/>
      <c r="AAV29" s="359"/>
      <c r="AAW29" s="359"/>
      <c r="AAX29" s="359"/>
      <c r="AAY29" s="359"/>
      <c r="AAZ29" s="359"/>
      <c r="ABA29" s="359"/>
      <c r="ABB29" s="359"/>
      <c r="ABC29" s="359"/>
      <c r="ABD29" s="359"/>
      <c r="ABE29" s="359"/>
      <c r="ABF29" s="359"/>
      <c r="ABG29" s="359"/>
      <c r="ABH29" s="330"/>
      <c r="ABI29" s="329"/>
      <c r="ABJ29" s="359"/>
      <c r="ABK29" s="359"/>
      <c r="ABL29" s="359"/>
      <c r="ABM29" s="359"/>
      <c r="ABN29" s="359"/>
      <c r="ABO29" s="359"/>
      <c r="ABP29" s="359"/>
      <c r="ABQ29" s="359"/>
      <c r="ABR29" s="359"/>
      <c r="ABS29" s="359"/>
      <c r="ABT29" s="359"/>
      <c r="ABU29" s="359"/>
      <c r="ABV29" s="359"/>
      <c r="ABW29" s="359"/>
      <c r="ABX29" s="359"/>
      <c r="ABY29" s="359"/>
      <c r="ABZ29" s="359"/>
      <c r="ACA29" s="359"/>
      <c r="ACB29" s="359"/>
      <c r="ACC29" s="359"/>
      <c r="ACD29" s="359"/>
      <c r="ACE29" s="359"/>
      <c r="ACF29" s="359"/>
      <c r="ACG29" s="359"/>
      <c r="ACH29" s="359"/>
      <c r="ACI29" s="359"/>
      <c r="ACJ29" s="359"/>
      <c r="ACK29" s="359"/>
      <c r="ACL29" s="359"/>
      <c r="ACM29" s="359"/>
      <c r="ACN29" s="359"/>
      <c r="ACO29" s="359"/>
      <c r="ACP29" s="359"/>
      <c r="ACQ29" s="359"/>
      <c r="ACR29" s="359"/>
      <c r="ACS29" s="359"/>
      <c r="ACT29" s="359"/>
      <c r="ACU29" s="359"/>
      <c r="ACV29" s="359"/>
      <c r="ACW29" s="359"/>
      <c r="ACX29" s="359"/>
      <c r="ACY29" s="359"/>
      <c r="ACZ29" s="359"/>
      <c r="ADA29" s="359"/>
      <c r="ADB29" s="359"/>
      <c r="ADC29" s="359"/>
      <c r="ADD29" s="359"/>
      <c r="ADE29" s="359"/>
      <c r="ADF29" s="359"/>
      <c r="ADG29" s="359"/>
      <c r="ADH29" s="359"/>
      <c r="ADI29" s="359"/>
      <c r="ADJ29" s="359"/>
      <c r="ADK29" s="359"/>
      <c r="ADL29" s="359"/>
      <c r="ADM29" s="359"/>
      <c r="ADN29" s="359"/>
      <c r="ADO29" s="359"/>
      <c r="ADP29" s="359"/>
      <c r="ADQ29" s="359"/>
      <c r="ADR29" s="359"/>
      <c r="ADS29" s="359"/>
      <c r="ADT29" s="359"/>
      <c r="ADU29" s="359"/>
      <c r="ADV29" s="359"/>
      <c r="ADW29" s="359"/>
      <c r="ADX29" s="359"/>
      <c r="ADY29" s="359"/>
      <c r="ADZ29" s="359"/>
      <c r="AEA29" s="359"/>
      <c r="AEB29" s="359"/>
      <c r="AEC29" s="359"/>
      <c r="AED29" s="359"/>
      <c r="AEE29" s="359"/>
      <c r="AEF29" s="359"/>
      <c r="AEG29" s="359"/>
      <c r="AEH29" s="359"/>
      <c r="AEI29" s="359"/>
      <c r="AEJ29" s="359"/>
      <c r="AEK29" s="359"/>
      <c r="AEL29" s="359"/>
      <c r="AEM29" s="359"/>
      <c r="AEN29" s="359"/>
      <c r="AEO29" s="359"/>
      <c r="AEP29" s="359"/>
      <c r="AEQ29" s="359"/>
      <c r="AER29" s="359"/>
      <c r="AES29" s="359"/>
      <c r="AET29" s="359"/>
      <c r="AEU29" s="359"/>
      <c r="AEV29" s="359"/>
      <c r="AEW29" s="359"/>
      <c r="AEX29" s="359"/>
      <c r="AEY29" s="359"/>
      <c r="AEZ29" s="359"/>
      <c r="AFA29" s="359"/>
      <c r="AFB29" s="359"/>
      <c r="AFC29" s="359"/>
      <c r="AFD29" s="359"/>
      <c r="AFE29" s="359"/>
      <c r="AFF29" s="359"/>
      <c r="AFG29" s="359"/>
      <c r="AFH29" s="359"/>
      <c r="AFI29" s="359"/>
      <c r="AFJ29" s="359"/>
      <c r="AFK29" s="359"/>
      <c r="AFL29" s="359"/>
      <c r="AFM29" s="359"/>
      <c r="AFN29" s="359"/>
      <c r="AFO29" s="359"/>
      <c r="AFP29" s="359"/>
      <c r="AFQ29" s="359"/>
      <c r="AFR29" s="359"/>
      <c r="AFS29" s="359"/>
      <c r="AFT29" s="359"/>
      <c r="AFU29" s="359"/>
      <c r="AFV29" s="359"/>
      <c r="AFW29" s="359"/>
      <c r="AFX29" s="359"/>
      <c r="AFY29" s="359"/>
      <c r="AFZ29" s="359"/>
      <c r="AGA29" s="359"/>
      <c r="AGB29" s="359"/>
      <c r="AGC29" s="359"/>
      <c r="AGD29" s="359"/>
      <c r="AGE29" s="359"/>
      <c r="AGF29" s="359"/>
      <c r="AGG29" s="359"/>
      <c r="AGH29" s="359"/>
      <c r="AGI29" s="359"/>
      <c r="AGJ29" s="359"/>
      <c r="AGK29" s="359"/>
      <c r="AGL29" s="359"/>
      <c r="AGM29" s="359"/>
      <c r="AGN29" s="359"/>
      <c r="AGO29" s="359"/>
      <c r="AGP29" s="359"/>
      <c r="AGQ29" s="359"/>
      <c r="AGR29" s="359"/>
      <c r="AGS29" s="359"/>
      <c r="AGT29" s="359"/>
      <c r="AGU29" s="359"/>
      <c r="AGV29" s="359"/>
      <c r="AGW29" s="359"/>
      <c r="AGX29" s="359"/>
      <c r="AGY29" s="359"/>
      <c r="AGZ29" s="359"/>
      <c r="AHA29" s="359"/>
      <c r="AHB29" s="359"/>
      <c r="AHC29" s="359"/>
      <c r="AHD29" s="360"/>
      <c r="AHE29" s="360"/>
      <c r="AHF29" s="360"/>
      <c r="AHG29" s="360"/>
      <c r="AHH29" s="360"/>
      <c r="AHI29" s="360"/>
      <c r="AHJ29" s="360"/>
      <c r="AHK29" s="360"/>
      <c r="AHL29" s="360"/>
      <c r="AHM29" s="360"/>
      <c r="AHN29" s="360"/>
      <c r="AHO29" s="360"/>
      <c r="AHP29" s="360"/>
      <c r="AHQ29" s="360"/>
      <c r="AHR29" s="360"/>
      <c r="AHS29" s="360"/>
      <c r="AHT29" s="360"/>
      <c r="AHU29" s="360"/>
      <c r="AHV29" s="360"/>
      <c r="AHW29" s="360"/>
      <c r="AHX29" s="360"/>
      <c r="AHY29" s="360"/>
      <c r="AHZ29" s="360"/>
      <c r="AIA29" s="360"/>
      <c r="AIB29" s="360"/>
      <c r="AIC29" s="360"/>
      <c r="AID29" s="360"/>
      <c r="AIE29" s="360"/>
      <c r="AIF29" s="360"/>
      <c r="AIG29" s="360"/>
      <c r="AIH29" s="359"/>
      <c r="AII29" s="359"/>
      <c r="AIJ29" s="359"/>
      <c r="AIK29" s="359"/>
      <c r="AIL29" s="359"/>
      <c r="AIM29" s="359"/>
      <c r="AIN29" s="359"/>
      <c r="AIO29" s="359"/>
      <c r="AIP29" s="359"/>
      <c r="AIQ29" s="359"/>
      <c r="AIR29" s="359"/>
      <c r="AIS29" s="359"/>
      <c r="AIT29" s="359"/>
      <c r="AIU29" s="359"/>
      <c r="AIV29" s="359"/>
      <c r="AIW29" s="359"/>
      <c r="AIX29" s="359"/>
      <c r="AIY29" s="359"/>
      <c r="AIZ29" s="359"/>
      <c r="AJA29" s="359"/>
      <c r="AJB29" s="359"/>
      <c r="AJC29" s="359"/>
      <c r="AJD29" s="359"/>
      <c r="AJE29" s="359"/>
      <c r="AJF29" s="359"/>
      <c r="AJG29" s="359"/>
      <c r="AJH29" s="359"/>
      <c r="AJI29" s="359"/>
      <c r="AJJ29" s="359"/>
      <c r="AJK29" s="359"/>
      <c r="AJL29" s="359"/>
      <c r="AJM29" s="359"/>
      <c r="AJN29" s="359"/>
      <c r="AJO29" s="359"/>
      <c r="AJP29" s="359"/>
      <c r="AJQ29" s="359"/>
      <c r="AJR29" s="359"/>
      <c r="AJS29" s="359"/>
      <c r="AJT29" s="359"/>
      <c r="AJU29" s="359"/>
      <c r="AJV29" s="359"/>
      <c r="AJW29" s="359"/>
      <c r="AJX29" s="359"/>
      <c r="AJY29" s="359"/>
      <c r="AJZ29" s="359"/>
      <c r="AKA29" s="359"/>
      <c r="AKB29" s="359"/>
      <c r="AKC29" s="359"/>
      <c r="AKD29" s="359"/>
      <c r="AKE29" s="359"/>
      <c r="AKF29" s="359"/>
      <c r="AKG29" s="359"/>
      <c r="AKH29" s="359"/>
      <c r="AKI29" s="359"/>
      <c r="AKJ29" s="359"/>
      <c r="AKK29" s="359"/>
      <c r="AKL29" s="359"/>
      <c r="AKM29" s="359"/>
      <c r="AKN29" s="359"/>
      <c r="AKO29" s="359"/>
      <c r="AKP29" s="359"/>
      <c r="AKQ29" s="359"/>
      <c r="AKR29" s="359"/>
      <c r="AKS29" s="359"/>
      <c r="AKT29" s="359"/>
      <c r="AKU29" s="359"/>
      <c r="AKV29" s="359"/>
      <c r="AKW29" s="359"/>
      <c r="AKX29" s="359"/>
      <c r="AKY29" s="359"/>
      <c r="AKZ29" s="359"/>
      <c r="ALA29" s="359"/>
      <c r="ALB29" s="359"/>
      <c r="ALC29" s="359"/>
      <c r="ALD29" s="359"/>
      <c r="ALE29" s="359"/>
      <c r="ALF29" s="359"/>
      <c r="ALG29" s="359"/>
      <c r="ALH29" s="359"/>
      <c r="ALI29" s="359"/>
      <c r="ALJ29" s="359"/>
      <c r="ALK29" s="359"/>
      <c r="ALL29" s="359"/>
      <c r="ALM29" s="359"/>
      <c r="ALN29" s="359"/>
      <c r="ALO29" s="359"/>
      <c r="ALP29" s="359"/>
      <c r="ALQ29" s="359"/>
      <c r="ALR29" s="359"/>
      <c r="ALS29" s="359"/>
      <c r="ALT29" s="359"/>
      <c r="ALU29" s="359"/>
      <c r="ALV29" s="359"/>
      <c r="ALW29" s="359"/>
      <c r="ALX29" s="359"/>
      <c r="ALY29" s="359"/>
      <c r="ALZ29" s="359"/>
      <c r="AMA29" s="359"/>
      <c r="AMB29" s="359"/>
      <c r="AMC29" s="359"/>
      <c r="AMD29" s="359"/>
      <c r="AME29" s="359"/>
      <c r="AMF29" s="359"/>
      <c r="AMG29" s="359"/>
      <c r="AMH29" s="359"/>
      <c r="AMI29" s="359"/>
      <c r="AMJ29" s="359"/>
      <c r="AMK29" s="359"/>
      <c r="AML29" s="359"/>
      <c r="AMM29" s="359"/>
      <c r="AMN29" s="359"/>
      <c r="AMO29" s="359"/>
      <c r="AMP29" s="359"/>
      <c r="AMQ29" s="359"/>
      <c r="AMR29" s="359"/>
      <c r="AMS29" s="359"/>
      <c r="AMT29" s="359"/>
      <c r="AMU29" s="359"/>
      <c r="AMV29" s="359"/>
      <c r="AMW29" s="359"/>
      <c r="AMX29" s="359"/>
      <c r="AMY29" s="359"/>
      <c r="AMZ29" s="359"/>
      <c r="ANA29" s="359"/>
      <c r="ANB29" s="359"/>
      <c r="ANC29" s="359"/>
      <c r="AND29" s="359"/>
      <c r="ANE29" s="359"/>
      <c r="ANF29" s="359"/>
      <c r="ANG29" s="359"/>
      <c r="ANH29" s="359"/>
      <c r="ANI29" s="359"/>
      <c r="ANJ29" s="359"/>
      <c r="ANK29" s="359"/>
      <c r="ANL29" s="359"/>
      <c r="ANM29" s="359"/>
      <c r="ANN29" s="359"/>
      <c r="ANO29" s="359"/>
      <c r="ANP29" s="359"/>
      <c r="ANQ29" s="359"/>
      <c r="ANR29" s="359"/>
      <c r="ANS29" s="359"/>
      <c r="ANT29" s="359"/>
      <c r="ANU29" s="359"/>
      <c r="ANV29" s="359"/>
      <c r="ANW29" s="359"/>
      <c r="ANX29" s="359"/>
      <c r="ANY29" s="359"/>
      <c r="ANZ29" s="359"/>
      <c r="AOA29" s="359"/>
      <c r="AOB29" s="359"/>
      <c r="AOC29" s="359"/>
      <c r="AOD29" s="359"/>
      <c r="AOE29" s="359"/>
      <c r="AOF29" s="359"/>
      <c r="AOG29" s="359"/>
      <c r="AOH29" s="359"/>
      <c r="AOI29" s="359"/>
      <c r="AOJ29" s="359"/>
      <c r="AOK29" s="359"/>
      <c r="AOL29" s="359"/>
      <c r="AOM29" s="359"/>
      <c r="AON29" s="359"/>
      <c r="AOO29" s="359"/>
      <c r="AOP29" s="359"/>
      <c r="AOQ29" s="359"/>
      <c r="AOR29" s="359"/>
      <c r="AOS29" s="359"/>
      <c r="AOT29" s="359"/>
      <c r="AOU29" s="359"/>
      <c r="AOV29" s="359"/>
      <c r="AOW29" s="359"/>
      <c r="AOX29" s="359"/>
      <c r="AOY29" s="359"/>
      <c r="AOZ29" s="359"/>
      <c r="APA29" s="359"/>
      <c r="APB29" s="359"/>
      <c r="APC29" s="359"/>
      <c r="APD29" s="359"/>
      <c r="APE29" s="359"/>
      <c r="APF29" s="359"/>
      <c r="APG29" s="359"/>
      <c r="APH29" s="359"/>
      <c r="API29" s="330"/>
      <c r="APJ29" s="359"/>
      <c r="BCF29" s="359"/>
      <c r="BCG29" s="359"/>
      <c r="BCH29" s="359"/>
      <c r="BCI29" s="359"/>
      <c r="BCJ29" s="359"/>
      <c r="BCK29" s="359"/>
      <c r="BCL29" s="359"/>
      <c r="BCM29" s="359"/>
      <c r="BCN29" s="359"/>
      <c r="BCO29" s="359"/>
      <c r="BCP29" s="359"/>
      <c r="BCQ29" s="359"/>
      <c r="BCR29" s="359"/>
      <c r="BCS29" s="359"/>
      <c r="BCT29" s="359"/>
      <c r="BCU29" s="359"/>
      <c r="BCV29" s="359"/>
      <c r="BCW29" s="359"/>
      <c r="BCX29" s="359"/>
      <c r="BCY29" s="359"/>
      <c r="BCZ29" s="359"/>
      <c r="BDA29" s="359"/>
      <c r="BDB29" s="359"/>
      <c r="BDC29" s="359"/>
      <c r="BDD29" s="359"/>
      <c r="BDE29" s="359"/>
      <c r="BDF29" s="359"/>
      <c r="BDG29" s="359"/>
      <c r="BDH29" s="359"/>
      <c r="BDI29" s="359"/>
      <c r="BDJ29" s="359"/>
      <c r="BDK29" s="330"/>
    </row>
    <row r="30" spans="2:1467" ht="26.4" customHeight="1" thickTop="1">
      <c r="B30" s="367">
        <v>9</v>
      </c>
      <c r="C30" s="341" t="s">
        <v>259</v>
      </c>
      <c r="D30" s="338">
        <v>90</v>
      </c>
      <c r="E30" s="342">
        <f>F18+1</f>
        <v>45870</v>
      </c>
      <c r="F30" s="342">
        <f>E30+D30-2</f>
        <v>45958</v>
      </c>
      <c r="G30" s="336">
        <v>45658</v>
      </c>
      <c r="H30" s="336">
        <v>45659</v>
      </c>
      <c r="I30" s="336">
        <v>45660</v>
      </c>
      <c r="J30" s="336">
        <v>45661</v>
      </c>
      <c r="K30" s="336">
        <v>45662</v>
      </c>
      <c r="L30" s="336">
        <v>45663</v>
      </c>
      <c r="M30" s="336">
        <v>45664</v>
      </c>
      <c r="N30" s="336">
        <v>45665</v>
      </c>
      <c r="O30" s="336">
        <v>45666</v>
      </c>
      <c r="P30" s="336">
        <v>45667</v>
      </c>
      <c r="Q30" s="336">
        <v>45668</v>
      </c>
      <c r="R30" s="336">
        <v>45669</v>
      </c>
      <c r="S30" s="336">
        <v>45670</v>
      </c>
      <c r="T30" s="336">
        <v>45671</v>
      </c>
      <c r="U30" s="336">
        <v>45672</v>
      </c>
      <c r="V30" s="336">
        <v>45673</v>
      </c>
      <c r="W30" s="336">
        <v>45674</v>
      </c>
      <c r="X30" s="336">
        <v>45675</v>
      </c>
      <c r="Y30" s="336">
        <v>45676</v>
      </c>
      <c r="Z30" s="336">
        <v>45677</v>
      </c>
      <c r="AA30" s="336">
        <v>45678</v>
      </c>
      <c r="AB30" s="336">
        <v>45679</v>
      </c>
      <c r="AC30" s="336">
        <v>45680</v>
      </c>
      <c r="AD30" s="336">
        <v>45681</v>
      </c>
      <c r="AE30" s="336">
        <v>45682</v>
      </c>
      <c r="AF30" s="336">
        <v>45683</v>
      </c>
      <c r="AG30" s="336">
        <v>45684</v>
      </c>
      <c r="AH30" s="336">
        <v>45685</v>
      </c>
      <c r="AI30" s="336">
        <v>45686</v>
      </c>
      <c r="AJ30" s="336">
        <v>45687</v>
      </c>
      <c r="AK30" s="336">
        <v>45688</v>
      </c>
      <c r="AL30" s="336">
        <v>45689</v>
      </c>
      <c r="AM30" s="336">
        <v>45690</v>
      </c>
      <c r="AN30" s="336">
        <v>45691</v>
      </c>
      <c r="AO30" s="336">
        <v>45692</v>
      </c>
      <c r="AP30" s="336">
        <v>45693</v>
      </c>
      <c r="AQ30" s="336">
        <v>45694</v>
      </c>
      <c r="AR30" s="336">
        <v>45695</v>
      </c>
      <c r="AS30" s="336">
        <v>45696</v>
      </c>
      <c r="AT30" s="336">
        <v>45697</v>
      </c>
      <c r="AU30" s="336">
        <v>45698</v>
      </c>
      <c r="AV30" s="336">
        <v>45699</v>
      </c>
      <c r="AW30" s="336">
        <v>45700</v>
      </c>
      <c r="AX30" s="336">
        <v>45701</v>
      </c>
      <c r="AY30" s="336">
        <v>45702</v>
      </c>
      <c r="AZ30" s="336">
        <v>45703</v>
      </c>
      <c r="BA30" s="336">
        <v>45704</v>
      </c>
      <c r="BB30" s="336">
        <v>45705</v>
      </c>
      <c r="BC30" s="336">
        <v>45706</v>
      </c>
      <c r="BD30" s="336">
        <v>45707</v>
      </c>
      <c r="BE30" s="336">
        <v>45708</v>
      </c>
      <c r="BF30" s="336">
        <v>45709</v>
      </c>
      <c r="BG30" s="336">
        <v>45710</v>
      </c>
      <c r="BH30" s="336">
        <v>45711</v>
      </c>
      <c r="BI30" s="336">
        <v>45712</v>
      </c>
      <c r="BJ30" s="336">
        <v>45713</v>
      </c>
      <c r="BK30" s="336">
        <v>45714</v>
      </c>
      <c r="BL30" s="336">
        <v>45715</v>
      </c>
      <c r="BM30" s="336">
        <v>45716</v>
      </c>
      <c r="BN30" s="336">
        <v>45717</v>
      </c>
      <c r="BO30" s="336">
        <v>45718</v>
      </c>
      <c r="BP30" s="336">
        <v>45719</v>
      </c>
      <c r="BQ30" s="336">
        <v>45720</v>
      </c>
      <c r="BR30" s="336">
        <v>45721</v>
      </c>
      <c r="BS30" s="336">
        <v>45722</v>
      </c>
      <c r="BT30" s="336">
        <v>45723</v>
      </c>
      <c r="BU30" s="336">
        <v>45724</v>
      </c>
      <c r="BV30" s="336">
        <v>45725</v>
      </c>
      <c r="BW30" s="336">
        <v>45726</v>
      </c>
      <c r="BX30" s="336">
        <v>45727</v>
      </c>
      <c r="BY30" s="336">
        <v>45728</v>
      </c>
      <c r="BZ30" s="336">
        <v>45729</v>
      </c>
      <c r="CA30" s="336">
        <v>45730</v>
      </c>
      <c r="CB30" s="336">
        <v>45731</v>
      </c>
      <c r="CC30" s="336">
        <v>45732</v>
      </c>
      <c r="CD30" s="336">
        <v>45733</v>
      </c>
      <c r="CE30" s="336">
        <v>45734</v>
      </c>
      <c r="CF30" s="336">
        <v>45735</v>
      </c>
      <c r="CG30" s="336">
        <v>45736</v>
      </c>
      <c r="CH30" s="336">
        <v>45737</v>
      </c>
      <c r="CI30" s="336">
        <v>45738</v>
      </c>
      <c r="CJ30" s="336">
        <v>45739</v>
      </c>
      <c r="CK30" s="336">
        <v>45740</v>
      </c>
      <c r="CL30" s="336">
        <v>45741</v>
      </c>
      <c r="CM30" s="336">
        <v>45742</v>
      </c>
      <c r="CN30" s="336">
        <v>45743</v>
      </c>
      <c r="CO30" s="336">
        <v>45744</v>
      </c>
      <c r="CP30" s="336">
        <v>45745</v>
      </c>
      <c r="CQ30" s="336">
        <v>45746</v>
      </c>
      <c r="CR30" s="336">
        <v>45747</v>
      </c>
      <c r="CS30" s="336">
        <v>45748</v>
      </c>
      <c r="CT30" s="336">
        <v>45749</v>
      </c>
      <c r="CU30" s="336">
        <v>45750</v>
      </c>
      <c r="CV30" s="336">
        <v>45751</v>
      </c>
      <c r="CW30" s="336">
        <v>45752</v>
      </c>
      <c r="CX30" s="336">
        <v>45753</v>
      </c>
      <c r="CY30" s="336">
        <v>45754</v>
      </c>
      <c r="CZ30" s="336">
        <v>45755</v>
      </c>
      <c r="DA30" s="336">
        <v>45756</v>
      </c>
      <c r="DB30" s="336">
        <v>45757</v>
      </c>
      <c r="DC30" s="336">
        <v>45758</v>
      </c>
      <c r="DD30" s="336">
        <v>45759</v>
      </c>
      <c r="DE30" s="336">
        <v>45760</v>
      </c>
      <c r="DF30" s="336">
        <v>45761</v>
      </c>
      <c r="DG30" s="336">
        <v>45762</v>
      </c>
      <c r="DH30" s="336">
        <v>45763</v>
      </c>
      <c r="DI30" s="336">
        <v>45764</v>
      </c>
      <c r="DJ30" s="336">
        <v>45765</v>
      </c>
      <c r="DK30" s="336">
        <v>45766</v>
      </c>
      <c r="DL30" s="336">
        <v>45767</v>
      </c>
      <c r="DM30" s="336">
        <v>45768</v>
      </c>
      <c r="DN30" s="336">
        <v>45769</v>
      </c>
      <c r="DO30" s="336">
        <v>45770</v>
      </c>
      <c r="DP30" s="336">
        <v>45771</v>
      </c>
      <c r="DQ30" s="336">
        <v>45772</v>
      </c>
      <c r="DR30" s="336">
        <v>45773</v>
      </c>
      <c r="DS30" s="336">
        <v>45774</v>
      </c>
      <c r="DT30" s="336">
        <v>45775</v>
      </c>
      <c r="DU30" s="336">
        <v>45776</v>
      </c>
      <c r="DV30" s="336">
        <v>45777</v>
      </c>
      <c r="DW30" s="336">
        <v>45778</v>
      </c>
      <c r="DX30" s="336">
        <v>45779</v>
      </c>
      <c r="DY30" s="336">
        <v>45780</v>
      </c>
      <c r="DZ30" s="336">
        <v>45781</v>
      </c>
      <c r="EA30" s="336">
        <v>45782</v>
      </c>
      <c r="EB30" s="336">
        <v>45783</v>
      </c>
      <c r="EC30" s="336">
        <v>45784</v>
      </c>
      <c r="ED30" s="336">
        <v>45785</v>
      </c>
      <c r="EE30" s="336">
        <v>45786</v>
      </c>
      <c r="EF30" s="336">
        <v>45787</v>
      </c>
      <c r="EG30" s="336">
        <v>45788</v>
      </c>
      <c r="EH30" s="336">
        <v>45789</v>
      </c>
      <c r="EI30" s="336">
        <v>45790</v>
      </c>
      <c r="EJ30" s="336">
        <v>45791</v>
      </c>
      <c r="EK30" s="336">
        <v>45792</v>
      </c>
      <c r="EL30" s="336">
        <v>45793</v>
      </c>
      <c r="EM30" s="336">
        <v>45794</v>
      </c>
      <c r="EN30" s="336">
        <v>45795</v>
      </c>
      <c r="EO30" s="336">
        <v>45796</v>
      </c>
      <c r="EP30" s="336">
        <v>45797</v>
      </c>
      <c r="EQ30" s="336">
        <v>45798</v>
      </c>
      <c r="ER30" s="336">
        <v>45799</v>
      </c>
      <c r="ES30" s="336">
        <v>45800</v>
      </c>
      <c r="ET30" s="336">
        <v>45801</v>
      </c>
      <c r="EU30" s="336">
        <v>45802</v>
      </c>
      <c r="EV30" s="336">
        <v>45803</v>
      </c>
      <c r="EW30" s="336">
        <v>45804</v>
      </c>
      <c r="EX30" s="336">
        <v>45805</v>
      </c>
      <c r="EY30" s="336">
        <v>45806</v>
      </c>
      <c r="EZ30" s="336">
        <v>45807</v>
      </c>
      <c r="FA30" s="336">
        <v>45808</v>
      </c>
      <c r="FB30" s="336">
        <v>45809</v>
      </c>
      <c r="FC30" s="336">
        <v>45810</v>
      </c>
      <c r="FD30" s="336">
        <v>45811</v>
      </c>
      <c r="FE30" s="336">
        <v>45812</v>
      </c>
      <c r="FF30" s="336">
        <v>45813</v>
      </c>
      <c r="FG30" s="336">
        <v>45814</v>
      </c>
      <c r="FH30" s="336">
        <v>45815</v>
      </c>
      <c r="FI30" s="336">
        <v>45816</v>
      </c>
      <c r="FJ30" s="336">
        <v>45817</v>
      </c>
      <c r="FK30" s="336">
        <v>45818</v>
      </c>
      <c r="FL30" s="336">
        <v>45819</v>
      </c>
      <c r="FM30" s="336">
        <v>45820</v>
      </c>
      <c r="FN30" s="336">
        <v>45821</v>
      </c>
      <c r="FO30" s="336">
        <v>45822</v>
      </c>
      <c r="FP30" s="336">
        <v>45823</v>
      </c>
      <c r="FQ30" s="336">
        <v>45824</v>
      </c>
      <c r="FR30" s="336">
        <v>45825</v>
      </c>
      <c r="FS30" s="336">
        <v>45826</v>
      </c>
      <c r="FT30" s="336">
        <v>45827</v>
      </c>
      <c r="FU30" s="336">
        <v>45828</v>
      </c>
      <c r="FV30" s="336">
        <v>45829</v>
      </c>
      <c r="FW30" s="336">
        <v>45830</v>
      </c>
      <c r="FX30" s="336">
        <v>45831</v>
      </c>
      <c r="FY30" s="336">
        <v>45832</v>
      </c>
      <c r="FZ30" s="336">
        <v>45833</v>
      </c>
      <c r="GA30" s="336">
        <v>45834</v>
      </c>
      <c r="GB30" s="336">
        <v>45835</v>
      </c>
      <c r="GC30" s="336">
        <v>45836</v>
      </c>
      <c r="GD30" s="336">
        <v>45837</v>
      </c>
      <c r="GE30" s="336">
        <v>45838</v>
      </c>
      <c r="GF30" s="336">
        <v>45839</v>
      </c>
      <c r="GG30" s="336">
        <v>45840</v>
      </c>
      <c r="GH30" s="336">
        <v>45841</v>
      </c>
      <c r="GI30" s="336">
        <v>45842</v>
      </c>
      <c r="GJ30" s="336">
        <v>45843</v>
      </c>
      <c r="GK30" s="336">
        <v>45844</v>
      </c>
      <c r="GL30" s="336">
        <v>45845</v>
      </c>
      <c r="GM30" s="336">
        <v>45846</v>
      </c>
      <c r="GN30" s="336">
        <v>45847</v>
      </c>
      <c r="GO30" s="336">
        <v>45848</v>
      </c>
      <c r="GP30" s="336">
        <v>45849</v>
      </c>
      <c r="GQ30" s="336">
        <v>45850</v>
      </c>
      <c r="GR30" s="336">
        <v>45851</v>
      </c>
      <c r="GS30" s="336">
        <v>45852</v>
      </c>
      <c r="GT30" s="336">
        <v>45853</v>
      </c>
      <c r="GU30" s="336">
        <v>45854</v>
      </c>
      <c r="GV30" s="336">
        <v>45855</v>
      </c>
      <c r="GW30" s="336">
        <v>45856</v>
      </c>
      <c r="GX30" s="336">
        <v>45857</v>
      </c>
      <c r="GY30" s="336">
        <v>45858</v>
      </c>
      <c r="GZ30" s="336">
        <v>45859</v>
      </c>
      <c r="HA30" s="336">
        <v>45860</v>
      </c>
      <c r="HB30" s="336">
        <v>45861</v>
      </c>
      <c r="HC30" s="336">
        <v>45862</v>
      </c>
      <c r="HD30" s="336">
        <v>45863</v>
      </c>
      <c r="HE30" s="336">
        <v>45864</v>
      </c>
      <c r="HF30" s="336">
        <v>45865</v>
      </c>
      <c r="HG30" s="336">
        <v>45866</v>
      </c>
      <c r="HH30" s="336">
        <v>45867</v>
      </c>
      <c r="HI30" s="336">
        <v>45868</v>
      </c>
      <c r="HJ30" s="336">
        <v>45869</v>
      </c>
      <c r="HK30" s="527">
        <v>45870</v>
      </c>
      <c r="HL30" s="527">
        <v>45871</v>
      </c>
      <c r="HM30" s="527">
        <v>45872</v>
      </c>
      <c r="HN30" s="527">
        <v>45873</v>
      </c>
      <c r="HO30" s="527">
        <v>45874</v>
      </c>
      <c r="HP30" s="527">
        <v>45875</v>
      </c>
      <c r="HQ30" s="527">
        <v>45876</v>
      </c>
      <c r="HR30" s="527">
        <v>45877</v>
      </c>
      <c r="HS30" s="527">
        <v>45878</v>
      </c>
      <c r="HT30" s="527">
        <v>45879</v>
      </c>
      <c r="HU30" s="527">
        <v>45880</v>
      </c>
      <c r="HV30" s="527">
        <v>45881</v>
      </c>
      <c r="HW30" s="527">
        <v>45882</v>
      </c>
      <c r="HX30" s="527">
        <v>45883</v>
      </c>
      <c r="HY30" s="527">
        <v>45884</v>
      </c>
      <c r="HZ30" s="527">
        <v>45885</v>
      </c>
      <c r="IA30" s="527">
        <v>45886</v>
      </c>
      <c r="IB30" s="527">
        <v>45887</v>
      </c>
      <c r="IC30" s="527">
        <v>45888</v>
      </c>
      <c r="ID30" s="527">
        <v>45889</v>
      </c>
      <c r="IE30" s="527">
        <v>45890</v>
      </c>
      <c r="IF30" s="527">
        <v>45891</v>
      </c>
      <c r="IG30" s="527">
        <v>45892</v>
      </c>
      <c r="IH30" s="527">
        <v>45893</v>
      </c>
      <c r="II30" s="527">
        <v>45894</v>
      </c>
      <c r="IJ30" s="527">
        <v>45895</v>
      </c>
      <c r="IK30" s="527">
        <v>45896</v>
      </c>
      <c r="IL30" s="527">
        <v>45897</v>
      </c>
      <c r="IM30" s="527">
        <v>45898</v>
      </c>
      <c r="IN30" s="527">
        <v>45899</v>
      </c>
      <c r="IO30" s="527">
        <v>45900</v>
      </c>
      <c r="IP30" s="527">
        <v>45901</v>
      </c>
      <c r="IQ30" s="527">
        <v>45902</v>
      </c>
      <c r="IR30" s="527">
        <v>45903</v>
      </c>
      <c r="IS30" s="527">
        <v>45904</v>
      </c>
      <c r="IT30" s="527">
        <v>45905</v>
      </c>
      <c r="IU30" s="527">
        <v>45906</v>
      </c>
      <c r="IV30" s="527">
        <v>45907</v>
      </c>
      <c r="IW30" s="527">
        <v>45908</v>
      </c>
      <c r="IX30" s="527">
        <v>45909</v>
      </c>
      <c r="IY30" s="527">
        <v>45910</v>
      </c>
      <c r="IZ30" s="527">
        <v>45911</v>
      </c>
      <c r="JA30" s="527">
        <v>45912</v>
      </c>
      <c r="JB30" s="527">
        <v>45913</v>
      </c>
      <c r="JC30" s="527">
        <v>45914</v>
      </c>
      <c r="JD30" s="527">
        <v>45915</v>
      </c>
      <c r="JE30" s="527">
        <v>45916</v>
      </c>
      <c r="JF30" s="527">
        <v>45917</v>
      </c>
      <c r="JG30" s="527">
        <v>45918</v>
      </c>
      <c r="JH30" s="527">
        <v>45919</v>
      </c>
      <c r="JI30" s="527">
        <v>45920</v>
      </c>
      <c r="JJ30" s="527">
        <v>45921</v>
      </c>
      <c r="JK30" s="527">
        <v>45922</v>
      </c>
      <c r="JL30" s="527">
        <v>45923</v>
      </c>
      <c r="JM30" s="527">
        <v>45924</v>
      </c>
      <c r="JN30" s="527">
        <v>45925</v>
      </c>
      <c r="JO30" s="527">
        <v>45926</v>
      </c>
      <c r="JP30" s="527">
        <v>45927</v>
      </c>
      <c r="JQ30" s="527">
        <v>45928</v>
      </c>
      <c r="JR30" s="527">
        <v>45929</v>
      </c>
      <c r="JS30" s="527">
        <v>45930</v>
      </c>
      <c r="JT30" s="527">
        <v>45931</v>
      </c>
      <c r="JU30" s="527">
        <v>45932</v>
      </c>
      <c r="JV30" s="527">
        <v>45933</v>
      </c>
      <c r="JW30" s="527">
        <v>45934</v>
      </c>
      <c r="JX30" s="527">
        <v>45935</v>
      </c>
      <c r="JY30" s="527">
        <v>45936</v>
      </c>
      <c r="JZ30" s="527">
        <v>45937</v>
      </c>
      <c r="KA30" s="527">
        <v>45938</v>
      </c>
      <c r="KB30" s="527">
        <v>45939</v>
      </c>
      <c r="KC30" s="527">
        <v>45940</v>
      </c>
      <c r="KD30" s="527">
        <v>45941</v>
      </c>
      <c r="KE30" s="527">
        <v>45942</v>
      </c>
      <c r="KF30" s="527">
        <v>45943</v>
      </c>
      <c r="KG30" s="527">
        <v>45944</v>
      </c>
      <c r="KH30" s="527">
        <v>45945</v>
      </c>
      <c r="KI30" s="527">
        <v>45946</v>
      </c>
      <c r="KJ30" s="527">
        <v>45947</v>
      </c>
      <c r="KK30" s="527">
        <v>45948</v>
      </c>
      <c r="KL30" s="527">
        <v>45949</v>
      </c>
      <c r="KM30" s="527">
        <v>45950</v>
      </c>
      <c r="KN30" s="527">
        <v>45951</v>
      </c>
      <c r="KO30" s="527">
        <v>45952</v>
      </c>
      <c r="KP30" s="527">
        <v>45953</v>
      </c>
      <c r="KQ30" s="527">
        <v>45954</v>
      </c>
      <c r="KR30" s="527">
        <v>45955</v>
      </c>
      <c r="KS30" s="527">
        <v>45956</v>
      </c>
      <c r="KT30" s="527">
        <v>45957</v>
      </c>
      <c r="KU30" s="532">
        <v>45958</v>
      </c>
      <c r="KV30" s="336">
        <v>45959</v>
      </c>
      <c r="KW30" s="336">
        <v>45960</v>
      </c>
      <c r="KX30" s="336">
        <v>45961</v>
      </c>
      <c r="KY30" s="336">
        <v>45962</v>
      </c>
      <c r="KZ30" s="336">
        <v>45963</v>
      </c>
      <c r="LA30" s="336">
        <v>45964</v>
      </c>
      <c r="LB30" s="336">
        <v>45965</v>
      </c>
      <c r="LC30" s="336">
        <v>45966</v>
      </c>
      <c r="LD30" s="336">
        <v>45967</v>
      </c>
      <c r="LE30" s="336">
        <v>45968</v>
      </c>
      <c r="LF30" s="336">
        <v>45969</v>
      </c>
      <c r="LG30" s="336">
        <v>45970</v>
      </c>
      <c r="LH30" s="336">
        <v>45971</v>
      </c>
      <c r="LI30" s="336">
        <v>45972</v>
      </c>
      <c r="LJ30" s="336">
        <v>45973</v>
      </c>
      <c r="LK30" s="336">
        <v>45974</v>
      </c>
      <c r="LL30" s="336">
        <v>45975</v>
      </c>
      <c r="LM30" s="336">
        <v>45976</v>
      </c>
      <c r="LN30" s="336">
        <v>45977</v>
      </c>
      <c r="LO30" s="336">
        <v>45978</v>
      </c>
      <c r="LP30" s="336">
        <v>45979</v>
      </c>
      <c r="LQ30" s="336">
        <v>45980</v>
      </c>
      <c r="LR30" s="336">
        <v>45981</v>
      </c>
      <c r="LS30" s="336">
        <v>45982</v>
      </c>
      <c r="LT30" s="336">
        <v>45983</v>
      </c>
      <c r="LU30" s="336">
        <v>45984</v>
      </c>
      <c r="LV30" s="336">
        <v>45985</v>
      </c>
      <c r="LW30" s="336">
        <v>45986</v>
      </c>
      <c r="LX30" s="336">
        <v>45987</v>
      </c>
      <c r="LY30" s="336">
        <v>45988</v>
      </c>
      <c r="LZ30" s="336">
        <v>45989</v>
      </c>
      <c r="MA30" s="336">
        <v>45990</v>
      </c>
      <c r="MB30" s="336">
        <v>45991</v>
      </c>
      <c r="MC30" s="336">
        <v>45992</v>
      </c>
      <c r="MD30" s="336">
        <v>45993</v>
      </c>
      <c r="ME30" s="336">
        <v>45994</v>
      </c>
      <c r="MF30" s="336">
        <v>45995</v>
      </c>
      <c r="MG30" s="336">
        <v>45996</v>
      </c>
      <c r="MH30" s="336">
        <v>45997</v>
      </c>
      <c r="MI30" s="336">
        <v>45998</v>
      </c>
      <c r="MJ30" s="336">
        <v>45999</v>
      </c>
      <c r="MK30" s="336">
        <v>46000</v>
      </c>
      <c r="ML30" s="336">
        <v>46001</v>
      </c>
      <c r="MM30" s="336">
        <v>46002</v>
      </c>
      <c r="MN30" s="336">
        <v>46003</v>
      </c>
      <c r="MO30" s="336">
        <v>46004</v>
      </c>
      <c r="MP30" s="336">
        <v>46005</v>
      </c>
      <c r="MQ30" s="336">
        <v>46006</v>
      </c>
      <c r="MR30" s="336">
        <v>46007</v>
      </c>
      <c r="MS30" s="336">
        <v>46008</v>
      </c>
      <c r="MT30" s="336">
        <v>46009</v>
      </c>
      <c r="MU30" s="336">
        <v>46010</v>
      </c>
      <c r="MV30" s="336">
        <v>46011</v>
      </c>
      <c r="MW30" s="336">
        <v>46012</v>
      </c>
      <c r="MX30" s="336">
        <v>46013</v>
      </c>
      <c r="MY30" s="336">
        <v>46014</v>
      </c>
      <c r="MZ30" s="336">
        <v>46015</v>
      </c>
      <c r="NA30" s="336">
        <v>46016</v>
      </c>
      <c r="NB30" s="336">
        <v>46017</v>
      </c>
      <c r="NC30" s="336">
        <v>46018</v>
      </c>
      <c r="ND30" s="336">
        <v>46019</v>
      </c>
      <c r="NE30" s="336">
        <v>46020</v>
      </c>
      <c r="NF30" s="336">
        <v>46021</v>
      </c>
      <c r="NG30" s="337">
        <v>46022</v>
      </c>
      <c r="NH30" s="335">
        <v>46023</v>
      </c>
      <c r="NI30" s="336">
        <v>46024</v>
      </c>
      <c r="NJ30" s="336">
        <v>46025</v>
      </c>
      <c r="NK30" s="336">
        <v>46026</v>
      </c>
      <c r="NL30" s="336">
        <v>46027</v>
      </c>
      <c r="NM30" s="336">
        <v>46028</v>
      </c>
      <c r="NN30" s="336">
        <v>46029</v>
      </c>
      <c r="NO30" s="336">
        <v>46030</v>
      </c>
      <c r="NP30" s="336">
        <v>46031</v>
      </c>
      <c r="NQ30" s="336">
        <v>46032</v>
      </c>
      <c r="NR30" s="336">
        <v>46033</v>
      </c>
      <c r="NS30" s="336">
        <v>46034</v>
      </c>
      <c r="NT30" s="336">
        <v>46035</v>
      </c>
      <c r="NU30" s="336">
        <v>46036</v>
      </c>
      <c r="NV30" s="336">
        <v>46037</v>
      </c>
      <c r="NW30" s="336">
        <v>46038</v>
      </c>
      <c r="NX30" s="336">
        <v>46039</v>
      </c>
      <c r="NY30" s="336">
        <v>46040</v>
      </c>
      <c r="NZ30" s="336">
        <v>46041</v>
      </c>
      <c r="OA30" s="336">
        <v>46042</v>
      </c>
      <c r="OB30" s="336">
        <v>46043</v>
      </c>
      <c r="OC30" s="336">
        <v>46044</v>
      </c>
      <c r="OD30" s="336">
        <v>46045</v>
      </c>
      <c r="OE30" s="336">
        <v>46046</v>
      </c>
      <c r="OF30" s="336">
        <v>46047</v>
      </c>
      <c r="OG30" s="336">
        <v>46048</v>
      </c>
      <c r="OH30" s="336">
        <v>46049</v>
      </c>
      <c r="OI30" s="336">
        <v>46050</v>
      </c>
      <c r="OJ30" s="336">
        <v>46051</v>
      </c>
      <c r="OK30" s="336">
        <v>46052</v>
      </c>
      <c r="OL30" s="336">
        <v>46053</v>
      </c>
      <c r="OM30" s="336">
        <v>46054</v>
      </c>
      <c r="ON30" s="336">
        <v>46055</v>
      </c>
      <c r="OO30" s="336">
        <v>46056</v>
      </c>
      <c r="OP30" s="336">
        <v>46057</v>
      </c>
      <c r="OQ30" s="336">
        <v>46058</v>
      </c>
      <c r="OR30" s="336">
        <v>46059</v>
      </c>
      <c r="OS30" s="336">
        <v>46060</v>
      </c>
      <c r="OT30" s="336">
        <v>46061</v>
      </c>
      <c r="OU30" s="336">
        <v>46062</v>
      </c>
      <c r="OV30" s="336">
        <v>46063</v>
      </c>
      <c r="OW30" s="336">
        <v>46064</v>
      </c>
      <c r="OX30" s="336">
        <v>46065</v>
      </c>
      <c r="OY30" s="336">
        <v>46066</v>
      </c>
      <c r="OZ30" s="336">
        <v>46067</v>
      </c>
      <c r="PA30" s="336">
        <v>46068</v>
      </c>
      <c r="PB30" s="336">
        <v>46069</v>
      </c>
      <c r="PC30" s="336">
        <v>46070</v>
      </c>
      <c r="PD30" s="336">
        <v>46071</v>
      </c>
      <c r="PE30" s="336">
        <v>46072</v>
      </c>
      <c r="PF30" s="336">
        <v>46073</v>
      </c>
      <c r="PG30" s="336">
        <v>46074</v>
      </c>
      <c r="PH30" s="336">
        <v>46075</v>
      </c>
      <c r="PI30" s="336">
        <v>46076</v>
      </c>
      <c r="PJ30" s="336">
        <v>46077</v>
      </c>
      <c r="PK30" s="336">
        <v>46078</v>
      </c>
      <c r="PL30" s="336">
        <v>46079</v>
      </c>
      <c r="PM30" s="336">
        <v>46080</v>
      </c>
      <c r="PN30" s="336">
        <v>46081</v>
      </c>
      <c r="PO30" s="336">
        <v>46082</v>
      </c>
      <c r="PP30" s="336">
        <v>46083</v>
      </c>
      <c r="PQ30" s="336">
        <v>46084</v>
      </c>
      <c r="PR30" s="336">
        <v>46085</v>
      </c>
      <c r="PS30" s="336">
        <v>46086</v>
      </c>
      <c r="PT30" s="336">
        <v>46087</v>
      </c>
      <c r="PU30" s="336">
        <v>46088</v>
      </c>
      <c r="PV30" s="336">
        <v>46089</v>
      </c>
      <c r="PW30" s="336">
        <v>46090</v>
      </c>
      <c r="PX30" s="336">
        <v>46091</v>
      </c>
      <c r="PY30" s="336">
        <v>46092</v>
      </c>
      <c r="PZ30" s="336">
        <v>46093</v>
      </c>
      <c r="QA30" s="336">
        <v>46094</v>
      </c>
      <c r="QB30" s="336">
        <v>46095</v>
      </c>
      <c r="QC30" s="336">
        <v>46096</v>
      </c>
      <c r="QD30" s="336">
        <v>46097</v>
      </c>
      <c r="QE30" s="336">
        <v>46098</v>
      </c>
      <c r="QF30" s="336">
        <v>46099</v>
      </c>
      <c r="QG30" s="336">
        <v>46100</v>
      </c>
      <c r="QH30" s="336">
        <v>46101</v>
      </c>
      <c r="QI30" s="336">
        <v>46102</v>
      </c>
      <c r="QJ30" s="336">
        <v>46103</v>
      </c>
      <c r="QK30" s="336">
        <v>46104</v>
      </c>
      <c r="QL30" s="336">
        <v>46105</v>
      </c>
      <c r="QM30" s="336">
        <v>46106</v>
      </c>
      <c r="QN30" s="336">
        <v>46107</v>
      </c>
      <c r="QO30" s="336">
        <v>46108</v>
      </c>
      <c r="QP30" s="336">
        <v>46109</v>
      </c>
      <c r="QQ30" s="336">
        <v>46110</v>
      </c>
      <c r="QR30" s="336">
        <v>46111</v>
      </c>
      <c r="QS30" s="336">
        <v>46112</v>
      </c>
      <c r="QT30" s="336">
        <v>46113</v>
      </c>
      <c r="QU30" s="336">
        <v>46114</v>
      </c>
      <c r="QV30" s="336">
        <v>46115</v>
      </c>
      <c r="QW30" s="336">
        <v>46116</v>
      </c>
      <c r="QX30" s="336">
        <v>46117</v>
      </c>
      <c r="QY30" s="336">
        <v>46118</v>
      </c>
      <c r="QZ30" s="336">
        <v>46119</v>
      </c>
      <c r="RA30" s="336">
        <v>46120</v>
      </c>
      <c r="RB30" s="336">
        <v>46121</v>
      </c>
      <c r="RC30" s="336">
        <v>46122</v>
      </c>
      <c r="RD30" s="336">
        <v>46123</v>
      </c>
      <c r="RE30" s="336">
        <v>46124</v>
      </c>
      <c r="RF30" s="336">
        <v>46125</v>
      </c>
      <c r="RG30" s="336">
        <v>46126</v>
      </c>
      <c r="RH30" s="336">
        <v>46127</v>
      </c>
      <c r="RI30" s="336">
        <v>46128</v>
      </c>
      <c r="RJ30" s="336">
        <v>46129</v>
      </c>
      <c r="RK30" s="336">
        <v>46130</v>
      </c>
      <c r="RL30" s="336">
        <v>46131</v>
      </c>
      <c r="RM30" s="336">
        <v>46132</v>
      </c>
      <c r="RN30" s="336">
        <v>46133</v>
      </c>
      <c r="RO30" s="336">
        <v>46134</v>
      </c>
      <c r="RP30" s="336">
        <v>46135</v>
      </c>
      <c r="RQ30" s="336">
        <v>46136</v>
      </c>
      <c r="RR30" s="336">
        <v>46137</v>
      </c>
      <c r="RS30" s="336">
        <v>46138</v>
      </c>
      <c r="RT30" s="336">
        <v>46139</v>
      </c>
      <c r="RU30" s="336">
        <v>46140</v>
      </c>
      <c r="RV30" s="336">
        <v>46141</v>
      </c>
      <c r="RW30" s="336">
        <v>46142</v>
      </c>
      <c r="RX30" s="336">
        <v>46143</v>
      </c>
      <c r="RY30" s="336">
        <v>46144</v>
      </c>
      <c r="RZ30" s="336">
        <v>46145</v>
      </c>
      <c r="SA30" s="336">
        <v>46146</v>
      </c>
      <c r="SB30" s="336">
        <v>46147</v>
      </c>
      <c r="SC30" s="336">
        <v>46148</v>
      </c>
      <c r="SD30" s="336">
        <v>46149</v>
      </c>
      <c r="SE30" s="336">
        <v>46150</v>
      </c>
      <c r="SF30" s="336">
        <v>46151</v>
      </c>
      <c r="SG30" s="336">
        <v>46152</v>
      </c>
      <c r="SH30" s="336">
        <v>46153</v>
      </c>
      <c r="SI30" s="336">
        <v>46154</v>
      </c>
      <c r="SJ30" s="336">
        <v>46155</v>
      </c>
      <c r="SK30" s="336">
        <v>46156</v>
      </c>
      <c r="SL30" s="336">
        <v>46157</v>
      </c>
      <c r="SM30" s="336">
        <v>46158</v>
      </c>
      <c r="SN30" s="336">
        <v>46159</v>
      </c>
      <c r="SO30" s="336">
        <v>46160</v>
      </c>
      <c r="SP30" s="336">
        <v>46161</v>
      </c>
      <c r="SQ30" s="336">
        <v>46162</v>
      </c>
      <c r="SR30" s="336">
        <v>46163</v>
      </c>
      <c r="SS30" s="336">
        <v>46164</v>
      </c>
      <c r="ST30" s="336">
        <v>46165</v>
      </c>
      <c r="SU30" s="336">
        <v>46166</v>
      </c>
      <c r="SV30" s="336">
        <v>46167</v>
      </c>
      <c r="SW30" s="336">
        <v>46168</v>
      </c>
      <c r="SX30" s="336">
        <v>46169</v>
      </c>
      <c r="SY30" s="336">
        <v>46170</v>
      </c>
      <c r="SZ30" s="336">
        <v>46171</v>
      </c>
      <c r="TA30" s="336">
        <v>46172</v>
      </c>
      <c r="TB30" s="336">
        <v>46173</v>
      </c>
      <c r="TC30" s="336">
        <v>46174</v>
      </c>
      <c r="TD30" s="336">
        <v>46175</v>
      </c>
      <c r="TE30" s="336">
        <v>46176</v>
      </c>
      <c r="TF30" s="336">
        <v>46177</v>
      </c>
      <c r="TG30" s="336">
        <v>46178</v>
      </c>
      <c r="TH30" s="336">
        <v>46179</v>
      </c>
      <c r="TI30" s="336">
        <v>46180</v>
      </c>
      <c r="TJ30" s="336">
        <v>46181</v>
      </c>
      <c r="TK30" s="336">
        <v>46182</v>
      </c>
      <c r="TL30" s="336">
        <v>46183</v>
      </c>
      <c r="TM30" s="336">
        <v>46184</v>
      </c>
      <c r="TN30" s="336">
        <v>46185</v>
      </c>
      <c r="TO30" s="336">
        <v>46186</v>
      </c>
      <c r="TP30" s="336">
        <v>46187</v>
      </c>
      <c r="TQ30" s="336">
        <v>46188</v>
      </c>
      <c r="TR30" s="336">
        <v>46189</v>
      </c>
      <c r="TS30" s="336">
        <v>46190</v>
      </c>
      <c r="TT30" s="336">
        <v>46191</v>
      </c>
      <c r="TU30" s="336">
        <v>46192</v>
      </c>
      <c r="TV30" s="336">
        <v>46193</v>
      </c>
      <c r="TW30" s="336">
        <v>46194</v>
      </c>
      <c r="TX30" s="336">
        <v>46195</v>
      </c>
      <c r="TY30" s="336">
        <v>46196</v>
      </c>
      <c r="TZ30" s="336">
        <v>46197</v>
      </c>
      <c r="UA30" s="336">
        <v>46198</v>
      </c>
      <c r="UB30" s="336">
        <v>46199</v>
      </c>
      <c r="UC30" s="336">
        <v>46200</v>
      </c>
      <c r="UD30" s="336">
        <v>46201</v>
      </c>
      <c r="UE30" s="336">
        <v>46202</v>
      </c>
      <c r="UF30" s="336">
        <v>46203</v>
      </c>
      <c r="UG30" s="336">
        <v>46204</v>
      </c>
      <c r="UH30" s="336">
        <v>46205</v>
      </c>
      <c r="UI30" s="336">
        <v>46206</v>
      </c>
      <c r="UJ30" s="336">
        <v>46207</v>
      </c>
      <c r="UK30" s="336">
        <v>46208</v>
      </c>
      <c r="UL30" s="336">
        <v>46209</v>
      </c>
      <c r="UM30" s="336">
        <v>46210</v>
      </c>
      <c r="UN30" s="336">
        <v>46211</v>
      </c>
      <c r="UO30" s="336">
        <v>46212</v>
      </c>
      <c r="UP30" s="336">
        <v>46213</v>
      </c>
      <c r="UQ30" s="336">
        <v>46214</v>
      </c>
      <c r="UR30" s="336">
        <v>46215</v>
      </c>
      <c r="US30" s="336">
        <v>46216</v>
      </c>
      <c r="UT30" s="336">
        <v>46217</v>
      </c>
      <c r="UU30" s="336">
        <v>46218</v>
      </c>
      <c r="UV30" s="336">
        <v>46219</v>
      </c>
      <c r="UW30" s="336">
        <v>46220</v>
      </c>
      <c r="UX30" s="336">
        <v>46221</v>
      </c>
      <c r="UY30" s="336">
        <v>46222</v>
      </c>
      <c r="UZ30" s="336">
        <v>46223</v>
      </c>
      <c r="VA30" s="336">
        <v>46224</v>
      </c>
      <c r="VB30" s="336">
        <v>46225</v>
      </c>
      <c r="VC30" s="336">
        <v>46226</v>
      </c>
      <c r="VD30" s="336">
        <v>46227</v>
      </c>
      <c r="VE30" s="336">
        <v>46228</v>
      </c>
      <c r="VF30" s="336">
        <v>46229</v>
      </c>
      <c r="VG30" s="336">
        <v>46230</v>
      </c>
      <c r="VH30" s="336">
        <v>46231</v>
      </c>
      <c r="VI30" s="336">
        <v>46232</v>
      </c>
      <c r="VJ30" s="336">
        <v>46233</v>
      </c>
      <c r="VK30" s="336">
        <v>46234</v>
      </c>
      <c r="VL30" s="336">
        <v>46235</v>
      </c>
      <c r="VM30" s="336">
        <v>46236</v>
      </c>
      <c r="VN30" s="336">
        <v>46237</v>
      </c>
      <c r="VO30" s="336">
        <v>46238</v>
      </c>
      <c r="VP30" s="336">
        <v>46239</v>
      </c>
      <c r="VQ30" s="336">
        <v>46240</v>
      </c>
      <c r="VR30" s="336">
        <v>46241</v>
      </c>
      <c r="VS30" s="336">
        <v>46242</v>
      </c>
      <c r="VT30" s="336">
        <v>46243</v>
      </c>
      <c r="VU30" s="336">
        <v>46244</v>
      </c>
      <c r="VV30" s="336">
        <v>46245</v>
      </c>
      <c r="VW30" s="336">
        <v>46246</v>
      </c>
      <c r="VX30" s="336">
        <v>46247</v>
      </c>
      <c r="VY30" s="336">
        <v>46248</v>
      </c>
      <c r="VZ30" s="336">
        <v>46249</v>
      </c>
      <c r="WA30" s="336">
        <v>46250</v>
      </c>
      <c r="WB30" s="336">
        <v>46251</v>
      </c>
      <c r="WC30" s="336">
        <v>46252</v>
      </c>
      <c r="WD30" s="336">
        <v>46253</v>
      </c>
      <c r="WE30" s="336">
        <v>46254</v>
      </c>
      <c r="WF30" s="336">
        <v>46255</v>
      </c>
      <c r="WG30" s="336">
        <v>46256</v>
      </c>
      <c r="WH30" s="336">
        <v>46257</v>
      </c>
      <c r="WI30" s="336">
        <v>46258</v>
      </c>
      <c r="WJ30" s="336">
        <v>46259</v>
      </c>
      <c r="WK30" s="336">
        <v>46260</v>
      </c>
      <c r="WL30" s="336">
        <v>46261</v>
      </c>
      <c r="WM30" s="336">
        <v>46262</v>
      </c>
      <c r="WN30" s="336">
        <v>46263</v>
      </c>
      <c r="WO30" s="336">
        <v>46264</v>
      </c>
      <c r="WP30" s="336">
        <v>46265</v>
      </c>
      <c r="WQ30" s="336">
        <v>46266</v>
      </c>
      <c r="WR30" s="336">
        <v>46267</v>
      </c>
      <c r="WS30" s="336">
        <v>46268</v>
      </c>
      <c r="WT30" s="336">
        <v>46269</v>
      </c>
      <c r="WU30" s="336">
        <v>46270</v>
      </c>
      <c r="WV30" s="336">
        <v>46271</v>
      </c>
      <c r="WW30" s="336">
        <v>46272</v>
      </c>
      <c r="WX30" s="336">
        <v>46273</v>
      </c>
      <c r="WY30" s="336">
        <v>46274</v>
      </c>
      <c r="WZ30" s="336">
        <v>46275</v>
      </c>
      <c r="XA30" s="336">
        <v>46276</v>
      </c>
      <c r="XB30" s="336">
        <v>46277</v>
      </c>
      <c r="XC30" s="336">
        <v>46278</v>
      </c>
      <c r="XD30" s="336">
        <v>46279</v>
      </c>
      <c r="XE30" s="336">
        <v>46280</v>
      </c>
      <c r="XF30" s="336">
        <v>46281</v>
      </c>
      <c r="XG30" s="336">
        <v>46282</v>
      </c>
      <c r="XH30" s="336">
        <v>46283</v>
      </c>
      <c r="XI30" s="336">
        <v>46284</v>
      </c>
      <c r="XJ30" s="336">
        <v>46285</v>
      </c>
      <c r="XK30" s="336">
        <v>46286</v>
      </c>
      <c r="XL30" s="336">
        <v>46287</v>
      </c>
      <c r="XM30" s="336">
        <v>46288</v>
      </c>
      <c r="XN30" s="336">
        <v>46289</v>
      </c>
      <c r="XO30" s="336">
        <v>46290</v>
      </c>
      <c r="XP30" s="336">
        <v>46291</v>
      </c>
      <c r="XQ30" s="336">
        <v>46292</v>
      </c>
      <c r="XR30" s="336">
        <v>46293</v>
      </c>
      <c r="XS30" s="336">
        <v>46294</v>
      </c>
      <c r="XT30" s="336">
        <v>46295</v>
      </c>
      <c r="XU30" s="336">
        <v>46296</v>
      </c>
      <c r="XV30" s="336">
        <v>46297</v>
      </c>
      <c r="XW30" s="336">
        <v>46298</v>
      </c>
      <c r="XX30" s="336">
        <v>46299</v>
      </c>
      <c r="XY30" s="336">
        <v>46300</v>
      </c>
      <c r="XZ30" s="336">
        <v>46301</v>
      </c>
      <c r="YA30" s="336">
        <v>46302</v>
      </c>
      <c r="YB30" s="336">
        <v>46303</v>
      </c>
      <c r="YC30" s="336">
        <v>46304</v>
      </c>
      <c r="YD30" s="336">
        <v>46305</v>
      </c>
      <c r="YE30" s="336">
        <v>46306</v>
      </c>
      <c r="YF30" s="336">
        <v>46307</v>
      </c>
      <c r="YG30" s="336">
        <v>46308</v>
      </c>
      <c r="YH30" s="336">
        <v>46309</v>
      </c>
      <c r="YI30" s="336">
        <v>46310</v>
      </c>
      <c r="YJ30" s="336">
        <v>46311</v>
      </c>
      <c r="YK30" s="336">
        <v>46312</v>
      </c>
      <c r="YL30" s="336">
        <v>46313</v>
      </c>
      <c r="YM30" s="336">
        <v>46314</v>
      </c>
      <c r="YN30" s="336">
        <v>46315</v>
      </c>
      <c r="YO30" s="336">
        <v>46316</v>
      </c>
      <c r="YP30" s="336">
        <v>46317</v>
      </c>
      <c r="YQ30" s="336">
        <v>46318</v>
      </c>
      <c r="YR30" s="336">
        <v>46319</v>
      </c>
      <c r="YS30" s="336">
        <v>46320</v>
      </c>
      <c r="YT30" s="336">
        <v>46321</v>
      </c>
      <c r="YU30" s="336">
        <v>46322</v>
      </c>
      <c r="YV30" s="336">
        <v>46323</v>
      </c>
      <c r="YW30" s="336">
        <v>46324</v>
      </c>
      <c r="YX30" s="336">
        <v>46325</v>
      </c>
      <c r="YY30" s="336">
        <v>46326</v>
      </c>
      <c r="YZ30" s="336">
        <v>46327</v>
      </c>
      <c r="ZA30" s="336">
        <v>46328</v>
      </c>
      <c r="ZB30" s="336">
        <v>46329</v>
      </c>
      <c r="ZC30" s="336">
        <v>46330</v>
      </c>
      <c r="ZD30" s="336">
        <v>46331</v>
      </c>
      <c r="ZE30" s="336">
        <v>46332</v>
      </c>
      <c r="ZF30" s="336">
        <v>46333</v>
      </c>
      <c r="ZG30" s="336">
        <v>46334</v>
      </c>
      <c r="ZH30" s="336">
        <v>46335</v>
      </c>
      <c r="ZI30" s="336">
        <v>46336</v>
      </c>
      <c r="ZJ30" s="336">
        <v>46337</v>
      </c>
      <c r="ZK30" s="336">
        <v>46338</v>
      </c>
      <c r="ZL30" s="336">
        <v>46339</v>
      </c>
      <c r="ZM30" s="336">
        <v>46340</v>
      </c>
      <c r="ZN30" s="336">
        <v>46341</v>
      </c>
      <c r="ZO30" s="336">
        <v>46342</v>
      </c>
      <c r="ZP30" s="336">
        <v>46343</v>
      </c>
      <c r="ZQ30" s="336">
        <v>46344</v>
      </c>
      <c r="ZR30" s="336">
        <v>46345</v>
      </c>
      <c r="ZS30" s="336">
        <v>46346</v>
      </c>
      <c r="ZT30" s="336">
        <v>46347</v>
      </c>
      <c r="ZU30" s="336">
        <v>46348</v>
      </c>
      <c r="ZV30" s="336">
        <v>46349</v>
      </c>
      <c r="ZW30" s="336">
        <v>46350</v>
      </c>
      <c r="ZX30" s="336">
        <v>46351</v>
      </c>
      <c r="ZY30" s="336">
        <v>46352</v>
      </c>
      <c r="ZZ30" s="336">
        <v>46353</v>
      </c>
      <c r="AAA30" s="336">
        <v>46354</v>
      </c>
      <c r="AAB30" s="336">
        <v>46355</v>
      </c>
      <c r="AAC30" s="336">
        <v>46356</v>
      </c>
      <c r="AAD30" s="336">
        <v>46357</v>
      </c>
      <c r="AAE30" s="336">
        <v>46358</v>
      </c>
      <c r="AAF30" s="336">
        <v>46359</v>
      </c>
      <c r="AAG30" s="336">
        <v>46360</v>
      </c>
      <c r="AAH30" s="336">
        <v>46361</v>
      </c>
      <c r="AAI30" s="336">
        <v>46362</v>
      </c>
      <c r="AAJ30" s="336">
        <v>46363</v>
      </c>
      <c r="AAK30" s="336">
        <v>46364</v>
      </c>
      <c r="AAL30" s="336">
        <v>46365</v>
      </c>
      <c r="AAM30" s="336">
        <v>46366</v>
      </c>
      <c r="AAN30" s="336">
        <v>46367</v>
      </c>
      <c r="AAO30" s="336">
        <v>46368</v>
      </c>
      <c r="AAP30" s="336">
        <v>46369</v>
      </c>
      <c r="AAQ30" s="336">
        <v>46370</v>
      </c>
      <c r="AAR30" s="336">
        <v>46371</v>
      </c>
      <c r="AAS30" s="336">
        <v>46372</v>
      </c>
      <c r="AAT30" s="336">
        <v>46373</v>
      </c>
      <c r="AAU30" s="336">
        <v>46374</v>
      </c>
      <c r="AAV30" s="336">
        <v>46375</v>
      </c>
      <c r="AAW30" s="336">
        <v>46376</v>
      </c>
      <c r="AAX30" s="336">
        <v>46377</v>
      </c>
      <c r="AAY30" s="336">
        <v>46378</v>
      </c>
      <c r="AAZ30" s="336">
        <v>46379</v>
      </c>
      <c r="ABA30" s="336">
        <v>46380</v>
      </c>
      <c r="ABB30" s="336">
        <v>46381</v>
      </c>
      <c r="ABC30" s="336">
        <v>46382</v>
      </c>
      <c r="ABD30" s="336">
        <v>46383</v>
      </c>
      <c r="ABE30" s="336">
        <v>46384</v>
      </c>
      <c r="ABF30" s="336">
        <v>46385</v>
      </c>
      <c r="ABG30" s="336">
        <v>46386</v>
      </c>
      <c r="ABH30" s="337">
        <v>46387</v>
      </c>
      <c r="ABI30" s="335">
        <v>46388</v>
      </c>
      <c r="ABJ30" s="336">
        <v>46389</v>
      </c>
      <c r="ABK30" s="336">
        <v>46390</v>
      </c>
      <c r="ABL30" s="336">
        <v>46391</v>
      </c>
      <c r="ABM30" s="336">
        <v>46392</v>
      </c>
      <c r="ABN30" s="336">
        <v>46393</v>
      </c>
      <c r="ABO30" s="336">
        <v>46394</v>
      </c>
      <c r="ABP30" s="336">
        <v>46395</v>
      </c>
      <c r="ABQ30" s="336">
        <v>46396</v>
      </c>
      <c r="ABR30" s="336">
        <v>46397</v>
      </c>
      <c r="ABS30" s="336">
        <v>46398</v>
      </c>
      <c r="ABT30" s="336">
        <v>46399</v>
      </c>
      <c r="ABU30" s="336">
        <v>46400</v>
      </c>
      <c r="ABV30" s="336">
        <v>46401</v>
      </c>
      <c r="ABW30" s="336">
        <v>46402</v>
      </c>
      <c r="ABX30" s="336">
        <v>46403</v>
      </c>
      <c r="ABY30" s="336">
        <v>46404</v>
      </c>
      <c r="ABZ30" s="336">
        <v>46405</v>
      </c>
      <c r="ACA30" s="336">
        <v>46406</v>
      </c>
      <c r="ACB30" s="336">
        <v>46407</v>
      </c>
      <c r="ACC30" s="336">
        <v>46408</v>
      </c>
      <c r="ACD30" s="336">
        <v>46409</v>
      </c>
      <c r="ACE30" s="336">
        <v>46410</v>
      </c>
      <c r="ACF30" s="336">
        <v>46411</v>
      </c>
      <c r="ACG30" s="336">
        <v>46412</v>
      </c>
      <c r="ACH30" s="336">
        <v>46413</v>
      </c>
      <c r="ACI30" s="336">
        <v>46414</v>
      </c>
      <c r="ACJ30" s="336">
        <v>46415</v>
      </c>
      <c r="ACK30" s="336">
        <v>46416</v>
      </c>
      <c r="ACL30" s="336">
        <v>46417</v>
      </c>
      <c r="ACM30" s="336">
        <v>46418</v>
      </c>
      <c r="ACN30" s="336">
        <v>46419</v>
      </c>
      <c r="ACO30" s="336">
        <v>46420</v>
      </c>
      <c r="ACP30" s="336">
        <v>46421</v>
      </c>
      <c r="ACQ30" s="336">
        <v>46422</v>
      </c>
      <c r="ACR30" s="336">
        <v>46423</v>
      </c>
      <c r="ACS30" s="336">
        <v>46424</v>
      </c>
      <c r="ACT30" s="336">
        <v>46425</v>
      </c>
      <c r="ACU30" s="336">
        <v>46426</v>
      </c>
      <c r="ACV30" s="336">
        <v>46427</v>
      </c>
      <c r="ACW30" s="336">
        <v>46428</v>
      </c>
      <c r="ACX30" s="336">
        <v>46429</v>
      </c>
      <c r="ACY30" s="336">
        <v>46430</v>
      </c>
      <c r="ACZ30" s="336">
        <v>46431</v>
      </c>
      <c r="ADA30" s="336">
        <v>46432</v>
      </c>
      <c r="ADB30" s="336">
        <v>46433</v>
      </c>
      <c r="ADC30" s="336">
        <v>46434</v>
      </c>
      <c r="ADD30" s="336">
        <v>46435</v>
      </c>
      <c r="ADE30" s="336">
        <v>46436</v>
      </c>
      <c r="ADF30" s="336">
        <v>46437</v>
      </c>
      <c r="ADG30" s="336">
        <v>46438</v>
      </c>
      <c r="ADH30" s="336">
        <v>46439</v>
      </c>
      <c r="ADI30" s="336">
        <v>46440</v>
      </c>
      <c r="ADJ30" s="336">
        <v>46441</v>
      </c>
      <c r="ADK30" s="336">
        <v>46442</v>
      </c>
      <c r="ADL30" s="336">
        <v>46443</v>
      </c>
      <c r="ADM30" s="336">
        <v>46444</v>
      </c>
      <c r="ADN30" s="336">
        <v>46445</v>
      </c>
      <c r="ADO30" s="336">
        <v>46446</v>
      </c>
      <c r="ADP30" s="336">
        <v>46447</v>
      </c>
      <c r="ADQ30" s="336">
        <v>46448</v>
      </c>
      <c r="ADR30" s="336">
        <v>46449</v>
      </c>
      <c r="ADS30" s="336">
        <v>46450</v>
      </c>
      <c r="ADT30" s="336">
        <v>46451</v>
      </c>
      <c r="ADU30" s="336">
        <v>46452</v>
      </c>
      <c r="ADV30" s="336">
        <v>46453</v>
      </c>
      <c r="ADW30" s="336">
        <v>46454</v>
      </c>
      <c r="ADX30" s="336">
        <v>46455</v>
      </c>
      <c r="ADY30" s="336">
        <v>46456</v>
      </c>
      <c r="ADZ30" s="336">
        <v>46457</v>
      </c>
      <c r="AEA30" s="336">
        <v>46458</v>
      </c>
      <c r="AEB30" s="336">
        <v>46459</v>
      </c>
      <c r="AEC30" s="336">
        <v>46460</v>
      </c>
      <c r="AED30" s="336">
        <v>46461</v>
      </c>
      <c r="AEE30" s="336">
        <v>46462</v>
      </c>
      <c r="AEF30" s="336">
        <v>46463</v>
      </c>
      <c r="AEG30" s="336">
        <v>46464</v>
      </c>
      <c r="AEH30" s="336">
        <v>46465</v>
      </c>
      <c r="AEI30" s="336">
        <v>46466</v>
      </c>
      <c r="AEJ30" s="336">
        <v>46467</v>
      </c>
      <c r="AEK30" s="336">
        <v>46468</v>
      </c>
      <c r="AEL30" s="336">
        <v>46469</v>
      </c>
      <c r="AEM30" s="336">
        <v>46470</v>
      </c>
      <c r="AEN30" s="336">
        <v>46471</v>
      </c>
      <c r="AEO30" s="336">
        <v>46472</v>
      </c>
      <c r="AEP30" s="336">
        <v>46473</v>
      </c>
      <c r="AEQ30" s="336">
        <v>46474</v>
      </c>
      <c r="AER30" s="336">
        <v>46475</v>
      </c>
      <c r="AES30" s="336">
        <v>46476</v>
      </c>
      <c r="AET30" s="336">
        <v>46477</v>
      </c>
      <c r="AEU30" s="336">
        <v>46478</v>
      </c>
      <c r="AEV30" s="336">
        <v>46479</v>
      </c>
      <c r="AEW30" s="336">
        <v>46480</v>
      </c>
      <c r="AEX30" s="336">
        <v>46481</v>
      </c>
      <c r="AEY30" s="336">
        <v>46482</v>
      </c>
      <c r="AEZ30" s="336">
        <v>46483</v>
      </c>
      <c r="AFA30" s="336">
        <v>46484</v>
      </c>
      <c r="AFB30" s="336">
        <v>46485</v>
      </c>
      <c r="AFC30" s="336">
        <v>46486</v>
      </c>
      <c r="AFD30" s="336">
        <v>46487</v>
      </c>
      <c r="AFE30" s="336">
        <v>46488</v>
      </c>
      <c r="AFF30" s="336">
        <v>46489</v>
      </c>
      <c r="AFG30" s="336">
        <v>46490</v>
      </c>
      <c r="AFH30" s="336">
        <v>46491</v>
      </c>
      <c r="AFI30" s="336">
        <v>46492</v>
      </c>
      <c r="AFJ30" s="336">
        <v>46493</v>
      </c>
      <c r="AFK30" s="336">
        <v>46494</v>
      </c>
      <c r="AFL30" s="336">
        <v>46495</v>
      </c>
      <c r="AFM30" s="336">
        <v>46496</v>
      </c>
      <c r="AFN30" s="336">
        <v>46497</v>
      </c>
      <c r="AFO30" s="336">
        <v>46498</v>
      </c>
      <c r="AFP30" s="336">
        <v>46499</v>
      </c>
      <c r="AFQ30" s="336">
        <v>46500</v>
      </c>
      <c r="AFR30" s="336">
        <v>46501</v>
      </c>
      <c r="AFS30" s="336">
        <v>46502</v>
      </c>
      <c r="AFT30" s="336">
        <v>46503</v>
      </c>
      <c r="AFU30" s="336">
        <v>46504</v>
      </c>
      <c r="AFV30" s="336">
        <v>46505</v>
      </c>
      <c r="AFW30" s="336">
        <v>46506</v>
      </c>
      <c r="AFX30" s="336">
        <v>46507</v>
      </c>
      <c r="AFY30" s="336">
        <v>46508</v>
      </c>
      <c r="AFZ30" s="336">
        <v>46509</v>
      </c>
      <c r="AGA30" s="336">
        <v>46510</v>
      </c>
      <c r="AGB30" s="336">
        <v>46511</v>
      </c>
      <c r="AGC30" s="336">
        <v>46512</v>
      </c>
      <c r="AGD30" s="336">
        <v>46513</v>
      </c>
      <c r="AGE30" s="336">
        <v>46514</v>
      </c>
      <c r="AGF30" s="336">
        <v>46515</v>
      </c>
      <c r="AGG30" s="336">
        <v>46516</v>
      </c>
      <c r="AGH30" s="336">
        <v>46517</v>
      </c>
      <c r="AGI30" s="336">
        <v>46518</v>
      </c>
      <c r="AGJ30" s="336">
        <v>46519</v>
      </c>
      <c r="AGK30" s="336">
        <v>46520</v>
      </c>
      <c r="AGL30" s="336">
        <v>46521</v>
      </c>
      <c r="AGM30" s="336">
        <v>46522</v>
      </c>
      <c r="AGN30" s="336">
        <v>46523</v>
      </c>
      <c r="AGO30" s="336">
        <v>46524</v>
      </c>
      <c r="AGP30" s="336">
        <v>46525</v>
      </c>
      <c r="AGQ30" s="336">
        <v>46526</v>
      </c>
      <c r="AGR30" s="336">
        <v>46527</v>
      </c>
      <c r="AGS30" s="336">
        <v>46528</v>
      </c>
      <c r="AGT30" s="336">
        <v>46529</v>
      </c>
      <c r="AGU30" s="336">
        <v>46530</v>
      </c>
      <c r="AGV30" s="336">
        <v>46531</v>
      </c>
      <c r="AGW30" s="336">
        <v>46532</v>
      </c>
      <c r="AGX30" s="336">
        <v>46533</v>
      </c>
      <c r="AGY30" s="336">
        <v>46534</v>
      </c>
      <c r="AGZ30" s="336">
        <v>46535</v>
      </c>
      <c r="AHA30" s="336">
        <v>46536</v>
      </c>
      <c r="AHB30" s="336">
        <v>46537</v>
      </c>
      <c r="AHC30" s="336">
        <v>46538</v>
      </c>
      <c r="AHD30" s="355">
        <v>46539</v>
      </c>
      <c r="AHE30" s="355">
        <v>46540</v>
      </c>
      <c r="AHF30" s="355">
        <v>46541</v>
      </c>
      <c r="AHG30" s="355">
        <v>46542</v>
      </c>
      <c r="AHH30" s="355">
        <v>46543</v>
      </c>
      <c r="AHI30" s="355">
        <v>46544</v>
      </c>
      <c r="AHJ30" s="355">
        <v>46545</v>
      </c>
      <c r="AHK30" s="355">
        <v>46546</v>
      </c>
      <c r="AHL30" s="355">
        <v>46547</v>
      </c>
      <c r="AHM30" s="355">
        <v>46548</v>
      </c>
      <c r="AHN30" s="355">
        <v>46549</v>
      </c>
      <c r="AHO30" s="355">
        <v>46550</v>
      </c>
      <c r="AHP30" s="355">
        <v>46551</v>
      </c>
      <c r="AHQ30" s="355">
        <v>46552</v>
      </c>
      <c r="AHR30" s="355">
        <v>46553</v>
      </c>
      <c r="AHS30" s="355">
        <v>46554</v>
      </c>
      <c r="AHT30" s="355">
        <v>46555</v>
      </c>
      <c r="AHU30" s="355">
        <v>46556</v>
      </c>
      <c r="AHV30" s="355">
        <v>46557</v>
      </c>
      <c r="AHW30" s="355">
        <v>46558</v>
      </c>
      <c r="AHX30" s="355">
        <v>46559</v>
      </c>
      <c r="AHY30" s="355">
        <v>46560</v>
      </c>
      <c r="AHZ30" s="355">
        <v>46561</v>
      </c>
      <c r="AIA30" s="355">
        <v>46562</v>
      </c>
      <c r="AIB30" s="355">
        <v>46563</v>
      </c>
      <c r="AIC30" s="355">
        <v>46564</v>
      </c>
      <c r="AID30" s="355">
        <v>46565</v>
      </c>
      <c r="AIE30" s="355">
        <v>46566</v>
      </c>
      <c r="AIF30" s="355">
        <v>46567</v>
      </c>
      <c r="AIG30" s="355">
        <v>46568</v>
      </c>
      <c r="AIH30" s="336">
        <v>46569</v>
      </c>
      <c r="AII30" s="336">
        <v>46570</v>
      </c>
      <c r="AIJ30" s="336">
        <v>46571</v>
      </c>
      <c r="AIK30" s="336">
        <v>46572</v>
      </c>
      <c r="AIL30" s="336">
        <v>46573</v>
      </c>
      <c r="AIM30" s="336">
        <v>46574</v>
      </c>
      <c r="AIN30" s="336">
        <v>46575</v>
      </c>
      <c r="AIO30" s="336">
        <v>46576</v>
      </c>
      <c r="AIP30" s="336">
        <v>46577</v>
      </c>
      <c r="AIQ30" s="336">
        <v>46578</v>
      </c>
      <c r="AIR30" s="336">
        <v>46579</v>
      </c>
      <c r="AIS30" s="336">
        <v>46580</v>
      </c>
      <c r="AIT30" s="336">
        <v>46581</v>
      </c>
      <c r="AIU30" s="336">
        <v>46582</v>
      </c>
      <c r="AIV30" s="336">
        <v>46583</v>
      </c>
      <c r="AIW30" s="336">
        <v>46584</v>
      </c>
      <c r="AIX30" s="336">
        <v>46585</v>
      </c>
      <c r="AIY30" s="336">
        <v>46586</v>
      </c>
      <c r="AIZ30" s="336">
        <v>46587</v>
      </c>
      <c r="AJA30" s="336">
        <v>46588</v>
      </c>
      <c r="AJB30" s="336">
        <v>46589</v>
      </c>
      <c r="AJC30" s="336">
        <v>46590</v>
      </c>
      <c r="AJD30" s="336">
        <v>46591</v>
      </c>
      <c r="AJE30" s="336">
        <v>46592</v>
      </c>
      <c r="AJF30" s="336">
        <v>46593</v>
      </c>
      <c r="AJG30" s="336">
        <v>46594</v>
      </c>
      <c r="AJH30" s="336">
        <v>46595</v>
      </c>
      <c r="AJI30" s="336">
        <v>46596</v>
      </c>
      <c r="AJJ30" s="336">
        <v>46597</v>
      </c>
      <c r="AJK30" s="336">
        <v>46598</v>
      </c>
      <c r="AJL30" s="336">
        <v>46599</v>
      </c>
      <c r="AJM30" s="336">
        <v>46600</v>
      </c>
      <c r="AJN30" s="336">
        <v>46601</v>
      </c>
      <c r="AJO30" s="336">
        <v>46602</v>
      </c>
      <c r="AJP30" s="336">
        <v>46603</v>
      </c>
      <c r="AJQ30" s="336">
        <v>46604</v>
      </c>
      <c r="AJR30" s="336">
        <v>46605</v>
      </c>
      <c r="AJS30" s="336">
        <v>46606</v>
      </c>
      <c r="AJT30" s="336">
        <v>46607</v>
      </c>
      <c r="AJU30" s="336">
        <v>46608</v>
      </c>
      <c r="AJV30" s="336">
        <v>46609</v>
      </c>
      <c r="AJW30" s="336">
        <v>46610</v>
      </c>
      <c r="AJX30" s="336">
        <v>46611</v>
      </c>
      <c r="AJY30" s="336">
        <v>46612</v>
      </c>
      <c r="AJZ30" s="336">
        <v>46613</v>
      </c>
      <c r="AKA30" s="336">
        <v>46614</v>
      </c>
      <c r="AKB30" s="336">
        <v>46615</v>
      </c>
      <c r="AKC30" s="336">
        <v>46616</v>
      </c>
      <c r="AKD30" s="336">
        <v>46617</v>
      </c>
      <c r="AKE30" s="336">
        <v>46618</v>
      </c>
      <c r="AKF30" s="336">
        <v>46619</v>
      </c>
      <c r="AKG30" s="336">
        <v>46620</v>
      </c>
      <c r="AKH30" s="336">
        <v>46621</v>
      </c>
      <c r="AKI30" s="336">
        <v>46622</v>
      </c>
      <c r="AKJ30" s="336">
        <v>46623</v>
      </c>
      <c r="AKK30" s="336">
        <v>46624</v>
      </c>
      <c r="AKL30" s="336">
        <v>46625</v>
      </c>
      <c r="AKM30" s="336">
        <v>46626</v>
      </c>
      <c r="AKN30" s="336">
        <v>46627</v>
      </c>
      <c r="AKO30" s="336">
        <v>46628</v>
      </c>
      <c r="AKP30" s="336">
        <v>46629</v>
      </c>
      <c r="AKQ30" s="336">
        <v>46630</v>
      </c>
      <c r="AKR30" s="336">
        <v>46631</v>
      </c>
      <c r="AKS30" s="336">
        <v>46632</v>
      </c>
      <c r="AKT30" s="336">
        <v>46633</v>
      </c>
      <c r="AKU30" s="336">
        <v>46634</v>
      </c>
      <c r="AKV30" s="336">
        <v>46635</v>
      </c>
      <c r="AKW30" s="336">
        <v>46636</v>
      </c>
      <c r="AKX30" s="336">
        <v>46637</v>
      </c>
      <c r="AKY30" s="336">
        <v>46638</v>
      </c>
      <c r="AKZ30" s="336">
        <v>46639</v>
      </c>
      <c r="ALA30" s="336">
        <v>46640</v>
      </c>
      <c r="ALB30" s="336">
        <v>46641</v>
      </c>
      <c r="ALC30" s="336">
        <v>46642</v>
      </c>
      <c r="ALD30" s="336">
        <v>46643</v>
      </c>
      <c r="ALE30" s="336">
        <v>46644</v>
      </c>
      <c r="ALF30" s="336">
        <v>46645</v>
      </c>
      <c r="ALG30" s="336">
        <v>46646</v>
      </c>
      <c r="ALH30" s="336">
        <v>46647</v>
      </c>
      <c r="ALI30" s="336">
        <v>46648</v>
      </c>
      <c r="ALJ30" s="336">
        <v>46649</v>
      </c>
      <c r="ALK30" s="336">
        <v>46650</v>
      </c>
      <c r="ALL30" s="336">
        <v>46651</v>
      </c>
      <c r="ALM30" s="336">
        <v>46652</v>
      </c>
      <c r="ALN30" s="336">
        <v>46653</v>
      </c>
      <c r="ALO30" s="336">
        <v>46654</v>
      </c>
      <c r="ALP30" s="336">
        <v>46655</v>
      </c>
      <c r="ALQ30" s="336">
        <v>46656</v>
      </c>
      <c r="ALR30" s="336">
        <v>46657</v>
      </c>
      <c r="ALS30" s="336">
        <v>46658</v>
      </c>
      <c r="ALT30" s="336">
        <v>46659</v>
      </c>
      <c r="ALU30" s="336">
        <v>46660</v>
      </c>
      <c r="ALV30" s="336">
        <v>46661</v>
      </c>
      <c r="ALW30" s="336">
        <v>46662</v>
      </c>
      <c r="ALX30" s="336">
        <v>46663</v>
      </c>
      <c r="ALY30" s="336">
        <v>46664</v>
      </c>
      <c r="ALZ30" s="336">
        <v>46665</v>
      </c>
      <c r="AMA30" s="336">
        <v>46666</v>
      </c>
      <c r="AMB30" s="336">
        <v>46667</v>
      </c>
      <c r="AMC30" s="336">
        <v>46668</v>
      </c>
      <c r="AMD30" s="336">
        <v>46669</v>
      </c>
      <c r="AME30" s="336">
        <v>46670</v>
      </c>
      <c r="AMF30" s="336">
        <v>46671</v>
      </c>
      <c r="AMG30" s="336">
        <v>46672</v>
      </c>
      <c r="AMH30" s="336">
        <v>46673</v>
      </c>
      <c r="AMI30" s="336">
        <v>46674</v>
      </c>
      <c r="AMJ30" s="336">
        <v>46675</v>
      </c>
      <c r="AMK30" s="336">
        <v>46676</v>
      </c>
      <c r="AML30" s="336">
        <v>46677</v>
      </c>
      <c r="AMM30" s="336">
        <v>46678</v>
      </c>
      <c r="AMN30" s="336">
        <v>46679</v>
      </c>
      <c r="AMO30" s="336">
        <v>46680</v>
      </c>
      <c r="AMP30" s="336">
        <v>46681</v>
      </c>
      <c r="AMQ30" s="336">
        <v>46682</v>
      </c>
      <c r="AMR30" s="336">
        <v>46683</v>
      </c>
      <c r="AMS30" s="336">
        <v>46684</v>
      </c>
      <c r="AMT30" s="336">
        <v>46685</v>
      </c>
      <c r="AMU30" s="336">
        <v>46686</v>
      </c>
      <c r="AMV30" s="336">
        <v>46687</v>
      </c>
      <c r="AMW30" s="336">
        <v>46688</v>
      </c>
      <c r="AMX30" s="336">
        <v>46689</v>
      </c>
      <c r="AMY30" s="336">
        <v>46690</v>
      </c>
      <c r="AMZ30" s="336">
        <v>46691</v>
      </c>
      <c r="ANA30" s="336">
        <v>46692</v>
      </c>
      <c r="ANB30" s="336">
        <v>46693</v>
      </c>
      <c r="ANC30" s="336">
        <v>46694</v>
      </c>
      <c r="AND30" s="336">
        <v>46695</v>
      </c>
      <c r="ANE30" s="336">
        <v>46696</v>
      </c>
      <c r="ANF30" s="336">
        <v>46697</v>
      </c>
      <c r="ANG30" s="336">
        <v>46698</v>
      </c>
      <c r="ANH30" s="336">
        <v>46699</v>
      </c>
      <c r="ANI30" s="336">
        <v>46700</v>
      </c>
      <c r="ANJ30" s="336">
        <v>46701</v>
      </c>
      <c r="ANK30" s="336">
        <v>46702</v>
      </c>
      <c r="ANL30" s="336">
        <v>46703</v>
      </c>
      <c r="ANM30" s="336">
        <v>46704</v>
      </c>
      <c r="ANN30" s="336">
        <v>46705</v>
      </c>
      <c r="ANO30" s="336">
        <v>46706</v>
      </c>
      <c r="ANP30" s="336">
        <v>46707</v>
      </c>
      <c r="ANQ30" s="336">
        <v>46708</v>
      </c>
      <c r="ANR30" s="336">
        <v>46709</v>
      </c>
      <c r="ANS30" s="336">
        <v>46710</v>
      </c>
      <c r="ANT30" s="336">
        <v>46711</v>
      </c>
      <c r="ANU30" s="336">
        <v>46712</v>
      </c>
      <c r="ANV30" s="336">
        <v>46713</v>
      </c>
      <c r="ANW30" s="336">
        <v>46714</v>
      </c>
      <c r="ANX30" s="336">
        <v>46715</v>
      </c>
      <c r="ANY30" s="336">
        <v>46716</v>
      </c>
      <c r="ANZ30" s="336">
        <v>46717</v>
      </c>
      <c r="AOA30" s="336">
        <v>46718</v>
      </c>
      <c r="AOB30" s="336">
        <v>46719</v>
      </c>
      <c r="AOC30" s="336">
        <v>46720</v>
      </c>
      <c r="AOD30" s="336">
        <v>46721</v>
      </c>
      <c r="AOE30" s="336">
        <v>46722</v>
      </c>
      <c r="AOF30" s="336">
        <v>46723</v>
      </c>
      <c r="AOG30" s="336">
        <v>46724</v>
      </c>
      <c r="AOH30" s="336">
        <v>46725</v>
      </c>
      <c r="AOI30" s="336">
        <v>46726</v>
      </c>
      <c r="AOJ30" s="336">
        <v>46727</v>
      </c>
      <c r="AOK30" s="336">
        <v>46728</v>
      </c>
      <c r="AOL30" s="336">
        <v>46729</v>
      </c>
      <c r="AOM30" s="336">
        <v>46730</v>
      </c>
      <c r="AON30" s="336">
        <v>46731</v>
      </c>
      <c r="AOO30" s="336">
        <v>46732</v>
      </c>
      <c r="AOP30" s="336">
        <v>46733</v>
      </c>
      <c r="AOQ30" s="336">
        <v>46734</v>
      </c>
      <c r="AOR30" s="336">
        <v>46735</v>
      </c>
      <c r="AOS30" s="336">
        <v>46736</v>
      </c>
      <c r="AOT30" s="336">
        <v>46737</v>
      </c>
      <c r="AOU30" s="336">
        <v>46738</v>
      </c>
      <c r="AOV30" s="336">
        <v>46739</v>
      </c>
      <c r="AOW30" s="336">
        <v>46740</v>
      </c>
      <c r="AOX30" s="336">
        <v>46741</v>
      </c>
      <c r="AOY30" s="336">
        <v>46742</v>
      </c>
      <c r="AOZ30" s="336">
        <v>46743</v>
      </c>
      <c r="APA30" s="336">
        <v>46744</v>
      </c>
      <c r="APB30" s="336">
        <v>46745</v>
      </c>
      <c r="APC30" s="336">
        <v>46746</v>
      </c>
      <c r="APD30" s="336">
        <v>46747</v>
      </c>
      <c r="APE30" s="336">
        <v>46748</v>
      </c>
      <c r="APF30" s="336">
        <v>46749</v>
      </c>
      <c r="APG30" s="336">
        <v>46750</v>
      </c>
      <c r="APH30" s="336">
        <v>46751</v>
      </c>
      <c r="API30" s="337">
        <v>46752</v>
      </c>
      <c r="APJ30" s="336">
        <v>46753</v>
      </c>
      <c r="APK30" s="336">
        <v>46754</v>
      </c>
      <c r="APL30" s="336">
        <v>46755</v>
      </c>
      <c r="APM30" s="336">
        <v>46756</v>
      </c>
      <c r="APN30" s="336">
        <v>46757</v>
      </c>
      <c r="APO30" s="336">
        <v>46758</v>
      </c>
      <c r="APP30" s="336">
        <v>46759</v>
      </c>
      <c r="APQ30" s="336">
        <v>46760</v>
      </c>
      <c r="APR30" s="336">
        <v>46761</v>
      </c>
      <c r="APS30" s="336">
        <v>46762</v>
      </c>
      <c r="APT30" s="336">
        <v>46763</v>
      </c>
      <c r="APU30" s="336">
        <v>46764</v>
      </c>
      <c r="APV30" s="336">
        <v>46765</v>
      </c>
      <c r="APW30" s="336">
        <v>46766</v>
      </c>
      <c r="APX30" s="336">
        <v>46767</v>
      </c>
      <c r="APY30" s="336">
        <v>46768</v>
      </c>
      <c r="APZ30" s="336">
        <v>46769</v>
      </c>
      <c r="AQA30" s="336">
        <v>46770</v>
      </c>
      <c r="AQB30" s="336">
        <v>46771</v>
      </c>
      <c r="AQC30" s="336">
        <v>46772</v>
      </c>
      <c r="AQD30" s="336">
        <v>46773</v>
      </c>
      <c r="AQE30" s="336">
        <v>46774</v>
      </c>
      <c r="AQF30" s="336">
        <v>46775</v>
      </c>
      <c r="AQG30" s="336">
        <v>46776</v>
      </c>
      <c r="AQH30" s="336">
        <v>46777</v>
      </c>
      <c r="AQI30" s="336">
        <v>46778</v>
      </c>
      <c r="AQJ30" s="336">
        <v>46779</v>
      </c>
      <c r="AQK30" s="336">
        <v>46780</v>
      </c>
      <c r="AQL30" s="336">
        <v>46781</v>
      </c>
      <c r="AQM30" s="336">
        <v>46782</v>
      </c>
      <c r="AQN30" s="336">
        <v>46783</v>
      </c>
      <c r="AQO30" s="336">
        <v>46784</v>
      </c>
      <c r="AQP30" s="336">
        <v>46785</v>
      </c>
      <c r="AQQ30" s="336">
        <v>46786</v>
      </c>
      <c r="AQR30" s="336">
        <v>46787</v>
      </c>
      <c r="AQS30" s="336">
        <v>46788</v>
      </c>
      <c r="AQT30" s="336">
        <v>46789</v>
      </c>
      <c r="AQU30" s="336">
        <v>46790</v>
      </c>
      <c r="AQV30" s="336">
        <v>46791</v>
      </c>
      <c r="AQW30" s="336">
        <v>46792</v>
      </c>
      <c r="AQX30" s="336">
        <v>46793</v>
      </c>
      <c r="AQY30" s="336">
        <v>46794</v>
      </c>
      <c r="AQZ30" s="336">
        <v>46795</v>
      </c>
      <c r="ARA30" s="336">
        <v>46796</v>
      </c>
      <c r="ARB30" s="336">
        <v>46797</v>
      </c>
      <c r="ARC30" s="336">
        <v>46798</v>
      </c>
      <c r="ARD30" s="336">
        <v>46799</v>
      </c>
      <c r="ARE30" s="336">
        <v>46800</v>
      </c>
      <c r="ARF30" s="336">
        <v>46801</v>
      </c>
      <c r="ARG30" s="336">
        <v>46802</v>
      </c>
      <c r="ARH30" s="336">
        <v>46803</v>
      </c>
      <c r="ARI30" s="336">
        <v>46804</v>
      </c>
      <c r="ARJ30" s="336">
        <v>46805</v>
      </c>
      <c r="ARK30" s="336">
        <v>46806</v>
      </c>
      <c r="ARL30" s="336">
        <v>46807</v>
      </c>
      <c r="ARM30" s="336">
        <v>46808</v>
      </c>
      <c r="ARN30" s="336">
        <v>46809</v>
      </c>
      <c r="ARO30" s="336">
        <v>46810</v>
      </c>
      <c r="ARP30" s="336">
        <v>46811</v>
      </c>
      <c r="ARQ30" s="336">
        <v>46812</v>
      </c>
      <c r="ARR30" s="336">
        <v>46813</v>
      </c>
      <c r="ARS30" s="336">
        <v>46814</v>
      </c>
      <c r="ART30" s="336">
        <v>46815</v>
      </c>
      <c r="ARU30" s="336">
        <v>46816</v>
      </c>
      <c r="ARV30" s="336">
        <v>46817</v>
      </c>
      <c r="ARW30" s="336">
        <v>46818</v>
      </c>
      <c r="ARX30" s="336">
        <v>46819</v>
      </c>
      <c r="ARY30" s="336">
        <v>46820</v>
      </c>
      <c r="ARZ30" s="336">
        <v>46821</v>
      </c>
      <c r="ASA30" s="336">
        <v>46822</v>
      </c>
      <c r="ASB30" s="336">
        <v>46823</v>
      </c>
      <c r="ASC30" s="336">
        <v>46824</v>
      </c>
      <c r="ASD30" s="336">
        <v>46825</v>
      </c>
      <c r="ASE30" s="336">
        <v>46826</v>
      </c>
      <c r="ASF30" s="336">
        <v>46827</v>
      </c>
      <c r="ASG30" s="336">
        <v>46828</v>
      </c>
      <c r="ASH30" s="336">
        <v>46829</v>
      </c>
      <c r="ASI30" s="336">
        <v>46830</v>
      </c>
      <c r="ASJ30" s="336">
        <v>46831</v>
      </c>
      <c r="ASK30" s="336">
        <v>46832</v>
      </c>
      <c r="ASL30" s="336">
        <v>46833</v>
      </c>
      <c r="ASM30" s="336">
        <v>46834</v>
      </c>
      <c r="ASN30" s="336">
        <v>46835</v>
      </c>
      <c r="ASO30" s="336">
        <v>46836</v>
      </c>
      <c r="ASP30" s="336">
        <v>46837</v>
      </c>
      <c r="ASQ30" s="336">
        <v>46838</v>
      </c>
      <c r="ASR30" s="336">
        <v>46839</v>
      </c>
      <c r="ASS30" s="336">
        <v>46840</v>
      </c>
      <c r="AST30" s="336">
        <v>46841</v>
      </c>
      <c r="ASU30" s="336">
        <v>46842</v>
      </c>
      <c r="ASV30" s="336">
        <v>46843</v>
      </c>
      <c r="ASW30" s="336">
        <v>46844</v>
      </c>
      <c r="ASX30" s="336">
        <v>46845</v>
      </c>
      <c r="ASY30" s="336">
        <v>46846</v>
      </c>
      <c r="ASZ30" s="336">
        <v>46847</v>
      </c>
      <c r="ATA30" s="336">
        <v>46848</v>
      </c>
      <c r="ATB30" s="336">
        <v>46849</v>
      </c>
      <c r="ATC30" s="336">
        <v>46850</v>
      </c>
      <c r="ATD30" s="336">
        <v>46851</v>
      </c>
      <c r="ATE30" s="336">
        <v>46852</v>
      </c>
      <c r="ATF30" s="336">
        <v>46853</v>
      </c>
      <c r="ATG30" s="336">
        <v>46854</v>
      </c>
      <c r="ATH30" s="336">
        <v>46855</v>
      </c>
      <c r="ATI30" s="336">
        <v>46856</v>
      </c>
      <c r="ATJ30" s="336">
        <v>46857</v>
      </c>
      <c r="ATK30" s="336">
        <v>46858</v>
      </c>
      <c r="ATL30" s="336">
        <v>46859</v>
      </c>
      <c r="ATM30" s="336">
        <v>46860</v>
      </c>
      <c r="ATN30" s="336">
        <v>46861</v>
      </c>
      <c r="ATO30" s="336">
        <v>46862</v>
      </c>
      <c r="ATP30" s="336">
        <v>46863</v>
      </c>
      <c r="ATQ30" s="336">
        <v>46864</v>
      </c>
      <c r="ATR30" s="336">
        <v>46865</v>
      </c>
      <c r="ATS30" s="336">
        <v>46866</v>
      </c>
      <c r="ATT30" s="336">
        <v>46867</v>
      </c>
      <c r="ATU30" s="336">
        <v>46868</v>
      </c>
      <c r="ATV30" s="336">
        <v>46869</v>
      </c>
      <c r="ATW30" s="336">
        <v>46870</v>
      </c>
      <c r="ATX30" s="336">
        <v>46871</v>
      </c>
      <c r="ATY30" s="336">
        <v>46872</v>
      </c>
      <c r="ATZ30" s="336">
        <v>46873</v>
      </c>
      <c r="AUA30" s="336">
        <v>46874</v>
      </c>
      <c r="AUB30" s="336">
        <v>46875</v>
      </c>
      <c r="AUC30" s="336">
        <v>46876</v>
      </c>
      <c r="AUD30" s="336">
        <v>46877</v>
      </c>
      <c r="AUE30" s="336">
        <v>46878</v>
      </c>
      <c r="AUF30" s="336">
        <v>46879</v>
      </c>
      <c r="AUG30" s="336">
        <v>46880</v>
      </c>
      <c r="AUH30" s="336">
        <v>46881</v>
      </c>
      <c r="AUI30" s="336">
        <v>46882</v>
      </c>
      <c r="AUJ30" s="336">
        <v>46883</v>
      </c>
      <c r="AUK30" s="336">
        <v>46884</v>
      </c>
      <c r="AUL30" s="336">
        <v>46885</v>
      </c>
      <c r="AUM30" s="336">
        <v>46886</v>
      </c>
      <c r="AUN30" s="336">
        <v>46887</v>
      </c>
      <c r="AUO30" s="336">
        <v>46888</v>
      </c>
      <c r="AUP30" s="336">
        <v>46889</v>
      </c>
      <c r="AUQ30" s="336">
        <v>46890</v>
      </c>
      <c r="AUR30" s="336">
        <v>46891</v>
      </c>
      <c r="AUS30" s="336">
        <v>46892</v>
      </c>
      <c r="AUT30" s="336">
        <v>46893</v>
      </c>
      <c r="AUU30" s="336">
        <v>46894</v>
      </c>
      <c r="AUV30" s="336">
        <v>46895</v>
      </c>
      <c r="AUW30" s="336">
        <v>46896</v>
      </c>
      <c r="AUX30" s="336">
        <v>46897</v>
      </c>
      <c r="AUY30" s="336">
        <v>46898</v>
      </c>
      <c r="AUZ30" s="336">
        <v>46899</v>
      </c>
      <c r="AVA30" s="336">
        <v>46900</v>
      </c>
      <c r="AVB30" s="336">
        <v>46901</v>
      </c>
      <c r="AVC30" s="336">
        <v>46902</v>
      </c>
      <c r="AVD30" s="336">
        <v>46903</v>
      </c>
      <c r="AVE30" s="336">
        <v>46904</v>
      </c>
      <c r="AVF30" s="336">
        <v>46905</v>
      </c>
      <c r="AVG30" s="336">
        <v>46906</v>
      </c>
      <c r="AVH30" s="336">
        <v>46907</v>
      </c>
      <c r="AVI30" s="336">
        <v>46908</v>
      </c>
      <c r="AVJ30" s="336">
        <v>46909</v>
      </c>
      <c r="AVK30" s="336">
        <v>46910</v>
      </c>
      <c r="AVL30" s="336">
        <v>46911</v>
      </c>
      <c r="AVM30" s="336">
        <v>46912</v>
      </c>
      <c r="AVN30" s="336">
        <v>46913</v>
      </c>
      <c r="AVO30" s="336">
        <v>46914</v>
      </c>
      <c r="AVP30" s="336">
        <v>46915</v>
      </c>
      <c r="AVQ30" s="336">
        <v>46916</v>
      </c>
      <c r="AVR30" s="336">
        <v>46917</v>
      </c>
      <c r="AVS30" s="336">
        <v>46918</v>
      </c>
      <c r="AVT30" s="336">
        <v>46919</v>
      </c>
      <c r="AVU30" s="336">
        <v>46920</v>
      </c>
      <c r="AVV30" s="336">
        <v>46921</v>
      </c>
      <c r="AVW30" s="336">
        <v>46922</v>
      </c>
      <c r="AVX30" s="336">
        <v>46923</v>
      </c>
      <c r="AVY30" s="336">
        <v>46924</v>
      </c>
      <c r="AVZ30" s="336">
        <v>46925</v>
      </c>
      <c r="AWA30" s="336">
        <v>46926</v>
      </c>
      <c r="AWB30" s="336">
        <v>46927</v>
      </c>
      <c r="AWC30" s="336">
        <v>46928</v>
      </c>
      <c r="AWD30" s="336">
        <v>46929</v>
      </c>
      <c r="AWE30" s="336">
        <v>46930</v>
      </c>
      <c r="AWF30" s="336">
        <v>46931</v>
      </c>
      <c r="AWG30" s="336">
        <v>46932</v>
      </c>
      <c r="AWH30" s="336">
        <v>46933</v>
      </c>
      <c r="AWI30" s="336">
        <v>46934</v>
      </c>
      <c r="AWJ30" s="336">
        <v>46935</v>
      </c>
      <c r="AWK30" s="336">
        <v>46936</v>
      </c>
      <c r="AWL30" s="336">
        <v>46937</v>
      </c>
      <c r="AWM30" s="336">
        <v>46938</v>
      </c>
      <c r="AWN30" s="336">
        <v>46939</v>
      </c>
      <c r="AWO30" s="336">
        <v>46940</v>
      </c>
      <c r="AWP30" s="336">
        <v>46941</v>
      </c>
      <c r="AWQ30" s="336">
        <v>46942</v>
      </c>
      <c r="AWR30" s="336">
        <v>46943</v>
      </c>
      <c r="AWS30" s="336">
        <v>46944</v>
      </c>
      <c r="AWT30" s="336">
        <v>46945</v>
      </c>
      <c r="AWU30" s="336">
        <v>46946</v>
      </c>
      <c r="AWV30" s="336">
        <v>46947</v>
      </c>
      <c r="AWW30" s="336">
        <v>46948</v>
      </c>
      <c r="AWX30" s="336">
        <v>46949</v>
      </c>
      <c r="AWY30" s="336">
        <v>46950</v>
      </c>
      <c r="AWZ30" s="336">
        <v>46951</v>
      </c>
      <c r="AXA30" s="336">
        <v>46952</v>
      </c>
      <c r="AXB30" s="336">
        <v>46953</v>
      </c>
      <c r="AXC30" s="336">
        <v>46954</v>
      </c>
      <c r="AXD30" s="336">
        <v>46955</v>
      </c>
      <c r="AXE30" s="336">
        <v>46956</v>
      </c>
      <c r="AXF30" s="336">
        <v>46957</v>
      </c>
      <c r="AXG30" s="336">
        <v>46958</v>
      </c>
      <c r="AXH30" s="336">
        <v>46959</v>
      </c>
      <c r="AXI30" s="336">
        <v>46960</v>
      </c>
      <c r="AXJ30" s="336">
        <v>46961</v>
      </c>
      <c r="AXK30" s="336">
        <v>46962</v>
      </c>
      <c r="AXL30" s="336">
        <v>46963</v>
      </c>
      <c r="AXM30" s="336">
        <v>46964</v>
      </c>
      <c r="AXN30" s="336">
        <v>46965</v>
      </c>
      <c r="AXO30" s="336">
        <v>46966</v>
      </c>
      <c r="AXP30" s="336">
        <v>46967</v>
      </c>
      <c r="AXQ30" s="336">
        <v>46968</v>
      </c>
      <c r="AXR30" s="336">
        <v>46969</v>
      </c>
      <c r="AXS30" s="336">
        <v>46970</v>
      </c>
      <c r="AXT30" s="336">
        <v>46971</v>
      </c>
      <c r="AXU30" s="336">
        <v>46972</v>
      </c>
      <c r="AXV30" s="336">
        <v>46973</v>
      </c>
      <c r="AXW30" s="336">
        <v>46974</v>
      </c>
      <c r="AXX30" s="336">
        <v>46975</v>
      </c>
      <c r="AXY30" s="336">
        <v>46976</v>
      </c>
      <c r="AXZ30" s="336">
        <v>46977</v>
      </c>
      <c r="AYA30" s="336">
        <v>46978</v>
      </c>
      <c r="AYB30" s="336">
        <v>46979</v>
      </c>
      <c r="AYC30" s="336">
        <v>46980</v>
      </c>
      <c r="AYD30" s="336">
        <v>46981</v>
      </c>
      <c r="AYE30" s="336">
        <v>46982</v>
      </c>
      <c r="AYF30" s="336">
        <v>46983</v>
      </c>
      <c r="AYG30" s="336">
        <v>46984</v>
      </c>
      <c r="AYH30" s="336">
        <v>46985</v>
      </c>
      <c r="AYI30" s="336">
        <v>46986</v>
      </c>
      <c r="AYJ30" s="336">
        <v>46987</v>
      </c>
      <c r="AYK30" s="336">
        <v>46988</v>
      </c>
      <c r="AYL30" s="336">
        <v>46989</v>
      </c>
      <c r="AYM30" s="336">
        <v>46990</v>
      </c>
      <c r="AYN30" s="336">
        <v>46991</v>
      </c>
      <c r="AYO30" s="336">
        <v>46992</v>
      </c>
      <c r="AYP30" s="336">
        <v>46993</v>
      </c>
      <c r="AYQ30" s="336">
        <v>46994</v>
      </c>
      <c r="AYR30" s="336">
        <v>46995</v>
      </c>
      <c r="AYS30" s="336">
        <v>46996</v>
      </c>
      <c r="AYT30" s="336">
        <v>46997</v>
      </c>
      <c r="AYU30" s="336">
        <v>46998</v>
      </c>
      <c r="AYV30" s="336">
        <v>46999</v>
      </c>
      <c r="AYW30" s="336">
        <v>47000</v>
      </c>
      <c r="AYX30" s="336">
        <v>47001</v>
      </c>
      <c r="AYY30" s="336">
        <v>47002</v>
      </c>
      <c r="AYZ30" s="336">
        <v>47003</v>
      </c>
      <c r="AZA30" s="336">
        <v>47004</v>
      </c>
      <c r="AZB30" s="336">
        <v>47005</v>
      </c>
      <c r="AZC30" s="336">
        <v>47006</v>
      </c>
      <c r="AZD30" s="336">
        <v>47007</v>
      </c>
      <c r="AZE30" s="336">
        <v>47008</v>
      </c>
      <c r="AZF30" s="336">
        <v>47009</v>
      </c>
      <c r="AZG30" s="336">
        <v>47010</v>
      </c>
      <c r="AZH30" s="336">
        <v>47011</v>
      </c>
      <c r="AZI30" s="336">
        <v>47012</v>
      </c>
      <c r="AZJ30" s="336">
        <v>47013</v>
      </c>
      <c r="AZK30" s="336">
        <v>47014</v>
      </c>
      <c r="AZL30" s="336">
        <v>47015</v>
      </c>
      <c r="AZM30" s="336">
        <v>47016</v>
      </c>
      <c r="AZN30" s="336">
        <v>47017</v>
      </c>
      <c r="AZO30" s="336">
        <v>47018</v>
      </c>
      <c r="AZP30" s="336">
        <v>47019</v>
      </c>
      <c r="AZQ30" s="336">
        <v>47020</v>
      </c>
      <c r="AZR30" s="336">
        <v>47021</v>
      </c>
      <c r="AZS30" s="336">
        <v>47022</v>
      </c>
      <c r="AZT30" s="336">
        <v>47023</v>
      </c>
      <c r="AZU30" s="336">
        <v>47024</v>
      </c>
      <c r="AZV30" s="336">
        <v>47025</v>
      </c>
      <c r="AZW30" s="336">
        <v>47026</v>
      </c>
      <c r="AZX30" s="336">
        <v>47027</v>
      </c>
      <c r="AZY30" s="336">
        <v>47028</v>
      </c>
      <c r="AZZ30" s="336">
        <v>47029</v>
      </c>
      <c r="BAA30" s="336">
        <v>47030</v>
      </c>
      <c r="BAB30" s="336">
        <v>47031</v>
      </c>
      <c r="BAC30" s="336">
        <v>47032</v>
      </c>
      <c r="BAD30" s="336">
        <v>47033</v>
      </c>
      <c r="BAE30" s="336">
        <v>47034</v>
      </c>
      <c r="BAF30" s="336">
        <v>47035</v>
      </c>
      <c r="BAG30" s="336">
        <v>47036</v>
      </c>
      <c r="BAH30" s="336">
        <v>47037</v>
      </c>
      <c r="BAI30" s="336">
        <v>47038</v>
      </c>
      <c r="BAJ30" s="336">
        <v>47039</v>
      </c>
      <c r="BAK30" s="336">
        <v>47040</v>
      </c>
      <c r="BAL30" s="336">
        <v>47041</v>
      </c>
      <c r="BAM30" s="336">
        <v>47042</v>
      </c>
      <c r="BAN30" s="336">
        <v>47043</v>
      </c>
      <c r="BAO30" s="336">
        <v>47044</v>
      </c>
      <c r="BAP30" s="336">
        <v>47045</v>
      </c>
      <c r="BAQ30" s="336">
        <v>47046</v>
      </c>
      <c r="BAR30" s="336">
        <v>47047</v>
      </c>
      <c r="BAS30" s="336">
        <v>47048</v>
      </c>
      <c r="BAT30" s="336">
        <v>47049</v>
      </c>
      <c r="BAU30" s="336">
        <v>47050</v>
      </c>
      <c r="BAV30" s="336">
        <v>47051</v>
      </c>
      <c r="BAW30" s="336">
        <v>47052</v>
      </c>
      <c r="BAX30" s="336">
        <v>47053</v>
      </c>
      <c r="BAY30" s="336">
        <v>47054</v>
      </c>
      <c r="BAZ30" s="336">
        <v>47055</v>
      </c>
      <c r="BBA30" s="336">
        <v>47056</v>
      </c>
      <c r="BBB30" s="336">
        <v>47057</v>
      </c>
      <c r="BBC30" s="336">
        <v>47058</v>
      </c>
      <c r="BBD30" s="336">
        <v>47059</v>
      </c>
      <c r="BBE30" s="336">
        <v>47060</v>
      </c>
      <c r="BBF30" s="336">
        <v>47061</v>
      </c>
      <c r="BBG30" s="336">
        <v>47062</v>
      </c>
      <c r="BBH30" s="336">
        <v>47063</v>
      </c>
      <c r="BBI30" s="336">
        <v>47064</v>
      </c>
      <c r="BBJ30" s="336">
        <v>47065</v>
      </c>
      <c r="BBK30" s="336">
        <v>47066</v>
      </c>
      <c r="BBL30" s="336">
        <v>47067</v>
      </c>
      <c r="BBM30" s="336">
        <v>47068</v>
      </c>
      <c r="BBN30" s="336">
        <v>47069</v>
      </c>
      <c r="BBO30" s="336">
        <v>47070</v>
      </c>
      <c r="BBP30" s="336">
        <v>47071</v>
      </c>
      <c r="BBQ30" s="336">
        <v>47072</v>
      </c>
      <c r="BBR30" s="336">
        <v>47073</v>
      </c>
      <c r="BBS30" s="336">
        <v>47074</v>
      </c>
      <c r="BBT30" s="336">
        <v>47075</v>
      </c>
      <c r="BBU30" s="336">
        <v>47076</v>
      </c>
      <c r="BBV30" s="336">
        <v>47077</v>
      </c>
      <c r="BBW30" s="336">
        <v>47078</v>
      </c>
      <c r="BBX30" s="336">
        <v>47079</v>
      </c>
      <c r="BBY30" s="336">
        <v>47080</v>
      </c>
      <c r="BBZ30" s="336">
        <v>47081</v>
      </c>
      <c r="BCA30" s="336">
        <v>47082</v>
      </c>
      <c r="BCB30" s="336">
        <v>47083</v>
      </c>
      <c r="BCC30" s="336">
        <v>47084</v>
      </c>
      <c r="BCD30" s="336">
        <v>47085</v>
      </c>
      <c r="BCE30" s="336">
        <v>47086</v>
      </c>
      <c r="BCF30" s="336">
        <v>47087</v>
      </c>
      <c r="BCG30" s="336">
        <v>47088</v>
      </c>
      <c r="BCH30" s="336">
        <v>47089</v>
      </c>
      <c r="BCI30" s="336">
        <v>47090</v>
      </c>
      <c r="BCJ30" s="336">
        <v>47091</v>
      </c>
      <c r="BCK30" s="336">
        <v>47092</v>
      </c>
      <c r="BCL30" s="336">
        <v>47093</v>
      </c>
      <c r="BCM30" s="336">
        <v>47094</v>
      </c>
      <c r="BCN30" s="336">
        <v>47095</v>
      </c>
      <c r="BCO30" s="336">
        <v>47096</v>
      </c>
      <c r="BCP30" s="336">
        <v>47097</v>
      </c>
      <c r="BCQ30" s="336">
        <v>47098</v>
      </c>
      <c r="BCR30" s="336">
        <v>47099</v>
      </c>
      <c r="BCS30" s="336">
        <v>47100</v>
      </c>
      <c r="BCT30" s="336">
        <v>47101</v>
      </c>
      <c r="BCU30" s="336">
        <v>47102</v>
      </c>
      <c r="BCV30" s="336">
        <v>47103</v>
      </c>
      <c r="BCW30" s="336">
        <v>47104</v>
      </c>
      <c r="BCX30" s="336">
        <v>47105</v>
      </c>
      <c r="BCY30" s="336">
        <v>47106</v>
      </c>
      <c r="BCZ30" s="336">
        <v>47107</v>
      </c>
      <c r="BDA30" s="336">
        <v>47108</v>
      </c>
      <c r="BDB30" s="336">
        <v>47109</v>
      </c>
      <c r="BDC30" s="336">
        <v>47110</v>
      </c>
      <c r="BDD30" s="336">
        <v>47111</v>
      </c>
      <c r="BDE30" s="336">
        <v>47112</v>
      </c>
      <c r="BDF30" s="336">
        <v>47113</v>
      </c>
      <c r="BDG30" s="336">
        <v>47114</v>
      </c>
      <c r="BDH30" s="336">
        <v>47115</v>
      </c>
      <c r="BDI30" s="336">
        <v>47116</v>
      </c>
      <c r="BDJ30" s="336">
        <v>47117</v>
      </c>
      <c r="BDK30" s="337">
        <v>47118</v>
      </c>
    </row>
    <row r="31" spans="2:1467" ht="1.8" customHeight="1" thickBot="1">
      <c r="G31" s="359"/>
      <c r="H31" s="359"/>
      <c r="I31" s="359"/>
      <c r="J31" s="359"/>
      <c r="K31" s="359"/>
      <c r="L31" s="359"/>
      <c r="M31" s="359"/>
      <c r="N31" s="359"/>
      <c r="O31" s="359"/>
      <c r="P31" s="359"/>
      <c r="Q31" s="359"/>
      <c r="R31" s="359"/>
      <c r="S31" s="359"/>
      <c r="T31" s="359"/>
      <c r="U31" s="359"/>
      <c r="V31" s="359"/>
      <c r="W31" s="359"/>
      <c r="X31" s="359"/>
      <c r="Y31" s="359"/>
      <c r="Z31" s="359"/>
      <c r="AA31" s="359"/>
      <c r="AB31" s="359"/>
      <c r="AC31" s="359"/>
      <c r="AD31" s="359"/>
      <c r="AE31" s="359"/>
      <c r="AF31" s="359"/>
      <c r="AG31" s="359"/>
      <c r="AH31" s="359"/>
      <c r="AI31" s="359"/>
      <c r="AJ31" s="359"/>
      <c r="AK31" s="359"/>
      <c r="AL31" s="359"/>
      <c r="AM31" s="359"/>
      <c r="AN31" s="359"/>
      <c r="AO31" s="359"/>
      <c r="AP31" s="359"/>
      <c r="AQ31" s="359"/>
      <c r="AR31" s="359"/>
      <c r="AS31" s="359"/>
      <c r="AT31" s="359"/>
      <c r="AU31" s="359"/>
      <c r="AV31" s="359"/>
      <c r="AW31" s="359"/>
      <c r="AX31" s="359"/>
      <c r="AY31" s="359"/>
      <c r="AZ31" s="359"/>
      <c r="BA31" s="359"/>
      <c r="BB31" s="359"/>
      <c r="BC31" s="359"/>
      <c r="BD31" s="359"/>
      <c r="BE31" s="359"/>
      <c r="BF31" s="359"/>
      <c r="BG31" s="359"/>
      <c r="BH31" s="359"/>
      <c r="BI31" s="359"/>
      <c r="BJ31" s="359"/>
      <c r="BK31" s="359"/>
      <c r="BL31" s="359"/>
      <c r="BM31" s="359"/>
      <c r="BN31" s="359"/>
      <c r="BO31" s="359"/>
      <c r="BP31" s="359"/>
      <c r="BQ31" s="359"/>
      <c r="BR31" s="359"/>
      <c r="BS31" s="359"/>
      <c r="BT31" s="359"/>
      <c r="BU31" s="359"/>
      <c r="BV31" s="359"/>
      <c r="BW31" s="359"/>
      <c r="BX31" s="359"/>
      <c r="BY31" s="359"/>
      <c r="BZ31" s="359"/>
      <c r="CA31" s="359"/>
      <c r="CB31" s="359"/>
      <c r="CC31" s="359"/>
      <c r="CD31" s="359"/>
      <c r="CE31" s="359"/>
      <c r="CF31" s="359"/>
      <c r="CG31" s="359"/>
      <c r="CH31" s="359"/>
      <c r="CI31" s="359"/>
      <c r="CJ31" s="359"/>
      <c r="CK31" s="359"/>
      <c r="CL31" s="359"/>
      <c r="CM31" s="359"/>
      <c r="CN31" s="359"/>
      <c r="CO31" s="359"/>
      <c r="CP31" s="359"/>
      <c r="CQ31" s="359"/>
      <c r="CR31" s="359"/>
      <c r="CS31" s="359"/>
      <c r="CT31" s="359"/>
      <c r="CU31" s="359"/>
      <c r="CV31" s="359"/>
      <c r="CW31" s="359"/>
      <c r="CX31" s="359"/>
      <c r="CY31" s="359"/>
      <c r="CZ31" s="359"/>
      <c r="DA31" s="359"/>
      <c r="DB31" s="359"/>
      <c r="DC31" s="359"/>
      <c r="DD31" s="359"/>
      <c r="DE31" s="359"/>
      <c r="DF31" s="359"/>
      <c r="DG31" s="359"/>
      <c r="DH31" s="359"/>
      <c r="DI31" s="359"/>
      <c r="DJ31" s="359"/>
      <c r="DK31" s="359"/>
      <c r="DL31" s="359"/>
      <c r="DM31" s="359"/>
      <c r="DN31" s="359"/>
      <c r="DO31" s="359"/>
      <c r="DP31" s="359"/>
      <c r="DQ31" s="359"/>
      <c r="DR31" s="359"/>
      <c r="DS31" s="359"/>
      <c r="DT31" s="359"/>
      <c r="DU31" s="359"/>
      <c r="DV31" s="359"/>
      <c r="DW31" s="359"/>
      <c r="DX31" s="359"/>
      <c r="DY31" s="359"/>
      <c r="DZ31" s="359"/>
      <c r="EA31" s="359"/>
      <c r="EB31" s="359"/>
      <c r="EC31" s="359"/>
      <c r="ED31" s="359"/>
      <c r="EE31" s="359"/>
      <c r="EF31" s="359"/>
      <c r="EG31" s="359"/>
      <c r="EH31" s="359"/>
      <c r="EI31" s="359"/>
      <c r="EJ31" s="359"/>
      <c r="EK31" s="359"/>
      <c r="EL31" s="359"/>
      <c r="EM31" s="359"/>
      <c r="EN31" s="359"/>
      <c r="EO31" s="359"/>
      <c r="EP31" s="359"/>
      <c r="EQ31" s="359"/>
      <c r="ER31" s="359"/>
      <c r="ES31" s="359"/>
      <c r="ET31" s="359"/>
      <c r="EU31" s="359"/>
      <c r="EV31" s="359"/>
      <c r="EW31" s="359"/>
      <c r="EX31" s="359"/>
      <c r="EY31" s="359"/>
      <c r="EZ31" s="359"/>
      <c r="FA31" s="359"/>
      <c r="FB31" s="359"/>
      <c r="FC31" s="359"/>
      <c r="FD31" s="359"/>
      <c r="FE31" s="359"/>
      <c r="FF31" s="359"/>
      <c r="FG31" s="359"/>
      <c r="FH31" s="359"/>
      <c r="FI31" s="359"/>
      <c r="FJ31" s="359"/>
      <c r="FK31" s="359"/>
      <c r="FL31" s="359"/>
      <c r="FM31" s="359"/>
      <c r="FN31" s="359"/>
      <c r="FO31" s="359"/>
      <c r="FP31" s="359"/>
      <c r="FQ31" s="359"/>
      <c r="FR31" s="359"/>
      <c r="FS31" s="359"/>
      <c r="FT31" s="359"/>
      <c r="FU31" s="359"/>
      <c r="FV31" s="359"/>
      <c r="FW31" s="359"/>
      <c r="FX31" s="359"/>
      <c r="FY31" s="359"/>
      <c r="FZ31" s="359"/>
      <c r="GA31" s="359"/>
      <c r="GB31" s="359"/>
      <c r="GC31" s="359"/>
      <c r="GD31" s="359"/>
      <c r="GE31" s="359"/>
      <c r="GF31" s="359"/>
      <c r="GG31" s="359"/>
      <c r="GH31" s="359"/>
      <c r="GI31" s="359"/>
      <c r="GJ31" s="359"/>
      <c r="GK31" s="359"/>
      <c r="GL31" s="359"/>
      <c r="GM31" s="359"/>
      <c r="GN31" s="359"/>
      <c r="GO31" s="359"/>
      <c r="GP31" s="359"/>
      <c r="GQ31" s="359"/>
      <c r="GR31" s="359"/>
      <c r="GS31" s="359"/>
      <c r="GT31" s="359"/>
      <c r="GU31" s="359"/>
      <c r="GV31" s="359"/>
      <c r="GW31" s="359"/>
      <c r="GX31" s="359"/>
      <c r="GY31" s="359"/>
      <c r="GZ31" s="359"/>
      <c r="HA31" s="359"/>
      <c r="HB31" s="359"/>
      <c r="HC31" s="359"/>
      <c r="HD31" s="359"/>
      <c r="HE31" s="359"/>
      <c r="HF31" s="359"/>
      <c r="HG31" s="359"/>
      <c r="HH31" s="359"/>
      <c r="HI31" s="359"/>
      <c r="HJ31" s="359"/>
      <c r="HK31" s="359"/>
      <c r="HL31" s="359"/>
      <c r="HM31" s="359"/>
      <c r="HN31" s="359"/>
      <c r="HO31" s="359"/>
      <c r="HP31" s="359"/>
      <c r="HQ31" s="359"/>
      <c r="HR31" s="359"/>
      <c r="HS31" s="359"/>
      <c r="HT31" s="359"/>
      <c r="HU31" s="359"/>
      <c r="HV31" s="359"/>
      <c r="HW31" s="359"/>
      <c r="HX31" s="359"/>
      <c r="HY31" s="359"/>
      <c r="HZ31" s="359"/>
      <c r="IA31" s="359"/>
      <c r="IB31" s="359"/>
      <c r="IC31" s="359"/>
      <c r="ID31" s="359"/>
      <c r="IE31" s="359"/>
      <c r="IF31" s="359"/>
      <c r="IG31" s="359"/>
      <c r="IH31" s="359"/>
      <c r="II31" s="359"/>
      <c r="IJ31" s="359"/>
      <c r="IK31" s="359"/>
      <c r="IL31" s="359"/>
      <c r="IM31" s="359"/>
      <c r="IN31" s="359"/>
      <c r="IO31" s="359"/>
      <c r="IP31" s="359"/>
      <c r="IQ31" s="359"/>
      <c r="IR31" s="359"/>
      <c r="IS31" s="359"/>
      <c r="IT31" s="359"/>
      <c r="IU31" s="359"/>
      <c r="IV31" s="359"/>
      <c r="IW31" s="359"/>
      <c r="IX31" s="359"/>
      <c r="IY31" s="359"/>
      <c r="IZ31" s="359"/>
      <c r="JA31" s="359"/>
      <c r="JB31" s="359"/>
      <c r="JC31" s="359"/>
      <c r="JD31" s="359"/>
      <c r="JE31" s="359"/>
      <c r="JF31" s="359"/>
      <c r="JG31" s="359"/>
      <c r="JH31" s="359"/>
      <c r="JI31" s="359"/>
      <c r="JJ31" s="359"/>
      <c r="JK31" s="359"/>
      <c r="JL31" s="359"/>
      <c r="JM31" s="359"/>
      <c r="JN31" s="359"/>
      <c r="JO31" s="359"/>
      <c r="JP31" s="359"/>
      <c r="JQ31" s="359"/>
      <c r="JR31" s="359"/>
      <c r="JS31" s="359"/>
      <c r="JT31" s="359"/>
      <c r="JU31" s="359"/>
      <c r="JV31" s="359"/>
      <c r="JW31" s="359"/>
      <c r="JX31" s="359"/>
      <c r="JY31" s="359"/>
      <c r="JZ31" s="359"/>
      <c r="KA31" s="359"/>
      <c r="KB31" s="359"/>
      <c r="KC31" s="359"/>
      <c r="KD31" s="359"/>
      <c r="KE31" s="359"/>
      <c r="KF31" s="359"/>
      <c r="KG31" s="359"/>
      <c r="KH31" s="359"/>
      <c r="KI31" s="359"/>
      <c r="KJ31" s="359"/>
      <c r="KK31" s="359"/>
      <c r="KL31" s="359"/>
      <c r="KM31" s="359"/>
      <c r="KN31" s="359"/>
      <c r="KO31" s="359"/>
      <c r="KP31" s="359"/>
      <c r="KQ31" s="359"/>
      <c r="KR31" s="359"/>
      <c r="KS31" s="359"/>
      <c r="KT31" s="359"/>
      <c r="KU31" s="533"/>
      <c r="KV31" s="359"/>
      <c r="KW31" s="359"/>
      <c r="KX31" s="359"/>
      <c r="KY31" s="359"/>
      <c r="KZ31" s="359"/>
      <c r="LA31" s="359"/>
      <c r="LB31" s="359"/>
      <c r="LC31" s="359"/>
      <c r="LD31" s="359"/>
      <c r="LE31" s="359"/>
      <c r="LF31" s="359"/>
      <c r="LG31" s="359"/>
      <c r="LH31" s="359"/>
      <c r="LI31" s="359"/>
      <c r="LJ31" s="359"/>
      <c r="LK31" s="359"/>
      <c r="LL31" s="359"/>
      <c r="LM31" s="359"/>
      <c r="LN31" s="359"/>
      <c r="LO31" s="359"/>
      <c r="LP31" s="359"/>
      <c r="LQ31" s="359"/>
      <c r="LR31" s="359"/>
      <c r="LS31" s="359"/>
      <c r="LT31" s="359"/>
      <c r="LU31" s="359"/>
      <c r="LV31" s="359"/>
      <c r="LW31" s="359"/>
      <c r="LX31" s="359"/>
      <c r="LY31" s="359"/>
      <c r="LZ31" s="359"/>
      <c r="MA31" s="359"/>
      <c r="MB31" s="359"/>
      <c r="MC31" s="359"/>
      <c r="MD31" s="359"/>
      <c r="ME31" s="359"/>
      <c r="MF31" s="359"/>
      <c r="MG31" s="359"/>
      <c r="MH31" s="359"/>
      <c r="MI31" s="359"/>
      <c r="MJ31" s="359"/>
      <c r="MK31" s="359"/>
      <c r="ML31" s="359"/>
      <c r="MM31" s="359"/>
      <c r="MN31" s="359"/>
      <c r="MO31" s="359"/>
      <c r="MP31" s="359"/>
      <c r="MQ31" s="359"/>
      <c r="MR31" s="359"/>
      <c r="MS31" s="359"/>
      <c r="MT31" s="359"/>
      <c r="MU31" s="359"/>
      <c r="MV31" s="359"/>
      <c r="MW31" s="359"/>
      <c r="MX31" s="359"/>
      <c r="MY31" s="359"/>
      <c r="MZ31" s="359"/>
      <c r="NA31" s="359"/>
      <c r="NB31" s="359"/>
      <c r="NC31" s="359"/>
      <c r="ND31" s="359"/>
      <c r="NE31" s="359"/>
      <c r="NF31" s="359"/>
      <c r="NG31" s="330"/>
      <c r="NH31" s="329"/>
      <c r="NI31" s="359"/>
      <c r="NJ31" s="359"/>
      <c r="NK31" s="359"/>
      <c r="NL31" s="359"/>
      <c r="NM31" s="359"/>
      <c r="NN31" s="359"/>
      <c r="NO31" s="359"/>
      <c r="NP31" s="359"/>
      <c r="NQ31" s="359"/>
      <c r="NR31" s="359"/>
      <c r="NS31" s="359"/>
      <c r="NT31" s="359"/>
      <c r="NU31" s="359"/>
      <c r="NV31" s="359"/>
      <c r="NW31" s="359"/>
      <c r="NX31" s="359"/>
      <c r="NY31" s="359"/>
      <c r="NZ31" s="359"/>
      <c r="OA31" s="359"/>
      <c r="OB31" s="359"/>
      <c r="OC31" s="359"/>
      <c r="OD31" s="359"/>
      <c r="OE31" s="359"/>
      <c r="OF31" s="359"/>
      <c r="OG31" s="359"/>
      <c r="OH31" s="359"/>
      <c r="OI31" s="359"/>
      <c r="OJ31" s="359"/>
      <c r="OK31" s="359"/>
      <c r="OL31" s="359"/>
      <c r="OM31" s="359"/>
      <c r="ON31" s="359"/>
      <c r="OO31" s="359"/>
      <c r="OP31" s="359"/>
      <c r="OQ31" s="359"/>
      <c r="OR31" s="359"/>
      <c r="OS31" s="359"/>
      <c r="OT31" s="359"/>
      <c r="OU31" s="359"/>
      <c r="OV31" s="359"/>
      <c r="OW31" s="359"/>
      <c r="OX31" s="359"/>
      <c r="OY31" s="359"/>
      <c r="OZ31" s="359"/>
      <c r="PA31" s="359"/>
      <c r="PB31" s="359"/>
      <c r="PC31" s="359"/>
      <c r="PD31" s="359"/>
      <c r="PE31" s="359"/>
      <c r="PF31" s="359"/>
      <c r="PG31" s="359"/>
      <c r="PH31" s="359"/>
      <c r="PI31" s="359"/>
      <c r="PJ31" s="359"/>
      <c r="PK31" s="359"/>
      <c r="PL31" s="359"/>
      <c r="PM31" s="359"/>
      <c r="PN31" s="359"/>
      <c r="PO31" s="359"/>
      <c r="PP31" s="359"/>
      <c r="PQ31" s="359"/>
      <c r="PR31" s="359"/>
      <c r="PS31" s="359"/>
      <c r="PT31" s="359"/>
      <c r="PU31" s="359"/>
      <c r="PV31" s="359"/>
      <c r="PW31" s="359"/>
      <c r="PX31" s="359"/>
      <c r="PY31" s="359"/>
      <c r="PZ31" s="359"/>
      <c r="QA31" s="359"/>
      <c r="QB31" s="359"/>
      <c r="QC31" s="359"/>
      <c r="QD31" s="359"/>
      <c r="QE31" s="359"/>
      <c r="QF31" s="359"/>
      <c r="QG31" s="359"/>
      <c r="QH31" s="359"/>
      <c r="QI31" s="359"/>
      <c r="QJ31" s="359"/>
      <c r="QK31" s="359"/>
      <c r="QL31" s="359"/>
      <c r="QM31" s="359"/>
      <c r="QN31" s="359"/>
      <c r="QO31" s="359"/>
      <c r="QP31" s="359"/>
      <c r="QQ31" s="359"/>
      <c r="QR31" s="359"/>
      <c r="QS31" s="359"/>
      <c r="QT31" s="359"/>
      <c r="QU31" s="359"/>
      <c r="QV31" s="359"/>
      <c r="QW31" s="359"/>
      <c r="QX31" s="359"/>
      <c r="QY31" s="359"/>
      <c r="QZ31" s="359"/>
      <c r="RA31" s="359"/>
      <c r="RB31" s="359"/>
      <c r="RC31" s="359"/>
      <c r="RD31" s="359"/>
      <c r="RE31" s="359"/>
      <c r="RF31" s="359"/>
      <c r="RG31" s="359"/>
      <c r="RH31" s="359"/>
      <c r="RI31" s="359"/>
      <c r="RJ31" s="359"/>
      <c r="RK31" s="359"/>
      <c r="RL31" s="359"/>
      <c r="RM31" s="359"/>
      <c r="RN31" s="359"/>
      <c r="RO31" s="359"/>
      <c r="RP31" s="359"/>
      <c r="RQ31" s="359"/>
      <c r="RR31" s="359"/>
      <c r="RS31" s="359"/>
      <c r="RT31" s="359"/>
      <c r="RU31" s="359"/>
      <c r="RV31" s="359"/>
      <c r="RW31" s="359"/>
      <c r="RX31" s="359"/>
      <c r="RY31" s="359"/>
      <c r="RZ31" s="359"/>
      <c r="SA31" s="359"/>
      <c r="SB31" s="359"/>
      <c r="SC31" s="359"/>
      <c r="SD31" s="359"/>
      <c r="SE31" s="359"/>
      <c r="SF31" s="359"/>
      <c r="SG31" s="359"/>
      <c r="SH31" s="359"/>
      <c r="SI31" s="359"/>
      <c r="SJ31" s="359"/>
      <c r="SK31" s="359"/>
      <c r="SL31" s="359"/>
      <c r="SM31" s="359"/>
      <c r="SN31" s="359"/>
      <c r="SO31" s="359"/>
      <c r="SP31" s="359"/>
      <c r="SQ31" s="359"/>
      <c r="SR31" s="359"/>
      <c r="SS31" s="359"/>
      <c r="ST31" s="359"/>
      <c r="SU31" s="359"/>
      <c r="SV31" s="359"/>
      <c r="SW31" s="359"/>
      <c r="SX31" s="359"/>
      <c r="SY31" s="359"/>
      <c r="SZ31" s="359"/>
      <c r="TA31" s="359"/>
      <c r="TB31" s="359"/>
      <c r="TC31" s="359"/>
      <c r="TD31" s="359"/>
      <c r="TE31" s="359"/>
      <c r="TF31" s="359"/>
      <c r="TG31" s="359"/>
      <c r="TH31" s="359"/>
      <c r="TI31" s="359"/>
      <c r="TJ31" s="359"/>
      <c r="TK31" s="359"/>
      <c r="TL31" s="359"/>
      <c r="TM31" s="359"/>
      <c r="TN31" s="359"/>
      <c r="TO31" s="359"/>
      <c r="TP31" s="359"/>
      <c r="TQ31" s="359"/>
      <c r="TR31" s="359"/>
      <c r="TS31" s="359"/>
      <c r="TT31" s="359"/>
      <c r="TU31" s="359"/>
      <c r="TV31" s="359"/>
      <c r="TW31" s="359"/>
      <c r="TX31" s="359"/>
      <c r="TY31" s="359"/>
      <c r="TZ31" s="359"/>
      <c r="UA31" s="359"/>
      <c r="UB31" s="359"/>
      <c r="UC31" s="359"/>
      <c r="UD31" s="359"/>
      <c r="UE31" s="359"/>
      <c r="UF31" s="359"/>
      <c r="UG31" s="359"/>
      <c r="UH31" s="359"/>
      <c r="UI31" s="359"/>
      <c r="UJ31" s="359"/>
      <c r="UK31" s="359"/>
      <c r="UL31" s="359"/>
      <c r="UM31" s="359"/>
      <c r="UN31" s="359"/>
      <c r="UO31" s="359"/>
      <c r="UP31" s="359"/>
      <c r="UQ31" s="359"/>
      <c r="UR31" s="359"/>
      <c r="US31" s="359"/>
      <c r="UT31" s="359"/>
      <c r="UU31" s="359"/>
      <c r="UV31" s="359"/>
      <c r="UW31" s="359"/>
      <c r="UX31" s="359"/>
      <c r="UY31" s="359"/>
      <c r="UZ31" s="359"/>
      <c r="VA31" s="359"/>
      <c r="VB31" s="359"/>
      <c r="VC31" s="359"/>
      <c r="VD31" s="359"/>
      <c r="VE31" s="359"/>
      <c r="VF31" s="359"/>
      <c r="VG31" s="359"/>
      <c r="VH31" s="359"/>
      <c r="VI31" s="359"/>
      <c r="VJ31" s="359"/>
      <c r="VK31" s="359"/>
      <c r="VL31" s="359"/>
      <c r="VM31" s="359"/>
      <c r="VN31" s="359"/>
      <c r="VO31" s="359"/>
      <c r="VP31" s="359"/>
      <c r="VQ31" s="359"/>
      <c r="VR31" s="359"/>
      <c r="VS31" s="359"/>
      <c r="VT31" s="359"/>
      <c r="VU31" s="359"/>
      <c r="VV31" s="359"/>
      <c r="VW31" s="359"/>
      <c r="VX31" s="359"/>
      <c r="VY31" s="359"/>
      <c r="VZ31" s="359"/>
      <c r="WA31" s="359"/>
      <c r="WB31" s="359"/>
      <c r="WC31" s="359"/>
      <c r="WD31" s="359"/>
      <c r="WE31" s="359"/>
      <c r="WF31" s="359"/>
      <c r="WG31" s="359"/>
      <c r="WH31" s="359"/>
      <c r="WI31" s="359"/>
      <c r="WJ31" s="359"/>
      <c r="WK31" s="359"/>
      <c r="WL31" s="359"/>
      <c r="WM31" s="359"/>
      <c r="WN31" s="359"/>
      <c r="WO31" s="359"/>
      <c r="WP31" s="359"/>
      <c r="WQ31" s="359"/>
      <c r="WR31" s="359"/>
      <c r="WS31" s="359"/>
      <c r="WT31" s="359"/>
      <c r="WU31" s="359"/>
      <c r="WV31" s="359"/>
      <c r="WW31" s="359"/>
      <c r="WX31" s="359"/>
      <c r="WY31" s="359"/>
      <c r="WZ31" s="359"/>
      <c r="XA31" s="359"/>
      <c r="XB31" s="359"/>
      <c r="XC31" s="359"/>
      <c r="XD31" s="359"/>
      <c r="XE31" s="359"/>
      <c r="XF31" s="359"/>
      <c r="XG31" s="359"/>
      <c r="XH31" s="359"/>
      <c r="XI31" s="359"/>
      <c r="XJ31" s="359"/>
      <c r="XK31" s="359"/>
      <c r="XL31" s="359"/>
      <c r="XM31" s="359"/>
      <c r="XN31" s="359"/>
      <c r="XO31" s="359"/>
      <c r="XP31" s="359"/>
      <c r="XQ31" s="359"/>
      <c r="XR31" s="359"/>
      <c r="XS31" s="359"/>
      <c r="XT31" s="359"/>
      <c r="XU31" s="359"/>
      <c r="XV31" s="359"/>
      <c r="XW31" s="359"/>
      <c r="XX31" s="359"/>
      <c r="XY31" s="359"/>
      <c r="XZ31" s="359"/>
      <c r="YA31" s="359"/>
      <c r="YB31" s="359"/>
      <c r="YC31" s="359"/>
      <c r="YD31" s="359"/>
      <c r="YE31" s="359"/>
      <c r="YF31" s="359"/>
      <c r="YG31" s="359"/>
      <c r="YH31" s="359"/>
      <c r="YI31" s="359"/>
      <c r="YJ31" s="359"/>
      <c r="YK31" s="359"/>
      <c r="YL31" s="359"/>
      <c r="YM31" s="359"/>
      <c r="YN31" s="359"/>
      <c r="YO31" s="359"/>
      <c r="YP31" s="359"/>
      <c r="YQ31" s="359"/>
      <c r="YR31" s="359"/>
      <c r="YS31" s="359"/>
      <c r="YT31" s="359"/>
      <c r="YU31" s="359"/>
      <c r="YV31" s="359"/>
      <c r="YW31" s="359"/>
      <c r="YX31" s="359"/>
      <c r="YY31" s="359"/>
      <c r="YZ31" s="359"/>
      <c r="ZA31" s="359"/>
      <c r="ZB31" s="359"/>
      <c r="ZC31" s="359"/>
      <c r="ZD31" s="359"/>
      <c r="ZE31" s="359"/>
      <c r="ZF31" s="359"/>
      <c r="ZG31" s="359"/>
      <c r="ZH31" s="359"/>
      <c r="ZI31" s="359"/>
      <c r="ZJ31" s="359"/>
      <c r="ZK31" s="359"/>
      <c r="ZL31" s="359"/>
      <c r="ZM31" s="359"/>
      <c r="ZN31" s="359"/>
      <c r="ZO31" s="359"/>
      <c r="ZP31" s="359"/>
      <c r="ZQ31" s="359"/>
      <c r="ZR31" s="359"/>
      <c r="ZS31" s="359"/>
      <c r="ZT31" s="359"/>
      <c r="ZU31" s="359"/>
      <c r="ZV31" s="359"/>
      <c r="ZW31" s="359"/>
      <c r="ZX31" s="359"/>
      <c r="ZY31" s="359"/>
      <c r="ZZ31" s="359"/>
      <c r="AAA31" s="359"/>
      <c r="AAB31" s="359"/>
      <c r="AAC31" s="359"/>
      <c r="AAD31" s="359"/>
      <c r="AAE31" s="359"/>
      <c r="AAF31" s="359"/>
      <c r="AAG31" s="359"/>
      <c r="AAH31" s="359"/>
      <c r="AAI31" s="359"/>
      <c r="AAJ31" s="359"/>
      <c r="AAK31" s="359"/>
      <c r="AAL31" s="359"/>
      <c r="AAM31" s="359"/>
      <c r="AAN31" s="359"/>
      <c r="AAO31" s="359"/>
      <c r="AAP31" s="359"/>
      <c r="AAQ31" s="359"/>
      <c r="AAR31" s="359"/>
      <c r="AAS31" s="359"/>
      <c r="AAT31" s="359"/>
      <c r="AAU31" s="359"/>
      <c r="AAV31" s="359"/>
      <c r="AAW31" s="359"/>
      <c r="AAX31" s="359"/>
      <c r="AAY31" s="359"/>
      <c r="AAZ31" s="359"/>
      <c r="ABA31" s="359"/>
      <c r="ABB31" s="359"/>
      <c r="ABC31" s="359"/>
      <c r="ABD31" s="359"/>
      <c r="ABE31" s="359"/>
      <c r="ABF31" s="359"/>
      <c r="ABG31" s="359"/>
      <c r="ABH31" s="330"/>
      <c r="ABI31" s="329"/>
      <c r="ABJ31" s="359"/>
      <c r="ABK31" s="359"/>
      <c r="ABL31" s="359"/>
      <c r="ABM31" s="359"/>
      <c r="ABN31" s="359"/>
      <c r="ABO31" s="359"/>
      <c r="ABP31" s="359"/>
      <c r="ABQ31" s="359"/>
      <c r="ABR31" s="359"/>
      <c r="ABS31" s="359"/>
      <c r="ABT31" s="359"/>
      <c r="ABU31" s="359"/>
      <c r="ABV31" s="359"/>
      <c r="ABW31" s="359"/>
      <c r="ABX31" s="359"/>
      <c r="ABY31" s="359"/>
      <c r="ABZ31" s="359"/>
      <c r="ACA31" s="359"/>
      <c r="ACB31" s="359"/>
      <c r="ACC31" s="359"/>
      <c r="ACD31" s="359"/>
      <c r="ACE31" s="359"/>
      <c r="ACF31" s="359"/>
      <c r="ACG31" s="359"/>
      <c r="ACH31" s="359"/>
      <c r="ACI31" s="359"/>
      <c r="ACJ31" s="359"/>
      <c r="ACK31" s="359"/>
      <c r="ACL31" s="359"/>
      <c r="ACM31" s="359"/>
      <c r="ACN31" s="359"/>
      <c r="ACO31" s="359"/>
      <c r="ACP31" s="359"/>
      <c r="ACQ31" s="359"/>
      <c r="ACR31" s="359"/>
      <c r="ACS31" s="359"/>
      <c r="ACT31" s="359"/>
      <c r="ACU31" s="359"/>
      <c r="ACV31" s="359"/>
      <c r="ACW31" s="359"/>
      <c r="ACX31" s="359"/>
      <c r="ACY31" s="359"/>
      <c r="ACZ31" s="359"/>
      <c r="ADA31" s="359"/>
      <c r="ADB31" s="359"/>
      <c r="ADC31" s="359"/>
      <c r="ADD31" s="359"/>
      <c r="ADE31" s="359"/>
      <c r="ADF31" s="359"/>
      <c r="ADG31" s="359"/>
      <c r="ADH31" s="359"/>
      <c r="ADI31" s="359"/>
      <c r="ADJ31" s="359"/>
      <c r="ADK31" s="359"/>
      <c r="ADL31" s="359"/>
      <c r="ADM31" s="359"/>
      <c r="ADN31" s="359"/>
      <c r="ADO31" s="359"/>
      <c r="ADP31" s="359"/>
      <c r="ADQ31" s="359"/>
      <c r="ADR31" s="359"/>
      <c r="ADS31" s="359"/>
      <c r="ADT31" s="359"/>
      <c r="ADU31" s="359"/>
      <c r="ADV31" s="359"/>
      <c r="ADW31" s="359"/>
      <c r="ADX31" s="359"/>
      <c r="ADY31" s="359"/>
      <c r="ADZ31" s="359"/>
      <c r="AEA31" s="359"/>
      <c r="AEB31" s="359"/>
      <c r="AEC31" s="359"/>
      <c r="AED31" s="359"/>
      <c r="AEE31" s="359"/>
      <c r="AEF31" s="359"/>
      <c r="AEG31" s="359"/>
      <c r="AEH31" s="359"/>
      <c r="AEI31" s="359"/>
      <c r="AEJ31" s="359"/>
      <c r="AEK31" s="359"/>
      <c r="AEL31" s="359"/>
      <c r="AEM31" s="359"/>
      <c r="AEN31" s="359"/>
      <c r="AEO31" s="359"/>
      <c r="AEP31" s="359"/>
      <c r="AEQ31" s="359"/>
      <c r="AER31" s="359"/>
      <c r="AES31" s="359"/>
      <c r="AET31" s="359"/>
      <c r="AEU31" s="359"/>
      <c r="AEV31" s="359"/>
      <c r="AEW31" s="359"/>
      <c r="AEX31" s="359"/>
      <c r="AEY31" s="359"/>
      <c r="AEZ31" s="359"/>
      <c r="AFA31" s="359"/>
      <c r="AFB31" s="359"/>
      <c r="AFC31" s="359"/>
      <c r="AFD31" s="359"/>
      <c r="AFE31" s="359"/>
      <c r="AFF31" s="359"/>
      <c r="AFG31" s="359"/>
      <c r="AFH31" s="359"/>
      <c r="AFI31" s="359"/>
      <c r="AFJ31" s="359"/>
      <c r="AFK31" s="359"/>
      <c r="AFL31" s="359"/>
      <c r="AFM31" s="359"/>
      <c r="AFN31" s="359"/>
      <c r="AFO31" s="359"/>
      <c r="AFP31" s="359"/>
      <c r="AFQ31" s="359"/>
      <c r="AFR31" s="359"/>
      <c r="AFS31" s="359"/>
      <c r="AFT31" s="359"/>
      <c r="AFU31" s="359"/>
      <c r="AFV31" s="359"/>
      <c r="AFW31" s="359"/>
      <c r="AFX31" s="359"/>
      <c r="AFY31" s="359"/>
      <c r="AFZ31" s="359"/>
      <c r="AGA31" s="359"/>
      <c r="AGB31" s="359"/>
      <c r="AGC31" s="359"/>
      <c r="AGD31" s="359"/>
      <c r="AGE31" s="359"/>
      <c r="AGF31" s="359"/>
      <c r="AGG31" s="359"/>
      <c r="AGH31" s="359"/>
      <c r="AGI31" s="359"/>
      <c r="AGJ31" s="359"/>
      <c r="AGK31" s="359"/>
      <c r="AGL31" s="359"/>
      <c r="AGM31" s="359"/>
      <c r="AGN31" s="359"/>
      <c r="AGO31" s="359"/>
      <c r="AGP31" s="359"/>
      <c r="AGQ31" s="359"/>
      <c r="AGR31" s="359"/>
      <c r="AGS31" s="359"/>
      <c r="AGT31" s="359"/>
      <c r="AGU31" s="359"/>
      <c r="AGV31" s="359"/>
      <c r="AGW31" s="359"/>
      <c r="AGX31" s="359"/>
      <c r="AGY31" s="359"/>
      <c r="AGZ31" s="359"/>
      <c r="AHA31" s="359"/>
      <c r="AHB31" s="359"/>
      <c r="AHC31" s="359"/>
      <c r="AHD31" s="360"/>
      <c r="AHE31" s="360"/>
      <c r="AHF31" s="360"/>
      <c r="AHG31" s="360"/>
      <c r="AHH31" s="360"/>
      <c r="AHI31" s="360"/>
      <c r="AHJ31" s="360"/>
      <c r="AHK31" s="360"/>
      <c r="AHL31" s="360"/>
      <c r="AHM31" s="360"/>
      <c r="AHN31" s="360"/>
      <c r="AHO31" s="360"/>
      <c r="AHP31" s="360"/>
      <c r="AHQ31" s="360"/>
      <c r="AHR31" s="360"/>
      <c r="AHS31" s="360"/>
      <c r="AHT31" s="360"/>
      <c r="AHU31" s="360"/>
      <c r="AHV31" s="360"/>
      <c r="AHW31" s="360"/>
      <c r="AHX31" s="360"/>
      <c r="AHY31" s="360"/>
      <c r="AHZ31" s="360"/>
      <c r="AIA31" s="360"/>
      <c r="AIB31" s="360"/>
      <c r="AIC31" s="360"/>
      <c r="AID31" s="360"/>
      <c r="AIE31" s="360"/>
      <c r="AIF31" s="360"/>
      <c r="AIG31" s="360"/>
      <c r="AIH31" s="359"/>
      <c r="AII31" s="359"/>
      <c r="AIJ31" s="359"/>
      <c r="AIK31" s="359"/>
      <c r="AIL31" s="359"/>
      <c r="AIM31" s="359"/>
      <c r="AIN31" s="359"/>
      <c r="AIO31" s="359"/>
      <c r="AIP31" s="359"/>
      <c r="AIQ31" s="359"/>
      <c r="AIR31" s="359"/>
      <c r="AIS31" s="359"/>
      <c r="AIT31" s="359"/>
      <c r="AIU31" s="359"/>
      <c r="AIV31" s="359"/>
      <c r="AIW31" s="359"/>
      <c r="AIX31" s="359"/>
      <c r="AIY31" s="359"/>
      <c r="AIZ31" s="359"/>
      <c r="AJA31" s="359"/>
      <c r="AJB31" s="359"/>
      <c r="AJC31" s="359"/>
      <c r="AJD31" s="359"/>
      <c r="AJE31" s="359"/>
      <c r="AJF31" s="359"/>
      <c r="AJG31" s="359"/>
      <c r="AJH31" s="359"/>
      <c r="AJI31" s="359"/>
      <c r="AJJ31" s="359"/>
      <c r="AJK31" s="359"/>
      <c r="AJL31" s="359"/>
      <c r="AJM31" s="359"/>
      <c r="AJN31" s="359"/>
      <c r="AJO31" s="359"/>
      <c r="AJP31" s="359"/>
      <c r="AJQ31" s="359"/>
      <c r="AJR31" s="359"/>
      <c r="AJS31" s="359"/>
      <c r="AJT31" s="359"/>
      <c r="AJU31" s="359"/>
      <c r="AJV31" s="359"/>
      <c r="AJW31" s="359"/>
      <c r="AJX31" s="359"/>
      <c r="AJY31" s="359"/>
      <c r="AJZ31" s="359"/>
      <c r="AKA31" s="359"/>
      <c r="AKB31" s="359"/>
      <c r="AKC31" s="359"/>
      <c r="AKD31" s="359"/>
      <c r="AKE31" s="359"/>
      <c r="AKF31" s="359"/>
      <c r="AKG31" s="359"/>
      <c r="AKH31" s="359"/>
      <c r="AKI31" s="359"/>
      <c r="AKJ31" s="359"/>
      <c r="AKK31" s="359"/>
      <c r="AKL31" s="359"/>
      <c r="AKM31" s="359"/>
      <c r="AKN31" s="359"/>
      <c r="AKO31" s="359"/>
      <c r="AKP31" s="359"/>
      <c r="AKQ31" s="359"/>
      <c r="AKR31" s="359"/>
      <c r="AKS31" s="359"/>
      <c r="AKT31" s="359"/>
      <c r="AKU31" s="359"/>
      <c r="AKV31" s="359"/>
      <c r="AKW31" s="359"/>
      <c r="AKX31" s="359"/>
      <c r="AKY31" s="359"/>
      <c r="AKZ31" s="359"/>
      <c r="ALA31" s="359"/>
      <c r="ALB31" s="359"/>
      <c r="ALC31" s="359"/>
      <c r="ALD31" s="359"/>
      <c r="ALE31" s="359"/>
      <c r="ALF31" s="359"/>
      <c r="ALG31" s="359"/>
      <c r="ALH31" s="359"/>
      <c r="ALI31" s="359"/>
      <c r="ALJ31" s="359"/>
      <c r="ALK31" s="359"/>
      <c r="ALL31" s="359"/>
      <c r="ALM31" s="359"/>
      <c r="ALN31" s="359"/>
      <c r="ALO31" s="359"/>
      <c r="ALP31" s="359"/>
      <c r="ALQ31" s="359"/>
      <c r="ALR31" s="359"/>
      <c r="ALS31" s="359"/>
      <c r="ALT31" s="359"/>
      <c r="ALU31" s="359"/>
      <c r="ALV31" s="359"/>
      <c r="ALW31" s="359"/>
      <c r="ALX31" s="359"/>
      <c r="ALY31" s="359"/>
      <c r="ALZ31" s="359"/>
      <c r="AMA31" s="359"/>
      <c r="AMB31" s="359"/>
      <c r="AMC31" s="359"/>
      <c r="AMD31" s="359"/>
      <c r="AME31" s="359"/>
      <c r="AMF31" s="359"/>
      <c r="AMG31" s="359"/>
      <c r="AMH31" s="359"/>
      <c r="AMI31" s="359"/>
      <c r="AMJ31" s="359"/>
      <c r="AMK31" s="359"/>
      <c r="AML31" s="359"/>
      <c r="AMM31" s="359"/>
      <c r="AMN31" s="359"/>
      <c r="AMO31" s="359"/>
      <c r="AMP31" s="359"/>
      <c r="AMQ31" s="359"/>
      <c r="AMR31" s="359"/>
      <c r="AMS31" s="359"/>
      <c r="AMT31" s="359"/>
      <c r="AMU31" s="359"/>
      <c r="AMV31" s="359"/>
      <c r="AMW31" s="359"/>
      <c r="AMX31" s="359"/>
      <c r="AMY31" s="359"/>
      <c r="AMZ31" s="359"/>
      <c r="ANA31" s="359"/>
      <c r="ANB31" s="359"/>
      <c r="ANC31" s="359"/>
      <c r="AND31" s="359"/>
      <c r="ANE31" s="359"/>
      <c r="ANF31" s="359"/>
      <c r="ANG31" s="359"/>
      <c r="ANH31" s="359"/>
      <c r="ANI31" s="359"/>
      <c r="ANJ31" s="359"/>
      <c r="ANK31" s="359"/>
      <c r="ANL31" s="359"/>
      <c r="ANM31" s="359"/>
      <c r="ANN31" s="359"/>
      <c r="ANO31" s="359"/>
      <c r="ANP31" s="359"/>
      <c r="ANQ31" s="359"/>
      <c r="ANR31" s="359"/>
      <c r="ANS31" s="359"/>
      <c r="ANT31" s="359"/>
      <c r="ANU31" s="359"/>
      <c r="ANV31" s="359"/>
      <c r="ANW31" s="359"/>
      <c r="ANX31" s="359"/>
      <c r="ANY31" s="359"/>
      <c r="ANZ31" s="359"/>
      <c r="AOA31" s="359"/>
      <c r="AOB31" s="359"/>
      <c r="AOC31" s="359"/>
      <c r="AOD31" s="359"/>
      <c r="AOE31" s="359"/>
      <c r="AOF31" s="359"/>
      <c r="AOG31" s="359"/>
      <c r="AOH31" s="359"/>
      <c r="AOI31" s="359"/>
      <c r="AOJ31" s="359"/>
      <c r="AOK31" s="359"/>
      <c r="AOL31" s="359"/>
      <c r="AOM31" s="359"/>
      <c r="AON31" s="359"/>
      <c r="AOO31" s="359"/>
      <c r="AOP31" s="359"/>
      <c r="AOQ31" s="359"/>
      <c r="AOR31" s="359"/>
      <c r="AOS31" s="359"/>
      <c r="AOT31" s="359"/>
      <c r="AOU31" s="359"/>
      <c r="AOV31" s="359"/>
      <c r="AOW31" s="359"/>
      <c r="AOX31" s="359"/>
      <c r="AOY31" s="359"/>
      <c r="AOZ31" s="359"/>
      <c r="APA31" s="359"/>
      <c r="APB31" s="359"/>
      <c r="APC31" s="359"/>
      <c r="APD31" s="359"/>
      <c r="APE31" s="359"/>
      <c r="APF31" s="359"/>
      <c r="APG31" s="359"/>
      <c r="APH31" s="359"/>
      <c r="API31" s="330"/>
      <c r="APJ31" s="359"/>
      <c r="BCF31" s="359"/>
      <c r="BCG31" s="359"/>
      <c r="BCH31" s="359"/>
      <c r="BCI31" s="359"/>
      <c r="BCJ31" s="359"/>
      <c r="BCK31" s="359"/>
      <c r="BCL31" s="359"/>
      <c r="BCM31" s="359"/>
      <c r="BCN31" s="359"/>
      <c r="BCO31" s="359"/>
      <c r="BCP31" s="359"/>
      <c r="BCQ31" s="359"/>
      <c r="BCR31" s="359"/>
      <c r="BCS31" s="359"/>
      <c r="BCT31" s="359"/>
      <c r="BCU31" s="359"/>
      <c r="BCV31" s="359"/>
      <c r="BCW31" s="359"/>
      <c r="BCX31" s="359"/>
      <c r="BCY31" s="359"/>
      <c r="BCZ31" s="359"/>
      <c r="BDA31" s="359"/>
      <c r="BDB31" s="359"/>
      <c r="BDC31" s="359"/>
      <c r="BDD31" s="359"/>
      <c r="BDE31" s="359"/>
      <c r="BDF31" s="359"/>
      <c r="BDG31" s="359"/>
      <c r="BDH31" s="359"/>
      <c r="BDI31" s="359"/>
      <c r="BDJ31" s="359"/>
      <c r="BDK31" s="330"/>
    </row>
    <row r="32" spans="2:1467" ht="26.4" customHeight="1" thickTop="1">
      <c r="B32" s="367">
        <v>10</v>
      </c>
      <c r="C32" s="341" t="s">
        <v>248</v>
      </c>
      <c r="D32" s="338">
        <v>700</v>
      </c>
      <c r="E32" s="342">
        <f>F30+1</f>
        <v>45959</v>
      </c>
      <c r="F32" s="342">
        <f>E32+D32-1</f>
        <v>46658</v>
      </c>
      <c r="G32" s="336">
        <v>45658</v>
      </c>
      <c r="H32" s="336">
        <v>45659</v>
      </c>
      <c r="I32" s="336">
        <v>45660</v>
      </c>
      <c r="J32" s="336">
        <v>45661</v>
      </c>
      <c r="K32" s="336">
        <v>45662</v>
      </c>
      <c r="L32" s="336">
        <v>45663</v>
      </c>
      <c r="M32" s="336">
        <v>45664</v>
      </c>
      <c r="N32" s="336">
        <v>45665</v>
      </c>
      <c r="O32" s="336">
        <v>45666</v>
      </c>
      <c r="P32" s="336">
        <v>45667</v>
      </c>
      <c r="Q32" s="336">
        <v>45668</v>
      </c>
      <c r="R32" s="336">
        <v>45669</v>
      </c>
      <c r="S32" s="336">
        <v>45670</v>
      </c>
      <c r="T32" s="336">
        <v>45671</v>
      </c>
      <c r="U32" s="336">
        <v>45672</v>
      </c>
      <c r="V32" s="336">
        <v>45673</v>
      </c>
      <c r="W32" s="336">
        <v>45674</v>
      </c>
      <c r="X32" s="336">
        <v>45675</v>
      </c>
      <c r="Y32" s="336">
        <v>45676</v>
      </c>
      <c r="Z32" s="336">
        <v>45677</v>
      </c>
      <c r="AA32" s="336">
        <v>45678</v>
      </c>
      <c r="AB32" s="336">
        <v>45679</v>
      </c>
      <c r="AC32" s="336">
        <v>45680</v>
      </c>
      <c r="AD32" s="336">
        <v>45681</v>
      </c>
      <c r="AE32" s="336">
        <v>45682</v>
      </c>
      <c r="AF32" s="336">
        <v>45683</v>
      </c>
      <c r="AG32" s="336">
        <v>45684</v>
      </c>
      <c r="AH32" s="336">
        <v>45685</v>
      </c>
      <c r="AI32" s="336">
        <v>45686</v>
      </c>
      <c r="AJ32" s="336">
        <v>45687</v>
      </c>
      <c r="AK32" s="336">
        <v>45688</v>
      </c>
      <c r="AL32" s="336">
        <v>45689</v>
      </c>
      <c r="AM32" s="336">
        <v>45690</v>
      </c>
      <c r="AN32" s="336">
        <v>45691</v>
      </c>
      <c r="AO32" s="336">
        <v>45692</v>
      </c>
      <c r="AP32" s="336">
        <v>45693</v>
      </c>
      <c r="AQ32" s="336">
        <v>45694</v>
      </c>
      <c r="AR32" s="336">
        <v>45695</v>
      </c>
      <c r="AS32" s="336">
        <v>45696</v>
      </c>
      <c r="AT32" s="336">
        <v>45697</v>
      </c>
      <c r="AU32" s="336">
        <v>45698</v>
      </c>
      <c r="AV32" s="336">
        <v>45699</v>
      </c>
      <c r="AW32" s="336">
        <v>45700</v>
      </c>
      <c r="AX32" s="336">
        <v>45701</v>
      </c>
      <c r="AY32" s="336">
        <v>45702</v>
      </c>
      <c r="AZ32" s="336">
        <v>45703</v>
      </c>
      <c r="BA32" s="336">
        <v>45704</v>
      </c>
      <c r="BB32" s="336">
        <v>45705</v>
      </c>
      <c r="BC32" s="336">
        <v>45706</v>
      </c>
      <c r="BD32" s="336">
        <v>45707</v>
      </c>
      <c r="BE32" s="336">
        <v>45708</v>
      </c>
      <c r="BF32" s="336">
        <v>45709</v>
      </c>
      <c r="BG32" s="336">
        <v>45710</v>
      </c>
      <c r="BH32" s="336">
        <v>45711</v>
      </c>
      <c r="BI32" s="336">
        <v>45712</v>
      </c>
      <c r="BJ32" s="336">
        <v>45713</v>
      </c>
      <c r="BK32" s="336">
        <v>45714</v>
      </c>
      <c r="BL32" s="336">
        <v>45715</v>
      </c>
      <c r="BM32" s="336">
        <v>45716</v>
      </c>
      <c r="BN32" s="336">
        <v>45717</v>
      </c>
      <c r="BO32" s="336">
        <v>45718</v>
      </c>
      <c r="BP32" s="336">
        <v>45719</v>
      </c>
      <c r="BQ32" s="336">
        <v>45720</v>
      </c>
      <c r="BR32" s="336">
        <v>45721</v>
      </c>
      <c r="BS32" s="336">
        <v>45722</v>
      </c>
      <c r="BT32" s="336">
        <v>45723</v>
      </c>
      <c r="BU32" s="336">
        <v>45724</v>
      </c>
      <c r="BV32" s="336">
        <v>45725</v>
      </c>
      <c r="BW32" s="336">
        <v>45726</v>
      </c>
      <c r="BX32" s="336">
        <v>45727</v>
      </c>
      <c r="BY32" s="336">
        <v>45728</v>
      </c>
      <c r="BZ32" s="336">
        <v>45729</v>
      </c>
      <c r="CA32" s="336">
        <v>45730</v>
      </c>
      <c r="CB32" s="336">
        <v>45731</v>
      </c>
      <c r="CC32" s="336">
        <v>45732</v>
      </c>
      <c r="CD32" s="336">
        <v>45733</v>
      </c>
      <c r="CE32" s="336">
        <v>45734</v>
      </c>
      <c r="CF32" s="336">
        <v>45735</v>
      </c>
      <c r="CG32" s="336">
        <v>45736</v>
      </c>
      <c r="CH32" s="336">
        <v>45737</v>
      </c>
      <c r="CI32" s="336">
        <v>45738</v>
      </c>
      <c r="CJ32" s="336">
        <v>45739</v>
      </c>
      <c r="CK32" s="336">
        <v>45740</v>
      </c>
      <c r="CL32" s="336">
        <v>45741</v>
      </c>
      <c r="CM32" s="336">
        <v>45742</v>
      </c>
      <c r="CN32" s="336">
        <v>45743</v>
      </c>
      <c r="CO32" s="336">
        <v>45744</v>
      </c>
      <c r="CP32" s="336">
        <v>45745</v>
      </c>
      <c r="CQ32" s="336">
        <v>45746</v>
      </c>
      <c r="CR32" s="336">
        <v>45747</v>
      </c>
      <c r="CS32" s="336">
        <v>45748</v>
      </c>
      <c r="CT32" s="336">
        <v>45749</v>
      </c>
      <c r="CU32" s="336">
        <v>45750</v>
      </c>
      <c r="CV32" s="336">
        <v>45751</v>
      </c>
      <c r="CW32" s="336">
        <v>45752</v>
      </c>
      <c r="CX32" s="336">
        <v>45753</v>
      </c>
      <c r="CY32" s="336">
        <v>45754</v>
      </c>
      <c r="CZ32" s="336">
        <v>45755</v>
      </c>
      <c r="DA32" s="336">
        <v>45756</v>
      </c>
      <c r="DB32" s="336">
        <v>45757</v>
      </c>
      <c r="DC32" s="336">
        <v>45758</v>
      </c>
      <c r="DD32" s="336">
        <v>45759</v>
      </c>
      <c r="DE32" s="336">
        <v>45760</v>
      </c>
      <c r="DF32" s="336">
        <v>45761</v>
      </c>
      <c r="DG32" s="336">
        <v>45762</v>
      </c>
      <c r="DH32" s="336">
        <v>45763</v>
      </c>
      <c r="DI32" s="336">
        <v>45764</v>
      </c>
      <c r="DJ32" s="336">
        <v>45765</v>
      </c>
      <c r="DK32" s="336">
        <v>45766</v>
      </c>
      <c r="DL32" s="336">
        <v>45767</v>
      </c>
      <c r="DM32" s="336">
        <v>45768</v>
      </c>
      <c r="DN32" s="336">
        <v>45769</v>
      </c>
      <c r="DO32" s="336">
        <v>45770</v>
      </c>
      <c r="DP32" s="336">
        <v>45771</v>
      </c>
      <c r="DQ32" s="336">
        <v>45772</v>
      </c>
      <c r="DR32" s="336">
        <v>45773</v>
      </c>
      <c r="DS32" s="336">
        <v>45774</v>
      </c>
      <c r="DT32" s="336">
        <v>45775</v>
      </c>
      <c r="DU32" s="336">
        <v>45776</v>
      </c>
      <c r="DV32" s="336">
        <v>45777</v>
      </c>
      <c r="DW32" s="336">
        <v>45778</v>
      </c>
      <c r="DX32" s="336">
        <v>45779</v>
      </c>
      <c r="DY32" s="336">
        <v>45780</v>
      </c>
      <c r="DZ32" s="336">
        <v>45781</v>
      </c>
      <c r="EA32" s="336">
        <v>45782</v>
      </c>
      <c r="EB32" s="336">
        <v>45783</v>
      </c>
      <c r="EC32" s="336">
        <v>45784</v>
      </c>
      <c r="ED32" s="336">
        <v>45785</v>
      </c>
      <c r="EE32" s="336">
        <v>45786</v>
      </c>
      <c r="EF32" s="336">
        <v>45787</v>
      </c>
      <c r="EG32" s="336">
        <v>45788</v>
      </c>
      <c r="EH32" s="336">
        <v>45789</v>
      </c>
      <c r="EI32" s="336">
        <v>45790</v>
      </c>
      <c r="EJ32" s="336">
        <v>45791</v>
      </c>
      <c r="EK32" s="336">
        <v>45792</v>
      </c>
      <c r="EL32" s="336">
        <v>45793</v>
      </c>
      <c r="EM32" s="336">
        <v>45794</v>
      </c>
      <c r="EN32" s="336">
        <v>45795</v>
      </c>
      <c r="EO32" s="336">
        <v>45796</v>
      </c>
      <c r="EP32" s="336">
        <v>45797</v>
      </c>
      <c r="EQ32" s="336">
        <v>45798</v>
      </c>
      <c r="ER32" s="336">
        <v>45799</v>
      </c>
      <c r="ES32" s="336">
        <v>45800</v>
      </c>
      <c r="ET32" s="336">
        <v>45801</v>
      </c>
      <c r="EU32" s="336">
        <v>45802</v>
      </c>
      <c r="EV32" s="336">
        <v>45803</v>
      </c>
      <c r="EW32" s="336">
        <v>45804</v>
      </c>
      <c r="EX32" s="336">
        <v>45805</v>
      </c>
      <c r="EY32" s="336">
        <v>45806</v>
      </c>
      <c r="EZ32" s="336">
        <v>45807</v>
      </c>
      <c r="FA32" s="336">
        <v>45808</v>
      </c>
      <c r="FB32" s="336">
        <v>45809</v>
      </c>
      <c r="FC32" s="336">
        <v>45810</v>
      </c>
      <c r="FD32" s="336">
        <v>45811</v>
      </c>
      <c r="FE32" s="336">
        <v>45812</v>
      </c>
      <c r="FF32" s="336">
        <v>45813</v>
      </c>
      <c r="FG32" s="336">
        <v>45814</v>
      </c>
      <c r="FH32" s="336">
        <v>45815</v>
      </c>
      <c r="FI32" s="336">
        <v>45816</v>
      </c>
      <c r="FJ32" s="336">
        <v>45817</v>
      </c>
      <c r="FK32" s="336">
        <v>45818</v>
      </c>
      <c r="FL32" s="336">
        <v>45819</v>
      </c>
      <c r="FM32" s="336">
        <v>45820</v>
      </c>
      <c r="FN32" s="336">
        <v>45821</v>
      </c>
      <c r="FO32" s="336">
        <v>45822</v>
      </c>
      <c r="FP32" s="336">
        <v>45823</v>
      </c>
      <c r="FQ32" s="336">
        <v>45824</v>
      </c>
      <c r="FR32" s="336">
        <v>45825</v>
      </c>
      <c r="FS32" s="336">
        <v>45826</v>
      </c>
      <c r="FT32" s="336">
        <v>45827</v>
      </c>
      <c r="FU32" s="336">
        <v>45828</v>
      </c>
      <c r="FV32" s="336">
        <v>45829</v>
      </c>
      <c r="FW32" s="336">
        <v>45830</v>
      </c>
      <c r="FX32" s="336">
        <v>45831</v>
      </c>
      <c r="FY32" s="336">
        <v>45832</v>
      </c>
      <c r="FZ32" s="336">
        <v>45833</v>
      </c>
      <c r="GA32" s="336">
        <v>45834</v>
      </c>
      <c r="GB32" s="336">
        <v>45835</v>
      </c>
      <c r="GC32" s="336">
        <v>45836</v>
      </c>
      <c r="GD32" s="336">
        <v>45837</v>
      </c>
      <c r="GE32" s="336">
        <v>45838</v>
      </c>
      <c r="GF32" s="336">
        <v>45839</v>
      </c>
      <c r="GG32" s="336">
        <v>45840</v>
      </c>
      <c r="GH32" s="336">
        <v>45841</v>
      </c>
      <c r="GI32" s="336">
        <v>45842</v>
      </c>
      <c r="GJ32" s="336">
        <v>45843</v>
      </c>
      <c r="GK32" s="336">
        <v>45844</v>
      </c>
      <c r="GL32" s="336">
        <v>45845</v>
      </c>
      <c r="GM32" s="336">
        <v>45846</v>
      </c>
      <c r="GN32" s="336">
        <v>45847</v>
      </c>
      <c r="GO32" s="336">
        <v>45848</v>
      </c>
      <c r="GP32" s="336">
        <v>45849</v>
      </c>
      <c r="GQ32" s="336">
        <v>45850</v>
      </c>
      <c r="GR32" s="336">
        <v>45851</v>
      </c>
      <c r="GS32" s="336">
        <v>45852</v>
      </c>
      <c r="GT32" s="336">
        <v>45853</v>
      </c>
      <c r="GU32" s="336">
        <v>45854</v>
      </c>
      <c r="GV32" s="336">
        <v>45855</v>
      </c>
      <c r="GW32" s="336">
        <v>45856</v>
      </c>
      <c r="GX32" s="336">
        <v>45857</v>
      </c>
      <c r="GY32" s="336">
        <v>45858</v>
      </c>
      <c r="GZ32" s="336">
        <v>45859</v>
      </c>
      <c r="HA32" s="336">
        <v>45860</v>
      </c>
      <c r="HB32" s="336">
        <v>45861</v>
      </c>
      <c r="HC32" s="336">
        <v>45862</v>
      </c>
      <c r="HD32" s="336">
        <v>45863</v>
      </c>
      <c r="HE32" s="336">
        <v>45864</v>
      </c>
      <c r="HF32" s="336">
        <v>45865</v>
      </c>
      <c r="HG32" s="336">
        <v>45866</v>
      </c>
      <c r="HH32" s="336">
        <v>45867</v>
      </c>
      <c r="HI32" s="336">
        <v>45868</v>
      </c>
      <c r="HJ32" s="336">
        <v>45869</v>
      </c>
      <c r="HK32" s="336">
        <v>45870</v>
      </c>
      <c r="HL32" s="336">
        <v>45871</v>
      </c>
      <c r="HM32" s="336">
        <v>45872</v>
      </c>
      <c r="HN32" s="336">
        <v>45873</v>
      </c>
      <c r="HO32" s="336">
        <v>45874</v>
      </c>
      <c r="HP32" s="336">
        <v>45875</v>
      </c>
      <c r="HQ32" s="336">
        <v>45876</v>
      </c>
      <c r="HR32" s="336">
        <v>45877</v>
      </c>
      <c r="HS32" s="336">
        <v>45878</v>
      </c>
      <c r="HT32" s="336">
        <v>45879</v>
      </c>
      <c r="HU32" s="336">
        <v>45880</v>
      </c>
      <c r="HV32" s="336">
        <v>45881</v>
      </c>
      <c r="HW32" s="336">
        <v>45882</v>
      </c>
      <c r="HX32" s="336">
        <v>45883</v>
      </c>
      <c r="HY32" s="336">
        <v>45884</v>
      </c>
      <c r="HZ32" s="336">
        <v>45885</v>
      </c>
      <c r="IA32" s="336">
        <v>45886</v>
      </c>
      <c r="IB32" s="336">
        <v>45887</v>
      </c>
      <c r="IC32" s="336">
        <v>45888</v>
      </c>
      <c r="ID32" s="336">
        <v>45889</v>
      </c>
      <c r="IE32" s="336">
        <v>45890</v>
      </c>
      <c r="IF32" s="336">
        <v>45891</v>
      </c>
      <c r="IG32" s="336">
        <v>45892</v>
      </c>
      <c r="IH32" s="336">
        <v>45893</v>
      </c>
      <c r="II32" s="336">
        <v>45894</v>
      </c>
      <c r="IJ32" s="336">
        <v>45895</v>
      </c>
      <c r="IK32" s="336">
        <v>45896</v>
      </c>
      <c r="IL32" s="336">
        <v>45897</v>
      </c>
      <c r="IM32" s="336">
        <v>45898</v>
      </c>
      <c r="IN32" s="336">
        <v>45899</v>
      </c>
      <c r="IO32" s="336">
        <v>45900</v>
      </c>
      <c r="IP32" s="336">
        <v>45901</v>
      </c>
      <c r="IQ32" s="336">
        <v>45902</v>
      </c>
      <c r="IR32" s="336">
        <v>45903</v>
      </c>
      <c r="IS32" s="336">
        <v>45904</v>
      </c>
      <c r="IT32" s="336">
        <v>45905</v>
      </c>
      <c r="IU32" s="336">
        <v>45906</v>
      </c>
      <c r="IV32" s="336">
        <v>45907</v>
      </c>
      <c r="IW32" s="336">
        <v>45908</v>
      </c>
      <c r="IX32" s="336">
        <v>45909</v>
      </c>
      <c r="IY32" s="336">
        <v>45910</v>
      </c>
      <c r="IZ32" s="336">
        <v>45911</v>
      </c>
      <c r="JA32" s="336">
        <v>45912</v>
      </c>
      <c r="JB32" s="336">
        <v>45913</v>
      </c>
      <c r="JC32" s="336">
        <v>45914</v>
      </c>
      <c r="JD32" s="336">
        <v>45915</v>
      </c>
      <c r="JE32" s="336">
        <v>45916</v>
      </c>
      <c r="JF32" s="336">
        <v>45917</v>
      </c>
      <c r="JG32" s="336">
        <v>45918</v>
      </c>
      <c r="JH32" s="336">
        <v>45919</v>
      </c>
      <c r="JI32" s="336">
        <v>45920</v>
      </c>
      <c r="JJ32" s="336">
        <v>45921</v>
      </c>
      <c r="JK32" s="336">
        <v>45922</v>
      </c>
      <c r="JL32" s="336">
        <v>45923</v>
      </c>
      <c r="JM32" s="336">
        <v>45924</v>
      </c>
      <c r="JN32" s="336">
        <v>45925</v>
      </c>
      <c r="JO32" s="336">
        <v>45926</v>
      </c>
      <c r="JP32" s="336">
        <v>45927</v>
      </c>
      <c r="JQ32" s="336">
        <v>45928</v>
      </c>
      <c r="JR32" s="336">
        <v>45929</v>
      </c>
      <c r="JS32" s="336">
        <v>45930</v>
      </c>
      <c r="JT32" s="336">
        <v>45931</v>
      </c>
      <c r="JU32" s="336">
        <v>45932</v>
      </c>
      <c r="JV32" s="336">
        <v>45933</v>
      </c>
      <c r="JW32" s="336">
        <v>45934</v>
      </c>
      <c r="JX32" s="336">
        <v>45935</v>
      </c>
      <c r="JY32" s="336">
        <v>45936</v>
      </c>
      <c r="JZ32" s="336">
        <v>45937</v>
      </c>
      <c r="KA32" s="336">
        <v>45938</v>
      </c>
      <c r="KB32" s="336">
        <v>45939</v>
      </c>
      <c r="KC32" s="336">
        <v>45940</v>
      </c>
      <c r="KD32" s="336">
        <v>45941</v>
      </c>
      <c r="KE32" s="336">
        <v>45942</v>
      </c>
      <c r="KF32" s="336">
        <v>45943</v>
      </c>
      <c r="KG32" s="336">
        <v>45944</v>
      </c>
      <c r="KH32" s="336">
        <v>45945</v>
      </c>
      <c r="KI32" s="336">
        <v>45946</v>
      </c>
      <c r="KJ32" s="336">
        <v>45947</v>
      </c>
      <c r="KK32" s="336">
        <v>45948</v>
      </c>
      <c r="KL32" s="336">
        <v>45949</v>
      </c>
      <c r="KM32" s="336">
        <v>45950</v>
      </c>
      <c r="KN32" s="336">
        <v>45951</v>
      </c>
      <c r="KO32" s="336">
        <v>45952</v>
      </c>
      <c r="KP32" s="336">
        <v>45953</v>
      </c>
      <c r="KQ32" s="336">
        <v>45954</v>
      </c>
      <c r="KR32" s="336">
        <v>45955</v>
      </c>
      <c r="KS32" s="336">
        <v>45956</v>
      </c>
      <c r="KT32" s="336">
        <v>45957</v>
      </c>
      <c r="KU32" s="336">
        <v>45958</v>
      </c>
      <c r="KV32" s="527">
        <v>45959</v>
      </c>
      <c r="KW32" s="527">
        <v>45960</v>
      </c>
      <c r="KX32" s="527">
        <v>45961</v>
      </c>
      <c r="KY32" s="527">
        <v>45962</v>
      </c>
      <c r="KZ32" s="527">
        <v>45963</v>
      </c>
      <c r="LA32" s="527">
        <v>45964</v>
      </c>
      <c r="LB32" s="527">
        <v>45965</v>
      </c>
      <c r="LC32" s="527">
        <v>45966</v>
      </c>
      <c r="LD32" s="527">
        <v>45967</v>
      </c>
      <c r="LE32" s="527">
        <v>45968</v>
      </c>
      <c r="LF32" s="527">
        <v>45969</v>
      </c>
      <c r="LG32" s="527">
        <v>45970</v>
      </c>
      <c r="LH32" s="527">
        <v>45971</v>
      </c>
      <c r="LI32" s="527">
        <v>45972</v>
      </c>
      <c r="LJ32" s="527">
        <v>45973</v>
      </c>
      <c r="LK32" s="527">
        <v>45974</v>
      </c>
      <c r="LL32" s="527">
        <v>45975</v>
      </c>
      <c r="LM32" s="527">
        <v>45976</v>
      </c>
      <c r="LN32" s="527">
        <v>45977</v>
      </c>
      <c r="LO32" s="527">
        <v>45978</v>
      </c>
      <c r="LP32" s="527">
        <v>45979</v>
      </c>
      <c r="LQ32" s="527">
        <v>45980</v>
      </c>
      <c r="LR32" s="527">
        <v>45981</v>
      </c>
      <c r="LS32" s="527">
        <v>45982</v>
      </c>
      <c r="LT32" s="527">
        <v>45983</v>
      </c>
      <c r="LU32" s="527">
        <v>45984</v>
      </c>
      <c r="LV32" s="527">
        <v>45985</v>
      </c>
      <c r="LW32" s="527">
        <v>45986</v>
      </c>
      <c r="LX32" s="527">
        <v>45987</v>
      </c>
      <c r="LY32" s="527">
        <v>45988</v>
      </c>
      <c r="LZ32" s="527">
        <v>45989</v>
      </c>
      <c r="MA32" s="527">
        <v>45990</v>
      </c>
      <c r="MB32" s="527">
        <v>45991</v>
      </c>
      <c r="MC32" s="527">
        <v>45992</v>
      </c>
      <c r="MD32" s="527">
        <v>45993</v>
      </c>
      <c r="ME32" s="527">
        <v>45994</v>
      </c>
      <c r="MF32" s="527">
        <v>45995</v>
      </c>
      <c r="MG32" s="527">
        <v>45996</v>
      </c>
      <c r="MH32" s="527">
        <v>45997</v>
      </c>
      <c r="MI32" s="527">
        <v>45998</v>
      </c>
      <c r="MJ32" s="527">
        <v>45999</v>
      </c>
      <c r="MK32" s="527">
        <v>46000</v>
      </c>
      <c r="ML32" s="527">
        <v>46001</v>
      </c>
      <c r="MM32" s="527">
        <v>46002</v>
      </c>
      <c r="MN32" s="527">
        <v>46003</v>
      </c>
      <c r="MO32" s="527">
        <v>46004</v>
      </c>
      <c r="MP32" s="527">
        <v>46005</v>
      </c>
      <c r="MQ32" s="527">
        <v>46006</v>
      </c>
      <c r="MR32" s="527">
        <v>46007</v>
      </c>
      <c r="MS32" s="527">
        <v>46008</v>
      </c>
      <c r="MT32" s="527">
        <v>46009</v>
      </c>
      <c r="MU32" s="527">
        <v>46010</v>
      </c>
      <c r="MV32" s="527">
        <v>46011</v>
      </c>
      <c r="MW32" s="527">
        <v>46012</v>
      </c>
      <c r="MX32" s="527">
        <v>46013</v>
      </c>
      <c r="MY32" s="527">
        <v>46014</v>
      </c>
      <c r="MZ32" s="527">
        <v>46015</v>
      </c>
      <c r="NA32" s="527">
        <v>46016</v>
      </c>
      <c r="NB32" s="527">
        <v>46017</v>
      </c>
      <c r="NC32" s="527">
        <v>46018</v>
      </c>
      <c r="ND32" s="527">
        <v>46019</v>
      </c>
      <c r="NE32" s="527">
        <v>46020</v>
      </c>
      <c r="NF32" s="527">
        <v>46021</v>
      </c>
      <c r="NG32" s="534">
        <v>46022</v>
      </c>
      <c r="NH32" s="535">
        <v>46023</v>
      </c>
      <c r="NI32" s="527">
        <v>46024</v>
      </c>
      <c r="NJ32" s="527">
        <v>46025</v>
      </c>
      <c r="NK32" s="527">
        <v>46026</v>
      </c>
      <c r="NL32" s="527">
        <v>46027</v>
      </c>
      <c r="NM32" s="527">
        <v>46028</v>
      </c>
      <c r="NN32" s="527">
        <v>46029</v>
      </c>
      <c r="NO32" s="527">
        <v>46030</v>
      </c>
      <c r="NP32" s="527">
        <v>46031</v>
      </c>
      <c r="NQ32" s="527">
        <v>46032</v>
      </c>
      <c r="NR32" s="527">
        <v>46033</v>
      </c>
      <c r="NS32" s="527">
        <v>46034</v>
      </c>
      <c r="NT32" s="527">
        <v>46035</v>
      </c>
      <c r="NU32" s="527">
        <v>46036</v>
      </c>
      <c r="NV32" s="527">
        <v>46037</v>
      </c>
      <c r="NW32" s="527">
        <v>46038</v>
      </c>
      <c r="NX32" s="527">
        <v>46039</v>
      </c>
      <c r="NY32" s="527">
        <v>46040</v>
      </c>
      <c r="NZ32" s="527">
        <v>46041</v>
      </c>
      <c r="OA32" s="527">
        <v>46042</v>
      </c>
      <c r="OB32" s="527">
        <v>46043</v>
      </c>
      <c r="OC32" s="527">
        <v>46044</v>
      </c>
      <c r="OD32" s="527">
        <v>46045</v>
      </c>
      <c r="OE32" s="527">
        <v>46046</v>
      </c>
      <c r="OF32" s="527">
        <v>46047</v>
      </c>
      <c r="OG32" s="527">
        <v>46048</v>
      </c>
      <c r="OH32" s="527">
        <v>46049</v>
      </c>
      <c r="OI32" s="527">
        <v>46050</v>
      </c>
      <c r="OJ32" s="527">
        <v>46051</v>
      </c>
      <c r="OK32" s="527">
        <v>46052</v>
      </c>
      <c r="OL32" s="527">
        <v>46053</v>
      </c>
      <c r="OM32" s="527">
        <v>46054</v>
      </c>
      <c r="ON32" s="527">
        <v>46055</v>
      </c>
      <c r="OO32" s="527">
        <v>46056</v>
      </c>
      <c r="OP32" s="527">
        <v>46057</v>
      </c>
      <c r="OQ32" s="527">
        <v>46058</v>
      </c>
      <c r="OR32" s="527">
        <v>46059</v>
      </c>
      <c r="OS32" s="527">
        <v>46060</v>
      </c>
      <c r="OT32" s="527">
        <v>46061</v>
      </c>
      <c r="OU32" s="527">
        <v>46062</v>
      </c>
      <c r="OV32" s="527">
        <v>46063</v>
      </c>
      <c r="OW32" s="527">
        <v>46064</v>
      </c>
      <c r="OX32" s="527">
        <v>46065</v>
      </c>
      <c r="OY32" s="527">
        <v>46066</v>
      </c>
      <c r="OZ32" s="527">
        <v>46067</v>
      </c>
      <c r="PA32" s="527">
        <v>46068</v>
      </c>
      <c r="PB32" s="527">
        <v>46069</v>
      </c>
      <c r="PC32" s="527">
        <v>46070</v>
      </c>
      <c r="PD32" s="527">
        <v>46071</v>
      </c>
      <c r="PE32" s="527">
        <v>46072</v>
      </c>
      <c r="PF32" s="527">
        <v>46073</v>
      </c>
      <c r="PG32" s="527">
        <v>46074</v>
      </c>
      <c r="PH32" s="527">
        <v>46075</v>
      </c>
      <c r="PI32" s="527">
        <v>46076</v>
      </c>
      <c r="PJ32" s="527">
        <v>46077</v>
      </c>
      <c r="PK32" s="527">
        <v>46078</v>
      </c>
      <c r="PL32" s="527">
        <v>46079</v>
      </c>
      <c r="PM32" s="527">
        <v>46080</v>
      </c>
      <c r="PN32" s="527">
        <v>46081</v>
      </c>
      <c r="PO32" s="527">
        <v>46082</v>
      </c>
      <c r="PP32" s="527">
        <v>46083</v>
      </c>
      <c r="PQ32" s="527">
        <v>46084</v>
      </c>
      <c r="PR32" s="527">
        <v>46085</v>
      </c>
      <c r="PS32" s="527">
        <v>46086</v>
      </c>
      <c r="PT32" s="527">
        <v>46087</v>
      </c>
      <c r="PU32" s="527">
        <v>46088</v>
      </c>
      <c r="PV32" s="527">
        <v>46089</v>
      </c>
      <c r="PW32" s="527">
        <v>46090</v>
      </c>
      <c r="PX32" s="527">
        <v>46091</v>
      </c>
      <c r="PY32" s="527">
        <v>46092</v>
      </c>
      <c r="PZ32" s="527">
        <v>46093</v>
      </c>
      <c r="QA32" s="527">
        <v>46094</v>
      </c>
      <c r="QB32" s="527">
        <v>46095</v>
      </c>
      <c r="QC32" s="527">
        <v>46096</v>
      </c>
      <c r="QD32" s="527">
        <v>46097</v>
      </c>
      <c r="QE32" s="527">
        <v>46098</v>
      </c>
      <c r="QF32" s="527">
        <v>46099</v>
      </c>
      <c r="QG32" s="527">
        <v>46100</v>
      </c>
      <c r="QH32" s="527">
        <v>46101</v>
      </c>
      <c r="QI32" s="527">
        <v>46102</v>
      </c>
      <c r="QJ32" s="527">
        <v>46103</v>
      </c>
      <c r="QK32" s="527">
        <v>46104</v>
      </c>
      <c r="QL32" s="527">
        <v>46105</v>
      </c>
      <c r="QM32" s="527">
        <v>46106</v>
      </c>
      <c r="QN32" s="527">
        <v>46107</v>
      </c>
      <c r="QO32" s="527">
        <v>46108</v>
      </c>
      <c r="QP32" s="527">
        <v>46109</v>
      </c>
      <c r="QQ32" s="527">
        <v>46110</v>
      </c>
      <c r="QR32" s="527">
        <v>46111</v>
      </c>
      <c r="QS32" s="527">
        <v>46112</v>
      </c>
      <c r="QT32" s="527">
        <v>46113</v>
      </c>
      <c r="QU32" s="527">
        <v>46114</v>
      </c>
      <c r="QV32" s="527">
        <v>46115</v>
      </c>
      <c r="QW32" s="527">
        <v>46116</v>
      </c>
      <c r="QX32" s="527">
        <v>46117</v>
      </c>
      <c r="QY32" s="527">
        <v>46118</v>
      </c>
      <c r="QZ32" s="527">
        <v>46119</v>
      </c>
      <c r="RA32" s="527">
        <v>46120</v>
      </c>
      <c r="RB32" s="527">
        <v>46121</v>
      </c>
      <c r="RC32" s="527">
        <v>46122</v>
      </c>
      <c r="RD32" s="527">
        <v>46123</v>
      </c>
      <c r="RE32" s="527">
        <v>46124</v>
      </c>
      <c r="RF32" s="527">
        <v>46125</v>
      </c>
      <c r="RG32" s="527">
        <v>46126</v>
      </c>
      <c r="RH32" s="527">
        <v>46127</v>
      </c>
      <c r="RI32" s="527">
        <v>46128</v>
      </c>
      <c r="RJ32" s="527">
        <v>46129</v>
      </c>
      <c r="RK32" s="527">
        <v>46130</v>
      </c>
      <c r="RL32" s="527">
        <v>46131</v>
      </c>
      <c r="RM32" s="527">
        <v>46132</v>
      </c>
      <c r="RN32" s="527">
        <v>46133</v>
      </c>
      <c r="RO32" s="527">
        <v>46134</v>
      </c>
      <c r="RP32" s="527">
        <v>46135</v>
      </c>
      <c r="RQ32" s="527">
        <v>46136</v>
      </c>
      <c r="RR32" s="527">
        <v>46137</v>
      </c>
      <c r="RS32" s="527">
        <v>46138</v>
      </c>
      <c r="RT32" s="527">
        <v>46139</v>
      </c>
      <c r="RU32" s="527">
        <v>46140</v>
      </c>
      <c r="RV32" s="527">
        <v>46141</v>
      </c>
      <c r="RW32" s="527">
        <v>46142</v>
      </c>
      <c r="RX32" s="527">
        <v>46143</v>
      </c>
      <c r="RY32" s="527">
        <v>46144</v>
      </c>
      <c r="RZ32" s="527">
        <v>46145</v>
      </c>
      <c r="SA32" s="527">
        <v>46146</v>
      </c>
      <c r="SB32" s="527">
        <v>46147</v>
      </c>
      <c r="SC32" s="527">
        <v>46148</v>
      </c>
      <c r="SD32" s="527">
        <v>46149</v>
      </c>
      <c r="SE32" s="527">
        <v>46150</v>
      </c>
      <c r="SF32" s="527">
        <v>46151</v>
      </c>
      <c r="SG32" s="527">
        <v>46152</v>
      </c>
      <c r="SH32" s="527">
        <v>46153</v>
      </c>
      <c r="SI32" s="527">
        <v>46154</v>
      </c>
      <c r="SJ32" s="527">
        <v>46155</v>
      </c>
      <c r="SK32" s="527">
        <v>46156</v>
      </c>
      <c r="SL32" s="527">
        <v>46157</v>
      </c>
      <c r="SM32" s="527">
        <v>46158</v>
      </c>
      <c r="SN32" s="527">
        <v>46159</v>
      </c>
      <c r="SO32" s="527">
        <v>46160</v>
      </c>
      <c r="SP32" s="527">
        <v>46161</v>
      </c>
      <c r="SQ32" s="527">
        <v>46162</v>
      </c>
      <c r="SR32" s="527">
        <v>46163</v>
      </c>
      <c r="SS32" s="527">
        <v>46164</v>
      </c>
      <c r="ST32" s="527">
        <v>46165</v>
      </c>
      <c r="SU32" s="527">
        <v>46166</v>
      </c>
      <c r="SV32" s="527">
        <v>46167</v>
      </c>
      <c r="SW32" s="527">
        <v>46168</v>
      </c>
      <c r="SX32" s="527">
        <v>46169</v>
      </c>
      <c r="SY32" s="527">
        <v>46170</v>
      </c>
      <c r="SZ32" s="527">
        <v>46171</v>
      </c>
      <c r="TA32" s="527">
        <v>46172</v>
      </c>
      <c r="TB32" s="527">
        <v>46173</v>
      </c>
      <c r="TC32" s="527">
        <v>46174</v>
      </c>
      <c r="TD32" s="527">
        <v>46175</v>
      </c>
      <c r="TE32" s="527">
        <v>46176</v>
      </c>
      <c r="TF32" s="527">
        <v>46177</v>
      </c>
      <c r="TG32" s="527">
        <v>46178</v>
      </c>
      <c r="TH32" s="527">
        <v>46179</v>
      </c>
      <c r="TI32" s="527">
        <v>46180</v>
      </c>
      <c r="TJ32" s="527">
        <v>46181</v>
      </c>
      <c r="TK32" s="527">
        <v>46182</v>
      </c>
      <c r="TL32" s="527">
        <v>46183</v>
      </c>
      <c r="TM32" s="527">
        <v>46184</v>
      </c>
      <c r="TN32" s="527">
        <v>46185</v>
      </c>
      <c r="TO32" s="527">
        <v>46186</v>
      </c>
      <c r="TP32" s="527">
        <v>46187</v>
      </c>
      <c r="TQ32" s="527">
        <v>46188</v>
      </c>
      <c r="TR32" s="527">
        <v>46189</v>
      </c>
      <c r="TS32" s="527">
        <v>46190</v>
      </c>
      <c r="TT32" s="527">
        <v>46191</v>
      </c>
      <c r="TU32" s="527">
        <v>46192</v>
      </c>
      <c r="TV32" s="527">
        <v>46193</v>
      </c>
      <c r="TW32" s="527">
        <v>46194</v>
      </c>
      <c r="TX32" s="527">
        <v>46195</v>
      </c>
      <c r="TY32" s="527">
        <v>46196</v>
      </c>
      <c r="TZ32" s="527">
        <v>46197</v>
      </c>
      <c r="UA32" s="527">
        <v>46198</v>
      </c>
      <c r="UB32" s="527">
        <v>46199</v>
      </c>
      <c r="UC32" s="527">
        <v>46200</v>
      </c>
      <c r="UD32" s="527">
        <v>46201</v>
      </c>
      <c r="UE32" s="527">
        <v>46202</v>
      </c>
      <c r="UF32" s="527">
        <v>46203</v>
      </c>
      <c r="UG32" s="527">
        <v>46204</v>
      </c>
      <c r="UH32" s="527">
        <v>46205</v>
      </c>
      <c r="UI32" s="527">
        <v>46206</v>
      </c>
      <c r="UJ32" s="527">
        <v>46207</v>
      </c>
      <c r="UK32" s="527">
        <v>46208</v>
      </c>
      <c r="UL32" s="527">
        <v>46209</v>
      </c>
      <c r="UM32" s="527">
        <v>46210</v>
      </c>
      <c r="UN32" s="527">
        <v>46211</v>
      </c>
      <c r="UO32" s="527">
        <v>46212</v>
      </c>
      <c r="UP32" s="527">
        <v>46213</v>
      </c>
      <c r="UQ32" s="527">
        <v>46214</v>
      </c>
      <c r="UR32" s="527">
        <v>46215</v>
      </c>
      <c r="US32" s="527">
        <v>46216</v>
      </c>
      <c r="UT32" s="527">
        <v>46217</v>
      </c>
      <c r="UU32" s="527">
        <v>46218</v>
      </c>
      <c r="UV32" s="527">
        <v>46219</v>
      </c>
      <c r="UW32" s="527">
        <v>46220</v>
      </c>
      <c r="UX32" s="527">
        <v>46221</v>
      </c>
      <c r="UY32" s="527">
        <v>46222</v>
      </c>
      <c r="UZ32" s="527">
        <v>46223</v>
      </c>
      <c r="VA32" s="527">
        <v>46224</v>
      </c>
      <c r="VB32" s="527">
        <v>46225</v>
      </c>
      <c r="VC32" s="527">
        <v>46226</v>
      </c>
      <c r="VD32" s="527">
        <v>46227</v>
      </c>
      <c r="VE32" s="527">
        <v>46228</v>
      </c>
      <c r="VF32" s="527">
        <v>46229</v>
      </c>
      <c r="VG32" s="527">
        <v>46230</v>
      </c>
      <c r="VH32" s="527">
        <v>46231</v>
      </c>
      <c r="VI32" s="527">
        <v>46232</v>
      </c>
      <c r="VJ32" s="527">
        <v>46233</v>
      </c>
      <c r="VK32" s="527">
        <v>46234</v>
      </c>
      <c r="VL32" s="527">
        <v>46235</v>
      </c>
      <c r="VM32" s="527">
        <v>46236</v>
      </c>
      <c r="VN32" s="527">
        <v>46237</v>
      </c>
      <c r="VO32" s="527">
        <v>46238</v>
      </c>
      <c r="VP32" s="527">
        <v>46239</v>
      </c>
      <c r="VQ32" s="527">
        <v>46240</v>
      </c>
      <c r="VR32" s="527">
        <v>46241</v>
      </c>
      <c r="VS32" s="527">
        <v>46242</v>
      </c>
      <c r="VT32" s="527">
        <v>46243</v>
      </c>
      <c r="VU32" s="527">
        <v>46244</v>
      </c>
      <c r="VV32" s="527">
        <v>46245</v>
      </c>
      <c r="VW32" s="527">
        <v>46246</v>
      </c>
      <c r="VX32" s="527">
        <v>46247</v>
      </c>
      <c r="VY32" s="527">
        <v>46248</v>
      </c>
      <c r="VZ32" s="527">
        <v>46249</v>
      </c>
      <c r="WA32" s="527">
        <v>46250</v>
      </c>
      <c r="WB32" s="527">
        <v>46251</v>
      </c>
      <c r="WC32" s="527">
        <v>46252</v>
      </c>
      <c r="WD32" s="527">
        <v>46253</v>
      </c>
      <c r="WE32" s="527">
        <v>46254</v>
      </c>
      <c r="WF32" s="527">
        <v>46255</v>
      </c>
      <c r="WG32" s="527">
        <v>46256</v>
      </c>
      <c r="WH32" s="527">
        <v>46257</v>
      </c>
      <c r="WI32" s="527">
        <v>46258</v>
      </c>
      <c r="WJ32" s="527">
        <v>46259</v>
      </c>
      <c r="WK32" s="527">
        <v>46260</v>
      </c>
      <c r="WL32" s="527">
        <v>46261</v>
      </c>
      <c r="WM32" s="527">
        <v>46262</v>
      </c>
      <c r="WN32" s="527">
        <v>46263</v>
      </c>
      <c r="WO32" s="527">
        <v>46264</v>
      </c>
      <c r="WP32" s="527">
        <v>46265</v>
      </c>
      <c r="WQ32" s="527">
        <v>46266</v>
      </c>
      <c r="WR32" s="527">
        <v>46267</v>
      </c>
      <c r="WS32" s="527">
        <v>46268</v>
      </c>
      <c r="WT32" s="527">
        <v>46269</v>
      </c>
      <c r="WU32" s="527">
        <v>46270</v>
      </c>
      <c r="WV32" s="527">
        <v>46271</v>
      </c>
      <c r="WW32" s="527">
        <v>46272</v>
      </c>
      <c r="WX32" s="527">
        <v>46273</v>
      </c>
      <c r="WY32" s="527">
        <v>46274</v>
      </c>
      <c r="WZ32" s="527">
        <v>46275</v>
      </c>
      <c r="XA32" s="527">
        <v>46276</v>
      </c>
      <c r="XB32" s="527">
        <v>46277</v>
      </c>
      <c r="XC32" s="527">
        <v>46278</v>
      </c>
      <c r="XD32" s="527">
        <v>46279</v>
      </c>
      <c r="XE32" s="527">
        <v>46280</v>
      </c>
      <c r="XF32" s="527">
        <v>46281</v>
      </c>
      <c r="XG32" s="527">
        <v>46282</v>
      </c>
      <c r="XH32" s="527">
        <v>46283</v>
      </c>
      <c r="XI32" s="527">
        <v>46284</v>
      </c>
      <c r="XJ32" s="527">
        <v>46285</v>
      </c>
      <c r="XK32" s="527">
        <v>46286</v>
      </c>
      <c r="XL32" s="527">
        <v>46287</v>
      </c>
      <c r="XM32" s="527">
        <v>46288</v>
      </c>
      <c r="XN32" s="527">
        <v>46289</v>
      </c>
      <c r="XO32" s="527">
        <v>46290</v>
      </c>
      <c r="XP32" s="527">
        <v>46291</v>
      </c>
      <c r="XQ32" s="527">
        <v>46292</v>
      </c>
      <c r="XR32" s="527">
        <v>46293</v>
      </c>
      <c r="XS32" s="527">
        <v>46294</v>
      </c>
      <c r="XT32" s="527">
        <v>46295</v>
      </c>
      <c r="XU32" s="527">
        <v>46296</v>
      </c>
      <c r="XV32" s="527">
        <v>46297</v>
      </c>
      <c r="XW32" s="527">
        <v>46298</v>
      </c>
      <c r="XX32" s="527">
        <v>46299</v>
      </c>
      <c r="XY32" s="527">
        <v>46300</v>
      </c>
      <c r="XZ32" s="527">
        <v>46301</v>
      </c>
      <c r="YA32" s="527">
        <v>46302</v>
      </c>
      <c r="YB32" s="527">
        <v>46303</v>
      </c>
      <c r="YC32" s="527">
        <v>46304</v>
      </c>
      <c r="YD32" s="527">
        <v>46305</v>
      </c>
      <c r="YE32" s="527">
        <v>46306</v>
      </c>
      <c r="YF32" s="527">
        <v>46307</v>
      </c>
      <c r="YG32" s="527">
        <v>46308</v>
      </c>
      <c r="YH32" s="527">
        <v>46309</v>
      </c>
      <c r="YI32" s="527">
        <v>46310</v>
      </c>
      <c r="YJ32" s="527">
        <v>46311</v>
      </c>
      <c r="YK32" s="527">
        <v>46312</v>
      </c>
      <c r="YL32" s="527">
        <v>46313</v>
      </c>
      <c r="YM32" s="527">
        <v>46314</v>
      </c>
      <c r="YN32" s="527">
        <v>46315</v>
      </c>
      <c r="YO32" s="527">
        <v>46316</v>
      </c>
      <c r="YP32" s="527">
        <v>46317</v>
      </c>
      <c r="YQ32" s="527">
        <v>46318</v>
      </c>
      <c r="YR32" s="527">
        <v>46319</v>
      </c>
      <c r="YS32" s="527">
        <v>46320</v>
      </c>
      <c r="YT32" s="527">
        <v>46321</v>
      </c>
      <c r="YU32" s="527">
        <v>46322</v>
      </c>
      <c r="YV32" s="527">
        <v>46323</v>
      </c>
      <c r="YW32" s="527">
        <v>46324</v>
      </c>
      <c r="YX32" s="527">
        <v>46325</v>
      </c>
      <c r="YY32" s="527">
        <v>46326</v>
      </c>
      <c r="YZ32" s="527">
        <v>46327</v>
      </c>
      <c r="ZA32" s="527">
        <v>46328</v>
      </c>
      <c r="ZB32" s="527">
        <v>46329</v>
      </c>
      <c r="ZC32" s="527">
        <v>46330</v>
      </c>
      <c r="ZD32" s="527">
        <v>46331</v>
      </c>
      <c r="ZE32" s="527">
        <v>46332</v>
      </c>
      <c r="ZF32" s="527">
        <v>46333</v>
      </c>
      <c r="ZG32" s="527">
        <v>46334</v>
      </c>
      <c r="ZH32" s="527">
        <v>46335</v>
      </c>
      <c r="ZI32" s="527">
        <v>46336</v>
      </c>
      <c r="ZJ32" s="527">
        <v>46337</v>
      </c>
      <c r="ZK32" s="527">
        <v>46338</v>
      </c>
      <c r="ZL32" s="527">
        <v>46339</v>
      </c>
      <c r="ZM32" s="527">
        <v>46340</v>
      </c>
      <c r="ZN32" s="527">
        <v>46341</v>
      </c>
      <c r="ZO32" s="527">
        <v>46342</v>
      </c>
      <c r="ZP32" s="527">
        <v>46343</v>
      </c>
      <c r="ZQ32" s="527">
        <v>46344</v>
      </c>
      <c r="ZR32" s="527">
        <v>46345</v>
      </c>
      <c r="ZS32" s="527">
        <v>46346</v>
      </c>
      <c r="ZT32" s="527">
        <v>46347</v>
      </c>
      <c r="ZU32" s="527">
        <v>46348</v>
      </c>
      <c r="ZV32" s="527">
        <v>46349</v>
      </c>
      <c r="ZW32" s="527">
        <v>46350</v>
      </c>
      <c r="ZX32" s="527">
        <v>46351</v>
      </c>
      <c r="ZY32" s="527">
        <v>46352</v>
      </c>
      <c r="ZZ32" s="527">
        <v>46353</v>
      </c>
      <c r="AAA32" s="527">
        <v>46354</v>
      </c>
      <c r="AAB32" s="527">
        <v>46355</v>
      </c>
      <c r="AAC32" s="527">
        <v>46356</v>
      </c>
      <c r="AAD32" s="527">
        <v>46357</v>
      </c>
      <c r="AAE32" s="527">
        <v>46358</v>
      </c>
      <c r="AAF32" s="527">
        <v>46359</v>
      </c>
      <c r="AAG32" s="527">
        <v>46360</v>
      </c>
      <c r="AAH32" s="527">
        <v>46361</v>
      </c>
      <c r="AAI32" s="527">
        <v>46362</v>
      </c>
      <c r="AAJ32" s="527">
        <v>46363</v>
      </c>
      <c r="AAK32" s="527">
        <v>46364</v>
      </c>
      <c r="AAL32" s="527">
        <v>46365</v>
      </c>
      <c r="AAM32" s="527">
        <v>46366</v>
      </c>
      <c r="AAN32" s="527">
        <v>46367</v>
      </c>
      <c r="AAO32" s="527">
        <v>46368</v>
      </c>
      <c r="AAP32" s="527">
        <v>46369</v>
      </c>
      <c r="AAQ32" s="527">
        <v>46370</v>
      </c>
      <c r="AAR32" s="527">
        <v>46371</v>
      </c>
      <c r="AAS32" s="527">
        <v>46372</v>
      </c>
      <c r="AAT32" s="527">
        <v>46373</v>
      </c>
      <c r="AAU32" s="527">
        <v>46374</v>
      </c>
      <c r="AAV32" s="527">
        <v>46375</v>
      </c>
      <c r="AAW32" s="527">
        <v>46376</v>
      </c>
      <c r="AAX32" s="527">
        <v>46377</v>
      </c>
      <c r="AAY32" s="527">
        <v>46378</v>
      </c>
      <c r="AAZ32" s="527">
        <v>46379</v>
      </c>
      <c r="ABA32" s="527">
        <v>46380</v>
      </c>
      <c r="ABB32" s="527">
        <v>46381</v>
      </c>
      <c r="ABC32" s="527">
        <v>46382</v>
      </c>
      <c r="ABD32" s="527">
        <v>46383</v>
      </c>
      <c r="ABE32" s="527">
        <v>46384</v>
      </c>
      <c r="ABF32" s="527">
        <v>46385</v>
      </c>
      <c r="ABG32" s="527">
        <v>46386</v>
      </c>
      <c r="ABH32" s="534">
        <v>46387</v>
      </c>
      <c r="ABI32" s="535">
        <v>46388</v>
      </c>
      <c r="ABJ32" s="527">
        <v>46389</v>
      </c>
      <c r="ABK32" s="527">
        <v>46390</v>
      </c>
      <c r="ABL32" s="527">
        <v>46391</v>
      </c>
      <c r="ABM32" s="527">
        <v>46392</v>
      </c>
      <c r="ABN32" s="527">
        <v>46393</v>
      </c>
      <c r="ABO32" s="527">
        <v>46394</v>
      </c>
      <c r="ABP32" s="527">
        <v>46395</v>
      </c>
      <c r="ABQ32" s="527">
        <v>46396</v>
      </c>
      <c r="ABR32" s="527">
        <v>46397</v>
      </c>
      <c r="ABS32" s="527">
        <v>46398</v>
      </c>
      <c r="ABT32" s="527">
        <v>46399</v>
      </c>
      <c r="ABU32" s="527">
        <v>46400</v>
      </c>
      <c r="ABV32" s="527">
        <v>46401</v>
      </c>
      <c r="ABW32" s="527">
        <v>46402</v>
      </c>
      <c r="ABX32" s="527">
        <v>46403</v>
      </c>
      <c r="ABY32" s="527">
        <v>46404</v>
      </c>
      <c r="ABZ32" s="527">
        <v>46405</v>
      </c>
      <c r="ACA32" s="527">
        <v>46406</v>
      </c>
      <c r="ACB32" s="527">
        <v>46407</v>
      </c>
      <c r="ACC32" s="527">
        <v>46408</v>
      </c>
      <c r="ACD32" s="527">
        <v>46409</v>
      </c>
      <c r="ACE32" s="527">
        <v>46410</v>
      </c>
      <c r="ACF32" s="527">
        <v>46411</v>
      </c>
      <c r="ACG32" s="527">
        <v>46412</v>
      </c>
      <c r="ACH32" s="527">
        <v>46413</v>
      </c>
      <c r="ACI32" s="527">
        <v>46414</v>
      </c>
      <c r="ACJ32" s="527">
        <v>46415</v>
      </c>
      <c r="ACK32" s="527">
        <v>46416</v>
      </c>
      <c r="ACL32" s="527">
        <v>46417</v>
      </c>
      <c r="ACM32" s="527">
        <v>46418</v>
      </c>
      <c r="ACN32" s="527">
        <v>46419</v>
      </c>
      <c r="ACO32" s="527">
        <v>46420</v>
      </c>
      <c r="ACP32" s="527">
        <v>46421</v>
      </c>
      <c r="ACQ32" s="527">
        <v>46422</v>
      </c>
      <c r="ACR32" s="527">
        <v>46423</v>
      </c>
      <c r="ACS32" s="527">
        <v>46424</v>
      </c>
      <c r="ACT32" s="527">
        <v>46425</v>
      </c>
      <c r="ACU32" s="527">
        <v>46426</v>
      </c>
      <c r="ACV32" s="527">
        <v>46427</v>
      </c>
      <c r="ACW32" s="527">
        <v>46428</v>
      </c>
      <c r="ACX32" s="527">
        <v>46429</v>
      </c>
      <c r="ACY32" s="527">
        <v>46430</v>
      </c>
      <c r="ACZ32" s="527">
        <v>46431</v>
      </c>
      <c r="ADA32" s="527">
        <v>46432</v>
      </c>
      <c r="ADB32" s="527">
        <v>46433</v>
      </c>
      <c r="ADC32" s="527">
        <v>46434</v>
      </c>
      <c r="ADD32" s="527">
        <v>46435</v>
      </c>
      <c r="ADE32" s="527">
        <v>46436</v>
      </c>
      <c r="ADF32" s="527">
        <v>46437</v>
      </c>
      <c r="ADG32" s="527">
        <v>46438</v>
      </c>
      <c r="ADH32" s="527">
        <v>46439</v>
      </c>
      <c r="ADI32" s="527">
        <v>46440</v>
      </c>
      <c r="ADJ32" s="527">
        <v>46441</v>
      </c>
      <c r="ADK32" s="527">
        <v>46442</v>
      </c>
      <c r="ADL32" s="527">
        <v>46443</v>
      </c>
      <c r="ADM32" s="527">
        <v>46444</v>
      </c>
      <c r="ADN32" s="527">
        <v>46445</v>
      </c>
      <c r="ADO32" s="527">
        <v>46446</v>
      </c>
      <c r="ADP32" s="527">
        <v>46447</v>
      </c>
      <c r="ADQ32" s="527">
        <v>46448</v>
      </c>
      <c r="ADR32" s="527">
        <v>46449</v>
      </c>
      <c r="ADS32" s="527">
        <v>46450</v>
      </c>
      <c r="ADT32" s="527">
        <v>46451</v>
      </c>
      <c r="ADU32" s="527">
        <v>46452</v>
      </c>
      <c r="ADV32" s="527">
        <v>46453</v>
      </c>
      <c r="ADW32" s="527">
        <v>46454</v>
      </c>
      <c r="ADX32" s="527">
        <v>46455</v>
      </c>
      <c r="ADY32" s="527">
        <v>46456</v>
      </c>
      <c r="ADZ32" s="527">
        <v>46457</v>
      </c>
      <c r="AEA32" s="527">
        <v>46458</v>
      </c>
      <c r="AEB32" s="527">
        <v>46459</v>
      </c>
      <c r="AEC32" s="527">
        <v>46460</v>
      </c>
      <c r="AED32" s="527">
        <v>46461</v>
      </c>
      <c r="AEE32" s="527">
        <v>46462</v>
      </c>
      <c r="AEF32" s="527">
        <v>46463</v>
      </c>
      <c r="AEG32" s="527">
        <v>46464</v>
      </c>
      <c r="AEH32" s="527">
        <v>46465</v>
      </c>
      <c r="AEI32" s="527">
        <v>46466</v>
      </c>
      <c r="AEJ32" s="527">
        <v>46467</v>
      </c>
      <c r="AEK32" s="527">
        <v>46468</v>
      </c>
      <c r="AEL32" s="527">
        <v>46469</v>
      </c>
      <c r="AEM32" s="527">
        <v>46470</v>
      </c>
      <c r="AEN32" s="527">
        <v>46471</v>
      </c>
      <c r="AEO32" s="527">
        <v>46472</v>
      </c>
      <c r="AEP32" s="527">
        <v>46473</v>
      </c>
      <c r="AEQ32" s="527">
        <v>46474</v>
      </c>
      <c r="AER32" s="527">
        <v>46475</v>
      </c>
      <c r="AES32" s="527">
        <v>46476</v>
      </c>
      <c r="AET32" s="527">
        <v>46477</v>
      </c>
      <c r="AEU32" s="527">
        <v>46478</v>
      </c>
      <c r="AEV32" s="527">
        <v>46479</v>
      </c>
      <c r="AEW32" s="527">
        <v>46480</v>
      </c>
      <c r="AEX32" s="527">
        <v>46481</v>
      </c>
      <c r="AEY32" s="527">
        <v>46482</v>
      </c>
      <c r="AEZ32" s="527">
        <v>46483</v>
      </c>
      <c r="AFA32" s="527">
        <v>46484</v>
      </c>
      <c r="AFB32" s="527">
        <v>46485</v>
      </c>
      <c r="AFC32" s="527">
        <v>46486</v>
      </c>
      <c r="AFD32" s="527">
        <v>46487</v>
      </c>
      <c r="AFE32" s="527">
        <v>46488</v>
      </c>
      <c r="AFF32" s="527">
        <v>46489</v>
      </c>
      <c r="AFG32" s="527">
        <v>46490</v>
      </c>
      <c r="AFH32" s="527">
        <v>46491</v>
      </c>
      <c r="AFI32" s="527">
        <v>46492</v>
      </c>
      <c r="AFJ32" s="527">
        <v>46493</v>
      </c>
      <c r="AFK32" s="527">
        <v>46494</v>
      </c>
      <c r="AFL32" s="527">
        <v>46495</v>
      </c>
      <c r="AFM32" s="527">
        <v>46496</v>
      </c>
      <c r="AFN32" s="527">
        <v>46497</v>
      </c>
      <c r="AFO32" s="527">
        <v>46498</v>
      </c>
      <c r="AFP32" s="527">
        <v>46499</v>
      </c>
      <c r="AFQ32" s="527">
        <v>46500</v>
      </c>
      <c r="AFR32" s="527">
        <v>46501</v>
      </c>
      <c r="AFS32" s="527">
        <v>46502</v>
      </c>
      <c r="AFT32" s="527">
        <v>46503</v>
      </c>
      <c r="AFU32" s="527">
        <v>46504</v>
      </c>
      <c r="AFV32" s="527">
        <v>46505</v>
      </c>
      <c r="AFW32" s="527">
        <v>46506</v>
      </c>
      <c r="AFX32" s="527">
        <v>46507</v>
      </c>
      <c r="AFY32" s="527">
        <v>46508</v>
      </c>
      <c r="AFZ32" s="527">
        <v>46509</v>
      </c>
      <c r="AGA32" s="527">
        <v>46510</v>
      </c>
      <c r="AGB32" s="527">
        <v>46511</v>
      </c>
      <c r="AGC32" s="527">
        <v>46512</v>
      </c>
      <c r="AGD32" s="527">
        <v>46513</v>
      </c>
      <c r="AGE32" s="527">
        <v>46514</v>
      </c>
      <c r="AGF32" s="527">
        <v>46515</v>
      </c>
      <c r="AGG32" s="527">
        <v>46516</v>
      </c>
      <c r="AGH32" s="527">
        <v>46517</v>
      </c>
      <c r="AGI32" s="527">
        <v>46518</v>
      </c>
      <c r="AGJ32" s="527">
        <v>46519</v>
      </c>
      <c r="AGK32" s="527">
        <v>46520</v>
      </c>
      <c r="AGL32" s="527">
        <v>46521</v>
      </c>
      <c r="AGM32" s="527">
        <v>46522</v>
      </c>
      <c r="AGN32" s="527">
        <v>46523</v>
      </c>
      <c r="AGO32" s="527">
        <v>46524</v>
      </c>
      <c r="AGP32" s="527">
        <v>46525</v>
      </c>
      <c r="AGQ32" s="527">
        <v>46526</v>
      </c>
      <c r="AGR32" s="527">
        <v>46527</v>
      </c>
      <c r="AGS32" s="527">
        <v>46528</v>
      </c>
      <c r="AGT32" s="527">
        <v>46529</v>
      </c>
      <c r="AGU32" s="527">
        <v>46530</v>
      </c>
      <c r="AGV32" s="527">
        <v>46531</v>
      </c>
      <c r="AGW32" s="527">
        <v>46532</v>
      </c>
      <c r="AGX32" s="527">
        <v>46533</v>
      </c>
      <c r="AGY32" s="527">
        <v>46534</v>
      </c>
      <c r="AGZ32" s="527">
        <v>46535</v>
      </c>
      <c r="AHA32" s="527">
        <v>46536</v>
      </c>
      <c r="AHB32" s="527">
        <v>46537</v>
      </c>
      <c r="AHC32" s="527">
        <v>46538</v>
      </c>
      <c r="AHD32" s="528">
        <v>46539</v>
      </c>
      <c r="AHE32" s="528">
        <v>46540</v>
      </c>
      <c r="AHF32" s="528">
        <v>46541</v>
      </c>
      <c r="AHG32" s="528">
        <v>46542</v>
      </c>
      <c r="AHH32" s="528">
        <v>46543</v>
      </c>
      <c r="AHI32" s="528">
        <v>46544</v>
      </c>
      <c r="AHJ32" s="528">
        <v>46545</v>
      </c>
      <c r="AHK32" s="528">
        <v>46546</v>
      </c>
      <c r="AHL32" s="528">
        <v>46547</v>
      </c>
      <c r="AHM32" s="528">
        <v>46548</v>
      </c>
      <c r="AHN32" s="528">
        <v>46549</v>
      </c>
      <c r="AHO32" s="528">
        <v>46550</v>
      </c>
      <c r="AHP32" s="528">
        <v>46551</v>
      </c>
      <c r="AHQ32" s="528">
        <v>46552</v>
      </c>
      <c r="AHR32" s="528">
        <v>46553</v>
      </c>
      <c r="AHS32" s="528">
        <v>46554</v>
      </c>
      <c r="AHT32" s="528">
        <v>46555</v>
      </c>
      <c r="AHU32" s="528">
        <v>46556</v>
      </c>
      <c r="AHV32" s="528">
        <v>46557</v>
      </c>
      <c r="AHW32" s="528">
        <v>46558</v>
      </c>
      <c r="AHX32" s="528">
        <v>46559</v>
      </c>
      <c r="AHY32" s="528">
        <v>46560</v>
      </c>
      <c r="AHZ32" s="528">
        <v>46561</v>
      </c>
      <c r="AIA32" s="528">
        <v>46562</v>
      </c>
      <c r="AIB32" s="528">
        <v>46563</v>
      </c>
      <c r="AIC32" s="528">
        <v>46564</v>
      </c>
      <c r="AID32" s="528">
        <v>46565</v>
      </c>
      <c r="AIE32" s="528">
        <v>46566</v>
      </c>
      <c r="AIF32" s="528">
        <v>46567</v>
      </c>
      <c r="AIG32" s="528">
        <v>46568</v>
      </c>
      <c r="AIH32" s="527">
        <v>46569</v>
      </c>
      <c r="AII32" s="527">
        <v>46570</v>
      </c>
      <c r="AIJ32" s="527">
        <v>46571</v>
      </c>
      <c r="AIK32" s="527">
        <v>46572</v>
      </c>
      <c r="AIL32" s="527">
        <v>46573</v>
      </c>
      <c r="AIM32" s="527">
        <v>46574</v>
      </c>
      <c r="AIN32" s="527">
        <v>46575</v>
      </c>
      <c r="AIO32" s="527">
        <v>46576</v>
      </c>
      <c r="AIP32" s="527">
        <v>46577</v>
      </c>
      <c r="AIQ32" s="527">
        <v>46578</v>
      </c>
      <c r="AIR32" s="527">
        <v>46579</v>
      </c>
      <c r="AIS32" s="527">
        <v>46580</v>
      </c>
      <c r="AIT32" s="527">
        <v>46581</v>
      </c>
      <c r="AIU32" s="527">
        <v>46582</v>
      </c>
      <c r="AIV32" s="527">
        <v>46583</v>
      </c>
      <c r="AIW32" s="527">
        <v>46584</v>
      </c>
      <c r="AIX32" s="527">
        <v>46585</v>
      </c>
      <c r="AIY32" s="527">
        <v>46586</v>
      </c>
      <c r="AIZ32" s="527">
        <v>46587</v>
      </c>
      <c r="AJA32" s="527">
        <v>46588</v>
      </c>
      <c r="AJB32" s="527">
        <v>46589</v>
      </c>
      <c r="AJC32" s="527">
        <v>46590</v>
      </c>
      <c r="AJD32" s="527">
        <v>46591</v>
      </c>
      <c r="AJE32" s="527">
        <v>46592</v>
      </c>
      <c r="AJF32" s="527">
        <v>46593</v>
      </c>
      <c r="AJG32" s="527">
        <v>46594</v>
      </c>
      <c r="AJH32" s="527">
        <v>46595</v>
      </c>
      <c r="AJI32" s="527">
        <v>46596</v>
      </c>
      <c r="AJJ32" s="527">
        <v>46597</v>
      </c>
      <c r="AJK32" s="527">
        <v>46598</v>
      </c>
      <c r="AJL32" s="527">
        <v>46599</v>
      </c>
      <c r="AJM32" s="527">
        <v>46600</v>
      </c>
      <c r="AJN32" s="527">
        <v>46601</v>
      </c>
      <c r="AJO32" s="527">
        <v>46602</v>
      </c>
      <c r="AJP32" s="527">
        <v>46603</v>
      </c>
      <c r="AJQ32" s="527">
        <v>46604</v>
      </c>
      <c r="AJR32" s="527">
        <v>46605</v>
      </c>
      <c r="AJS32" s="527">
        <v>46606</v>
      </c>
      <c r="AJT32" s="527">
        <v>46607</v>
      </c>
      <c r="AJU32" s="527">
        <v>46608</v>
      </c>
      <c r="AJV32" s="527">
        <v>46609</v>
      </c>
      <c r="AJW32" s="527">
        <v>46610</v>
      </c>
      <c r="AJX32" s="527">
        <v>46611</v>
      </c>
      <c r="AJY32" s="527">
        <v>46612</v>
      </c>
      <c r="AJZ32" s="527">
        <v>46613</v>
      </c>
      <c r="AKA32" s="527">
        <v>46614</v>
      </c>
      <c r="AKB32" s="527">
        <v>46615</v>
      </c>
      <c r="AKC32" s="527">
        <v>46616</v>
      </c>
      <c r="AKD32" s="527">
        <v>46617</v>
      </c>
      <c r="AKE32" s="527">
        <v>46618</v>
      </c>
      <c r="AKF32" s="527">
        <v>46619</v>
      </c>
      <c r="AKG32" s="527">
        <v>46620</v>
      </c>
      <c r="AKH32" s="527">
        <v>46621</v>
      </c>
      <c r="AKI32" s="527">
        <v>46622</v>
      </c>
      <c r="AKJ32" s="527">
        <v>46623</v>
      </c>
      <c r="AKK32" s="527">
        <v>46624</v>
      </c>
      <c r="AKL32" s="527">
        <v>46625</v>
      </c>
      <c r="AKM32" s="527">
        <v>46626</v>
      </c>
      <c r="AKN32" s="527">
        <v>46627</v>
      </c>
      <c r="AKO32" s="527">
        <v>46628</v>
      </c>
      <c r="AKP32" s="527">
        <v>46629</v>
      </c>
      <c r="AKQ32" s="527">
        <v>46630</v>
      </c>
      <c r="AKR32" s="527">
        <v>46631</v>
      </c>
      <c r="AKS32" s="527">
        <v>46632</v>
      </c>
      <c r="AKT32" s="527">
        <v>46633</v>
      </c>
      <c r="AKU32" s="527">
        <v>46634</v>
      </c>
      <c r="AKV32" s="527">
        <v>46635</v>
      </c>
      <c r="AKW32" s="527">
        <v>46636</v>
      </c>
      <c r="AKX32" s="527">
        <v>46637</v>
      </c>
      <c r="AKY32" s="527">
        <v>46638</v>
      </c>
      <c r="AKZ32" s="527">
        <v>46639</v>
      </c>
      <c r="ALA32" s="527">
        <v>46640</v>
      </c>
      <c r="ALB32" s="527">
        <v>46641</v>
      </c>
      <c r="ALC32" s="527">
        <v>46642</v>
      </c>
      <c r="ALD32" s="527">
        <v>46643</v>
      </c>
      <c r="ALE32" s="527">
        <v>46644</v>
      </c>
      <c r="ALF32" s="527">
        <v>46645</v>
      </c>
      <c r="ALG32" s="527">
        <v>46646</v>
      </c>
      <c r="ALH32" s="527">
        <v>46647</v>
      </c>
      <c r="ALI32" s="527">
        <v>46648</v>
      </c>
      <c r="ALJ32" s="527">
        <v>46649</v>
      </c>
      <c r="ALK32" s="527">
        <v>46650</v>
      </c>
      <c r="ALL32" s="527">
        <v>46651</v>
      </c>
      <c r="ALM32" s="527">
        <v>46652</v>
      </c>
      <c r="ALN32" s="527">
        <v>46653</v>
      </c>
      <c r="ALO32" s="527">
        <v>46654</v>
      </c>
      <c r="ALP32" s="527">
        <v>46655</v>
      </c>
      <c r="ALQ32" s="527">
        <v>46656</v>
      </c>
      <c r="ALR32" s="527">
        <v>46657</v>
      </c>
      <c r="ALS32" s="532">
        <v>46658</v>
      </c>
      <c r="ALT32" s="336">
        <v>46659</v>
      </c>
      <c r="ALU32" s="336">
        <v>46660</v>
      </c>
      <c r="ALV32" s="336">
        <v>46661</v>
      </c>
      <c r="ALW32" s="336">
        <v>46662</v>
      </c>
      <c r="ALX32" s="336">
        <v>46663</v>
      </c>
      <c r="ALY32" s="336">
        <v>46664</v>
      </c>
      <c r="ALZ32" s="336">
        <v>46665</v>
      </c>
      <c r="AMA32" s="336">
        <v>46666</v>
      </c>
      <c r="AMB32" s="336">
        <v>46667</v>
      </c>
      <c r="AMC32" s="336">
        <v>46668</v>
      </c>
      <c r="AMD32" s="336">
        <v>46669</v>
      </c>
      <c r="AME32" s="336">
        <v>46670</v>
      </c>
      <c r="AMF32" s="336">
        <v>46671</v>
      </c>
      <c r="AMG32" s="336">
        <v>46672</v>
      </c>
      <c r="AMH32" s="336">
        <v>46673</v>
      </c>
      <c r="AMI32" s="336">
        <v>46674</v>
      </c>
      <c r="AMJ32" s="336">
        <v>46675</v>
      </c>
      <c r="AMK32" s="336">
        <v>46676</v>
      </c>
      <c r="AML32" s="336">
        <v>46677</v>
      </c>
      <c r="AMM32" s="336">
        <v>46678</v>
      </c>
      <c r="AMN32" s="336">
        <v>46679</v>
      </c>
      <c r="AMO32" s="336">
        <v>46680</v>
      </c>
      <c r="AMP32" s="336">
        <v>46681</v>
      </c>
      <c r="AMQ32" s="336">
        <v>46682</v>
      </c>
      <c r="AMR32" s="336">
        <v>46683</v>
      </c>
      <c r="AMS32" s="336">
        <v>46684</v>
      </c>
      <c r="AMT32" s="336">
        <v>46685</v>
      </c>
      <c r="AMU32" s="336">
        <v>46686</v>
      </c>
      <c r="AMV32" s="336">
        <v>46687</v>
      </c>
      <c r="AMW32" s="336">
        <v>46688</v>
      </c>
      <c r="AMX32" s="336">
        <v>46689</v>
      </c>
      <c r="AMY32" s="336">
        <v>46690</v>
      </c>
      <c r="AMZ32" s="336">
        <v>46691</v>
      </c>
      <c r="ANA32" s="336">
        <v>46692</v>
      </c>
      <c r="ANB32" s="336">
        <v>46693</v>
      </c>
      <c r="ANC32" s="336">
        <v>46694</v>
      </c>
      <c r="AND32" s="336">
        <v>46695</v>
      </c>
      <c r="ANE32" s="336">
        <v>46696</v>
      </c>
      <c r="ANF32" s="336">
        <v>46697</v>
      </c>
      <c r="ANG32" s="336">
        <v>46698</v>
      </c>
      <c r="ANH32" s="336">
        <v>46699</v>
      </c>
      <c r="ANI32" s="336">
        <v>46700</v>
      </c>
      <c r="ANJ32" s="336">
        <v>46701</v>
      </c>
      <c r="ANK32" s="336">
        <v>46702</v>
      </c>
      <c r="ANL32" s="336">
        <v>46703</v>
      </c>
      <c r="ANM32" s="336">
        <v>46704</v>
      </c>
      <c r="ANN32" s="336">
        <v>46705</v>
      </c>
      <c r="ANO32" s="336">
        <v>46706</v>
      </c>
      <c r="ANP32" s="336">
        <v>46707</v>
      </c>
      <c r="ANQ32" s="336">
        <v>46708</v>
      </c>
      <c r="ANR32" s="336">
        <v>46709</v>
      </c>
      <c r="ANS32" s="336">
        <v>46710</v>
      </c>
      <c r="ANT32" s="336">
        <v>46711</v>
      </c>
      <c r="ANU32" s="336">
        <v>46712</v>
      </c>
      <c r="ANV32" s="336">
        <v>46713</v>
      </c>
      <c r="ANW32" s="336">
        <v>46714</v>
      </c>
      <c r="ANX32" s="336">
        <v>46715</v>
      </c>
      <c r="ANY32" s="336">
        <v>46716</v>
      </c>
      <c r="ANZ32" s="336">
        <v>46717</v>
      </c>
      <c r="AOA32" s="336">
        <v>46718</v>
      </c>
      <c r="AOB32" s="336">
        <v>46719</v>
      </c>
      <c r="AOC32" s="336">
        <v>46720</v>
      </c>
      <c r="AOD32" s="336">
        <v>46721</v>
      </c>
      <c r="AOE32" s="336">
        <v>46722</v>
      </c>
      <c r="AOF32" s="336">
        <v>46723</v>
      </c>
      <c r="AOG32" s="336">
        <v>46724</v>
      </c>
      <c r="AOH32" s="336">
        <v>46725</v>
      </c>
      <c r="AOI32" s="336">
        <v>46726</v>
      </c>
      <c r="AOJ32" s="336">
        <v>46727</v>
      </c>
      <c r="AOK32" s="336">
        <v>46728</v>
      </c>
      <c r="AOL32" s="336">
        <v>46729</v>
      </c>
      <c r="AOM32" s="336">
        <v>46730</v>
      </c>
      <c r="AON32" s="336">
        <v>46731</v>
      </c>
      <c r="AOO32" s="336">
        <v>46732</v>
      </c>
      <c r="AOP32" s="336">
        <v>46733</v>
      </c>
      <c r="AOQ32" s="336">
        <v>46734</v>
      </c>
      <c r="AOR32" s="336">
        <v>46735</v>
      </c>
      <c r="AOS32" s="336">
        <v>46736</v>
      </c>
      <c r="AOT32" s="336">
        <v>46737</v>
      </c>
      <c r="AOU32" s="336">
        <v>46738</v>
      </c>
      <c r="AOV32" s="336">
        <v>46739</v>
      </c>
      <c r="AOW32" s="336">
        <v>46740</v>
      </c>
      <c r="AOX32" s="336">
        <v>46741</v>
      </c>
      <c r="AOY32" s="336">
        <v>46742</v>
      </c>
      <c r="AOZ32" s="336">
        <v>46743</v>
      </c>
      <c r="APA32" s="336">
        <v>46744</v>
      </c>
      <c r="APB32" s="336">
        <v>46745</v>
      </c>
      <c r="APC32" s="336">
        <v>46746</v>
      </c>
      <c r="APD32" s="336">
        <v>46747</v>
      </c>
      <c r="APE32" s="336">
        <v>46748</v>
      </c>
      <c r="APF32" s="336">
        <v>46749</v>
      </c>
      <c r="APG32" s="336">
        <v>46750</v>
      </c>
      <c r="APH32" s="336">
        <v>46751</v>
      </c>
      <c r="API32" s="337">
        <v>46752</v>
      </c>
      <c r="APJ32" s="336">
        <v>46753</v>
      </c>
      <c r="APK32" s="336">
        <v>46754</v>
      </c>
      <c r="APL32" s="336">
        <v>46755</v>
      </c>
      <c r="APM32" s="336">
        <v>46756</v>
      </c>
      <c r="APN32" s="336">
        <v>46757</v>
      </c>
      <c r="APO32" s="336">
        <v>46758</v>
      </c>
      <c r="APP32" s="336">
        <v>46759</v>
      </c>
      <c r="APQ32" s="336">
        <v>46760</v>
      </c>
      <c r="APR32" s="336">
        <v>46761</v>
      </c>
      <c r="APS32" s="336">
        <v>46762</v>
      </c>
      <c r="APT32" s="336">
        <v>46763</v>
      </c>
      <c r="APU32" s="336">
        <v>46764</v>
      </c>
      <c r="APV32" s="336">
        <v>46765</v>
      </c>
      <c r="APW32" s="336">
        <v>46766</v>
      </c>
      <c r="APX32" s="336">
        <v>46767</v>
      </c>
      <c r="APY32" s="336">
        <v>46768</v>
      </c>
      <c r="APZ32" s="336">
        <v>46769</v>
      </c>
      <c r="AQA32" s="336">
        <v>46770</v>
      </c>
      <c r="AQB32" s="336">
        <v>46771</v>
      </c>
      <c r="AQC32" s="336">
        <v>46772</v>
      </c>
      <c r="AQD32" s="336">
        <v>46773</v>
      </c>
      <c r="AQE32" s="336">
        <v>46774</v>
      </c>
      <c r="AQF32" s="336">
        <v>46775</v>
      </c>
      <c r="AQG32" s="336">
        <v>46776</v>
      </c>
      <c r="AQH32" s="336">
        <v>46777</v>
      </c>
      <c r="AQI32" s="336">
        <v>46778</v>
      </c>
      <c r="AQJ32" s="336">
        <v>46779</v>
      </c>
      <c r="AQK32" s="336">
        <v>46780</v>
      </c>
      <c r="AQL32" s="336">
        <v>46781</v>
      </c>
      <c r="AQM32" s="336">
        <v>46782</v>
      </c>
      <c r="AQN32" s="336">
        <v>46783</v>
      </c>
      <c r="AQO32" s="336">
        <v>46784</v>
      </c>
      <c r="AQP32" s="336">
        <v>46785</v>
      </c>
      <c r="AQQ32" s="336">
        <v>46786</v>
      </c>
      <c r="AQR32" s="336">
        <v>46787</v>
      </c>
      <c r="AQS32" s="336">
        <v>46788</v>
      </c>
      <c r="AQT32" s="336">
        <v>46789</v>
      </c>
      <c r="AQU32" s="336">
        <v>46790</v>
      </c>
      <c r="AQV32" s="336">
        <v>46791</v>
      </c>
      <c r="AQW32" s="336">
        <v>46792</v>
      </c>
      <c r="AQX32" s="336">
        <v>46793</v>
      </c>
      <c r="AQY32" s="336">
        <v>46794</v>
      </c>
      <c r="AQZ32" s="336">
        <v>46795</v>
      </c>
      <c r="ARA32" s="336">
        <v>46796</v>
      </c>
      <c r="ARB32" s="336">
        <v>46797</v>
      </c>
      <c r="ARC32" s="336">
        <v>46798</v>
      </c>
      <c r="ARD32" s="336">
        <v>46799</v>
      </c>
      <c r="ARE32" s="336">
        <v>46800</v>
      </c>
      <c r="ARF32" s="336">
        <v>46801</v>
      </c>
      <c r="ARG32" s="336">
        <v>46802</v>
      </c>
      <c r="ARH32" s="336">
        <v>46803</v>
      </c>
      <c r="ARI32" s="336">
        <v>46804</v>
      </c>
      <c r="ARJ32" s="336">
        <v>46805</v>
      </c>
      <c r="ARK32" s="336">
        <v>46806</v>
      </c>
      <c r="ARL32" s="336">
        <v>46807</v>
      </c>
      <c r="ARM32" s="336">
        <v>46808</v>
      </c>
      <c r="ARN32" s="336">
        <v>46809</v>
      </c>
      <c r="ARO32" s="336">
        <v>46810</v>
      </c>
      <c r="ARP32" s="336">
        <v>46811</v>
      </c>
      <c r="ARQ32" s="336">
        <v>46812</v>
      </c>
      <c r="ARR32" s="336">
        <v>46813</v>
      </c>
      <c r="ARS32" s="336">
        <v>46814</v>
      </c>
      <c r="ART32" s="336">
        <v>46815</v>
      </c>
      <c r="ARU32" s="336">
        <v>46816</v>
      </c>
      <c r="ARV32" s="336">
        <v>46817</v>
      </c>
      <c r="ARW32" s="336">
        <v>46818</v>
      </c>
      <c r="ARX32" s="336">
        <v>46819</v>
      </c>
      <c r="ARY32" s="336">
        <v>46820</v>
      </c>
      <c r="ARZ32" s="336">
        <v>46821</v>
      </c>
      <c r="ASA32" s="336">
        <v>46822</v>
      </c>
      <c r="ASB32" s="336">
        <v>46823</v>
      </c>
      <c r="ASC32" s="336">
        <v>46824</v>
      </c>
      <c r="ASD32" s="336">
        <v>46825</v>
      </c>
      <c r="ASE32" s="336">
        <v>46826</v>
      </c>
      <c r="ASF32" s="336">
        <v>46827</v>
      </c>
      <c r="ASG32" s="336">
        <v>46828</v>
      </c>
      <c r="ASH32" s="336">
        <v>46829</v>
      </c>
      <c r="ASI32" s="336">
        <v>46830</v>
      </c>
      <c r="ASJ32" s="336">
        <v>46831</v>
      </c>
      <c r="ASK32" s="336">
        <v>46832</v>
      </c>
      <c r="ASL32" s="336">
        <v>46833</v>
      </c>
      <c r="ASM32" s="336">
        <v>46834</v>
      </c>
      <c r="ASN32" s="336">
        <v>46835</v>
      </c>
      <c r="ASO32" s="336">
        <v>46836</v>
      </c>
      <c r="ASP32" s="336">
        <v>46837</v>
      </c>
      <c r="ASQ32" s="336">
        <v>46838</v>
      </c>
      <c r="ASR32" s="336">
        <v>46839</v>
      </c>
      <c r="ASS32" s="336">
        <v>46840</v>
      </c>
      <c r="AST32" s="336">
        <v>46841</v>
      </c>
      <c r="ASU32" s="336">
        <v>46842</v>
      </c>
      <c r="ASV32" s="336">
        <v>46843</v>
      </c>
      <c r="ASW32" s="336">
        <v>46844</v>
      </c>
      <c r="ASX32" s="336">
        <v>46845</v>
      </c>
      <c r="ASY32" s="336">
        <v>46846</v>
      </c>
      <c r="ASZ32" s="336">
        <v>46847</v>
      </c>
      <c r="ATA32" s="336">
        <v>46848</v>
      </c>
      <c r="ATB32" s="336">
        <v>46849</v>
      </c>
      <c r="ATC32" s="336">
        <v>46850</v>
      </c>
      <c r="ATD32" s="336">
        <v>46851</v>
      </c>
      <c r="ATE32" s="336">
        <v>46852</v>
      </c>
      <c r="ATF32" s="336">
        <v>46853</v>
      </c>
      <c r="ATG32" s="336">
        <v>46854</v>
      </c>
      <c r="ATH32" s="336">
        <v>46855</v>
      </c>
      <c r="ATI32" s="336">
        <v>46856</v>
      </c>
      <c r="ATJ32" s="336">
        <v>46857</v>
      </c>
      <c r="ATK32" s="336">
        <v>46858</v>
      </c>
      <c r="ATL32" s="336">
        <v>46859</v>
      </c>
      <c r="ATM32" s="336">
        <v>46860</v>
      </c>
      <c r="ATN32" s="336">
        <v>46861</v>
      </c>
      <c r="ATO32" s="336">
        <v>46862</v>
      </c>
      <c r="ATP32" s="336">
        <v>46863</v>
      </c>
      <c r="ATQ32" s="336">
        <v>46864</v>
      </c>
      <c r="ATR32" s="336">
        <v>46865</v>
      </c>
      <c r="ATS32" s="336">
        <v>46866</v>
      </c>
      <c r="ATT32" s="336">
        <v>46867</v>
      </c>
      <c r="ATU32" s="336">
        <v>46868</v>
      </c>
      <c r="ATV32" s="336">
        <v>46869</v>
      </c>
      <c r="ATW32" s="336">
        <v>46870</v>
      </c>
      <c r="ATX32" s="336">
        <v>46871</v>
      </c>
      <c r="ATY32" s="336">
        <v>46872</v>
      </c>
      <c r="ATZ32" s="336">
        <v>46873</v>
      </c>
      <c r="AUA32" s="336">
        <v>46874</v>
      </c>
      <c r="AUB32" s="336">
        <v>46875</v>
      </c>
      <c r="AUC32" s="336">
        <v>46876</v>
      </c>
      <c r="AUD32" s="336">
        <v>46877</v>
      </c>
      <c r="AUE32" s="336">
        <v>46878</v>
      </c>
      <c r="AUF32" s="336">
        <v>46879</v>
      </c>
      <c r="AUG32" s="336">
        <v>46880</v>
      </c>
      <c r="AUH32" s="336">
        <v>46881</v>
      </c>
      <c r="AUI32" s="336">
        <v>46882</v>
      </c>
      <c r="AUJ32" s="336">
        <v>46883</v>
      </c>
      <c r="AUK32" s="336">
        <v>46884</v>
      </c>
      <c r="AUL32" s="336">
        <v>46885</v>
      </c>
      <c r="AUM32" s="336">
        <v>46886</v>
      </c>
      <c r="AUN32" s="336">
        <v>46887</v>
      </c>
      <c r="AUO32" s="336">
        <v>46888</v>
      </c>
      <c r="AUP32" s="336">
        <v>46889</v>
      </c>
      <c r="AUQ32" s="336">
        <v>46890</v>
      </c>
      <c r="AUR32" s="336">
        <v>46891</v>
      </c>
      <c r="AUS32" s="336">
        <v>46892</v>
      </c>
      <c r="AUT32" s="336">
        <v>46893</v>
      </c>
      <c r="AUU32" s="336">
        <v>46894</v>
      </c>
      <c r="AUV32" s="336">
        <v>46895</v>
      </c>
      <c r="AUW32" s="336">
        <v>46896</v>
      </c>
      <c r="AUX32" s="336">
        <v>46897</v>
      </c>
      <c r="AUY32" s="336">
        <v>46898</v>
      </c>
      <c r="AUZ32" s="336">
        <v>46899</v>
      </c>
      <c r="AVA32" s="336">
        <v>46900</v>
      </c>
      <c r="AVB32" s="336">
        <v>46901</v>
      </c>
      <c r="AVC32" s="336">
        <v>46902</v>
      </c>
      <c r="AVD32" s="336">
        <v>46903</v>
      </c>
      <c r="AVE32" s="336">
        <v>46904</v>
      </c>
      <c r="AVF32" s="336">
        <v>46905</v>
      </c>
      <c r="AVG32" s="336">
        <v>46906</v>
      </c>
      <c r="AVH32" s="336">
        <v>46907</v>
      </c>
      <c r="AVI32" s="336">
        <v>46908</v>
      </c>
      <c r="AVJ32" s="336">
        <v>46909</v>
      </c>
      <c r="AVK32" s="336">
        <v>46910</v>
      </c>
      <c r="AVL32" s="336">
        <v>46911</v>
      </c>
      <c r="AVM32" s="336">
        <v>46912</v>
      </c>
      <c r="AVN32" s="336">
        <v>46913</v>
      </c>
      <c r="AVO32" s="336">
        <v>46914</v>
      </c>
      <c r="AVP32" s="336">
        <v>46915</v>
      </c>
      <c r="AVQ32" s="336">
        <v>46916</v>
      </c>
      <c r="AVR32" s="336">
        <v>46917</v>
      </c>
      <c r="AVS32" s="336">
        <v>46918</v>
      </c>
      <c r="AVT32" s="336">
        <v>46919</v>
      </c>
      <c r="AVU32" s="336">
        <v>46920</v>
      </c>
      <c r="AVV32" s="336">
        <v>46921</v>
      </c>
      <c r="AVW32" s="336">
        <v>46922</v>
      </c>
      <c r="AVX32" s="336">
        <v>46923</v>
      </c>
      <c r="AVY32" s="336">
        <v>46924</v>
      </c>
      <c r="AVZ32" s="336">
        <v>46925</v>
      </c>
      <c r="AWA32" s="336">
        <v>46926</v>
      </c>
      <c r="AWB32" s="336">
        <v>46927</v>
      </c>
      <c r="AWC32" s="336">
        <v>46928</v>
      </c>
      <c r="AWD32" s="336">
        <v>46929</v>
      </c>
      <c r="AWE32" s="336">
        <v>46930</v>
      </c>
      <c r="AWF32" s="336">
        <v>46931</v>
      </c>
      <c r="AWG32" s="336">
        <v>46932</v>
      </c>
      <c r="AWH32" s="336">
        <v>46933</v>
      </c>
      <c r="AWI32" s="336">
        <v>46934</v>
      </c>
      <c r="AWJ32" s="336">
        <v>46935</v>
      </c>
      <c r="AWK32" s="336">
        <v>46936</v>
      </c>
      <c r="AWL32" s="336">
        <v>46937</v>
      </c>
      <c r="AWM32" s="336">
        <v>46938</v>
      </c>
      <c r="AWN32" s="336">
        <v>46939</v>
      </c>
      <c r="AWO32" s="336">
        <v>46940</v>
      </c>
      <c r="AWP32" s="336">
        <v>46941</v>
      </c>
      <c r="AWQ32" s="336">
        <v>46942</v>
      </c>
      <c r="AWR32" s="336">
        <v>46943</v>
      </c>
      <c r="AWS32" s="336">
        <v>46944</v>
      </c>
      <c r="AWT32" s="336">
        <v>46945</v>
      </c>
      <c r="AWU32" s="336">
        <v>46946</v>
      </c>
      <c r="AWV32" s="336">
        <v>46947</v>
      </c>
      <c r="AWW32" s="336">
        <v>46948</v>
      </c>
      <c r="AWX32" s="336">
        <v>46949</v>
      </c>
      <c r="AWY32" s="336">
        <v>46950</v>
      </c>
      <c r="AWZ32" s="336">
        <v>46951</v>
      </c>
      <c r="AXA32" s="336">
        <v>46952</v>
      </c>
      <c r="AXB32" s="336">
        <v>46953</v>
      </c>
      <c r="AXC32" s="336">
        <v>46954</v>
      </c>
      <c r="AXD32" s="336">
        <v>46955</v>
      </c>
      <c r="AXE32" s="336">
        <v>46956</v>
      </c>
      <c r="AXF32" s="336">
        <v>46957</v>
      </c>
      <c r="AXG32" s="336">
        <v>46958</v>
      </c>
      <c r="AXH32" s="336">
        <v>46959</v>
      </c>
      <c r="AXI32" s="336">
        <v>46960</v>
      </c>
      <c r="AXJ32" s="336">
        <v>46961</v>
      </c>
      <c r="AXK32" s="336">
        <v>46962</v>
      </c>
      <c r="AXL32" s="336">
        <v>46963</v>
      </c>
      <c r="AXM32" s="336">
        <v>46964</v>
      </c>
      <c r="AXN32" s="336">
        <v>46965</v>
      </c>
      <c r="AXO32" s="336">
        <v>46966</v>
      </c>
      <c r="AXP32" s="336">
        <v>46967</v>
      </c>
      <c r="AXQ32" s="336">
        <v>46968</v>
      </c>
      <c r="AXR32" s="336">
        <v>46969</v>
      </c>
      <c r="AXS32" s="336">
        <v>46970</v>
      </c>
      <c r="AXT32" s="336">
        <v>46971</v>
      </c>
      <c r="AXU32" s="336">
        <v>46972</v>
      </c>
      <c r="AXV32" s="336">
        <v>46973</v>
      </c>
      <c r="AXW32" s="336">
        <v>46974</v>
      </c>
      <c r="AXX32" s="336">
        <v>46975</v>
      </c>
      <c r="AXY32" s="336">
        <v>46976</v>
      </c>
      <c r="AXZ32" s="336">
        <v>46977</v>
      </c>
      <c r="AYA32" s="336">
        <v>46978</v>
      </c>
      <c r="AYB32" s="336">
        <v>46979</v>
      </c>
      <c r="AYC32" s="336">
        <v>46980</v>
      </c>
      <c r="AYD32" s="336">
        <v>46981</v>
      </c>
      <c r="AYE32" s="336">
        <v>46982</v>
      </c>
      <c r="AYF32" s="336">
        <v>46983</v>
      </c>
      <c r="AYG32" s="336">
        <v>46984</v>
      </c>
      <c r="AYH32" s="336">
        <v>46985</v>
      </c>
      <c r="AYI32" s="336">
        <v>46986</v>
      </c>
      <c r="AYJ32" s="336">
        <v>46987</v>
      </c>
      <c r="AYK32" s="336">
        <v>46988</v>
      </c>
      <c r="AYL32" s="336">
        <v>46989</v>
      </c>
      <c r="AYM32" s="336">
        <v>46990</v>
      </c>
      <c r="AYN32" s="336">
        <v>46991</v>
      </c>
      <c r="AYO32" s="336">
        <v>46992</v>
      </c>
      <c r="AYP32" s="336">
        <v>46993</v>
      </c>
      <c r="AYQ32" s="336">
        <v>46994</v>
      </c>
      <c r="AYR32" s="336">
        <v>46995</v>
      </c>
      <c r="AYS32" s="336">
        <v>46996</v>
      </c>
      <c r="AYT32" s="336">
        <v>46997</v>
      </c>
      <c r="AYU32" s="336">
        <v>46998</v>
      </c>
      <c r="AYV32" s="336">
        <v>46999</v>
      </c>
      <c r="AYW32" s="336">
        <v>47000</v>
      </c>
      <c r="AYX32" s="336">
        <v>47001</v>
      </c>
      <c r="AYY32" s="336">
        <v>47002</v>
      </c>
      <c r="AYZ32" s="336">
        <v>47003</v>
      </c>
      <c r="AZA32" s="336">
        <v>47004</v>
      </c>
      <c r="AZB32" s="336">
        <v>47005</v>
      </c>
      <c r="AZC32" s="336">
        <v>47006</v>
      </c>
      <c r="AZD32" s="336">
        <v>47007</v>
      </c>
      <c r="AZE32" s="336">
        <v>47008</v>
      </c>
      <c r="AZF32" s="336">
        <v>47009</v>
      </c>
      <c r="AZG32" s="336">
        <v>47010</v>
      </c>
      <c r="AZH32" s="336">
        <v>47011</v>
      </c>
      <c r="AZI32" s="336">
        <v>47012</v>
      </c>
      <c r="AZJ32" s="336">
        <v>47013</v>
      </c>
      <c r="AZK32" s="336">
        <v>47014</v>
      </c>
      <c r="AZL32" s="336">
        <v>47015</v>
      </c>
      <c r="AZM32" s="336">
        <v>47016</v>
      </c>
      <c r="AZN32" s="336">
        <v>47017</v>
      </c>
      <c r="AZO32" s="336">
        <v>47018</v>
      </c>
      <c r="AZP32" s="336">
        <v>47019</v>
      </c>
      <c r="AZQ32" s="336">
        <v>47020</v>
      </c>
      <c r="AZR32" s="336">
        <v>47021</v>
      </c>
      <c r="AZS32" s="336">
        <v>47022</v>
      </c>
      <c r="AZT32" s="336">
        <v>47023</v>
      </c>
      <c r="AZU32" s="336">
        <v>47024</v>
      </c>
      <c r="AZV32" s="336">
        <v>47025</v>
      </c>
      <c r="AZW32" s="336">
        <v>47026</v>
      </c>
      <c r="AZX32" s="336">
        <v>47027</v>
      </c>
      <c r="AZY32" s="336">
        <v>47028</v>
      </c>
      <c r="AZZ32" s="336">
        <v>47029</v>
      </c>
      <c r="BAA32" s="336">
        <v>47030</v>
      </c>
      <c r="BAB32" s="336">
        <v>47031</v>
      </c>
      <c r="BAC32" s="336">
        <v>47032</v>
      </c>
      <c r="BAD32" s="336">
        <v>47033</v>
      </c>
      <c r="BAE32" s="336">
        <v>47034</v>
      </c>
      <c r="BAF32" s="336">
        <v>47035</v>
      </c>
      <c r="BAG32" s="336">
        <v>47036</v>
      </c>
      <c r="BAH32" s="336">
        <v>47037</v>
      </c>
      <c r="BAI32" s="336">
        <v>47038</v>
      </c>
      <c r="BAJ32" s="336">
        <v>47039</v>
      </c>
      <c r="BAK32" s="336">
        <v>47040</v>
      </c>
      <c r="BAL32" s="336">
        <v>47041</v>
      </c>
      <c r="BAM32" s="336">
        <v>47042</v>
      </c>
      <c r="BAN32" s="336">
        <v>47043</v>
      </c>
      <c r="BAO32" s="336">
        <v>47044</v>
      </c>
      <c r="BAP32" s="336">
        <v>47045</v>
      </c>
      <c r="BAQ32" s="336">
        <v>47046</v>
      </c>
      <c r="BAR32" s="336">
        <v>47047</v>
      </c>
      <c r="BAS32" s="336">
        <v>47048</v>
      </c>
      <c r="BAT32" s="336">
        <v>47049</v>
      </c>
      <c r="BAU32" s="336">
        <v>47050</v>
      </c>
      <c r="BAV32" s="336">
        <v>47051</v>
      </c>
      <c r="BAW32" s="336">
        <v>47052</v>
      </c>
      <c r="BAX32" s="336">
        <v>47053</v>
      </c>
      <c r="BAY32" s="336">
        <v>47054</v>
      </c>
      <c r="BAZ32" s="336">
        <v>47055</v>
      </c>
      <c r="BBA32" s="336">
        <v>47056</v>
      </c>
      <c r="BBB32" s="336">
        <v>47057</v>
      </c>
      <c r="BBC32" s="336">
        <v>47058</v>
      </c>
      <c r="BBD32" s="336">
        <v>47059</v>
      </c>
      <c r="BBE32" s="336">
        <v>47060</v>
      </c>
      <c r="BBF32" s="336">
        <v>47061</v>
      </c>
      <c r="BBG32" s="336">
        <v>47062</v>
      </c>
      <c r="BBH32" s="336">
        <v>47063</v>
      </c>
      <c r="BBI32" s="336">
        <v>47064</v>
      </c>
      <c r="BBJ32" s="336">
        <v>47065</v>
      </c>
      <c r="BBK32" s="336">
        <v>47066</v>
      </c>
      <c r="BBL32" s="336">
        <v>47067</v>
      </c>
      <c r="BBM32" s="336">
        <v>47068</v>
      </c>
      <c r="BBN32" s="336">
        <v>47069</v>
      </c>
      <c r="BBO32" s="336">
        <v>47070</v>
      </c>
      <c r="BBP32" s="336">
        <v>47071</v>
      </c>
      <c r="BBQ32" s="336">
        <v>47072</v>
      </c>
      <c r="BBR32" s="336">
        <v>47073</v>
      </c>
      <c r="BBS32" s="336">
        <v>47074</v>
      </c>
      <c r="BBT32" s="336">
        <v>47075</v>
      </c>
      <c r="BBU32" s="336">
        <v>47076</v>
      </c>
      <c r="BBV32" s="336">
        <v>47077</v>
      </c>
      <c r="BBW32" s="336">
        <v>47078</v>
      </c>
      <c r="BBX32" s="336">
        <v>47079</v>
      </c>
      <c r="BBY32" s="336">
        <v>47080</v>
      </c>
      <c r="BBZ32" s="336">
        <v>47081</v>
      </c>
      <c r="BCA32" s="336">
        <v>47082</v>
      </c>
      <c r="BCB32" s="336">
        <v>47083</v>
      </c>
      <c r="BCC32" s="336">
        <v>47084</v>
      </c>
      <c r="BCD32" s="336">
        <v>47085</v>
      </c>
      <c r="BCE32" s="336">
        <v>47086</v>
      </c>
      <c r="BCF32" s="336">
        <v>47087</v>
      </c>
      <c r="BCG32" s="336">
        <v>47088</v>
      </c>
      <c r="BCH32" s="336">
        <v>47089</v>
      </c>
      <c r="BCI32" s="336">
        <v>47090</v>
      </c>
      <c r="BCJ32" s="336">
        <v>47091</v>
      </c>
      <c r="BCK32" s="336">
        <v>47092</v>
      </c>
      <c r="BCL32" s="336">
        <v>47093</v>
      </c>
      <c r="BCM32" s="336">
        <v>47094</v>
      </c>
      <c r="BCN32" s="336">
        <v>47095</v>
      </c>
      <c r="BCO32" s="336">
        <v>47096</v>
      </c>
      <c r="BCP32" s="336">
        <v>47097</v>
      </c>
      <c r="BCQ32" s="336">
        <v>47098</v>
      </c>
      <c r="BCR32" s="336">
        <v>47099</v>
      </c>
      <c r="BCS32" s="336">
        <v>47100</v>
      </c>
      <c r="BCT32" s="336">
        <v>47101</v>
      </c>
      <c r="BCU32" s="336">
        <v>47102</v>
      </c>
      <c r="BCV32" s="336">
        <v>47103</v>
      </c>
      <c r="BCW32" s="336">
        <v>47104</v>
      </c>
      <c r="BCX32" s="336">
        <v>47105</v>
      </c>
      <c r="BCY32" s="336">
        <v>47106</v>
      </c>
      <c r="BCZ32" s="336">
        <v>47107</v>
      </c>
      <c r="BDA32" s="336">
        <v>47108</v>
      </c>
      <c r="BDB32" s="336">
        <v>47109</v>
      </c>
      <c r="BDC32" s="336">
        <v>47110</v>
      </c>
      <c r="BDD32" s="336">
        <v>47111</v>
      </c>
      <c r="BDE32" s="336">
        <v>47112</v>
      </c>
      <c r="BDF32" s="336">
        <v>47113</v>
      </c>
      <c r="BDG32" s="336">
        <v>47114</v>
      </c>
      <c r="BDH32" s="336">
        <v>47115</v>
      </c>
      <c r="BDI32" s="336">
        <v>47116</v>
      </c>
      <c r="BDJ32" s="336">
        <v>47117</v>
      </c>
      <c r="BDK32" s="330"/>
    </row>
    <row r="33" spans="2:1467" ht="1.8" customHeight="1">
      <c r="G33" s="359"/>
      <c r="H33" s="359"/>
      <c r="I33" s="359"/>
      <c r="J33" s="359"/>
      <c r="K33" s="359"/>
      <c r="L33" s="359"/>
      <c r="M33" s="359"/>
      <c r="N33" s="359"/>
      <c r="O33" s="359"/>
      <c r="P33" s="359"/>
      <c r="Q33" s="359"/>
      <c r="R33" s="359"/>
      <c r="S33" s="359"/>
      <c r="T33" s="359"/>
      <c r="U33" s="359"/>
      <c r="V33" s="359"/>
      <c r="W33" s="359"/>
      <c r="X33" s="359"/>
      <c r="Y33" s="359"/>
      <c r="Z33" s="359"/>
      <c r="AA33" s="359"/>
      <c r="AB33" s="359"/>
      <c r="AC33" s="359"/>
      <c r="AD33" s="359"/>
      <c r="AE33" s="359"/>
      <c r="AF33" s="359"/>
      <c r="AG33" s="359"/>
      <c r="AH33" s="359"/>
      <c r="AI33" s="359"/>
      <c r="AJ33" s="359"/>
      <c r="AK33" s="359"/>
      <c r="AL33" s="359"/>
      <c r="AM33" s="359"/>
      <c r="AN33" s="359"/>
      <c r="AO33" s="359"/>
      <c r="AP33" s="359"/>
      <c r="AQ33" s="359"/>
      <c r="AR33" s="359"/>
      <c r="AS33" s="359"/>
      <c r="AT33" s="359"/>
      <c r="AU33" s="359"/>
      <c r="AV33" s="359"/>
      <c r="AW33" s="359"/>
      <c r="AX33" s="359"/>
      <c r="AY33" s="359"/>
      <c r="AZ33" s="359"/>
      <c r="BA33" s="359"/>
      <c r="BB33" s="359"/>
      <c r="BC33" s="359"/>
      <c r="BD33" s="359"/>
      <c r="BE33" s="359"/>
      <c r="BF33" s="359"/>
      <c r="BG33" s="359"/>
      <c r="BH33" s="359"/>
      <c r="BI33" s="359"/>
      <c r="BJ33" s="359"/>
      <c r="BK33" s="359"/>
      <c r="BL33" s="359"/>
      <c r="BM33" s="359"/>
      <c r="BN33" s="359"/>
      <c r="BO33" s="359"/>
      <c r="BP33" s="359"/>
      <c r="BQ33" s="359"/>
      <c r="BR33" s="359"/>
      <c r="BS33" s="359"/>
      <c r="BT33" s="359"/>
      <c r="BU33" s="359"/>
      <c r="BV33" s="359"/>
      <c r="BW33" s="359"/>
      <c r="BX33" s="359"/>
      <c r="BY33" s="359"/>
      <c r="BZ33" s="359"/>
      <c r="CA33" s="359"/>
      <c r="CB33" s="359"/>
      <c r="CC33" s="359"/>
      <c r="CD33" s="359"/>
      <c r="CE33" s="359"/>
      <c r="CF33" s="359"/>
      <c r="CG33" s="359"/>
      <c r="CH33" s="359"/>
      <c r="CI33" s="359"/>
      <c r="CJ33" s="359"/>
      <c r="CK33" s="359"/>
      <c r="CL33" s="359"/>
      <c r="CM33" s="359"/>
      <c r="CN33" s="359"/>
      <c r="CO33" s="359"/>
      <c r="CP33" s="359"/>
      <c r="CQ33" s="359"/>
      <c r="CR33" s="359"/>
      <c r="CS33" s="359"/>
      <c r="CT33" s="359"/>
      <c r="CU33" s="359"/>
      <c r="CV33" s="359"/>
      <c r="CW33" s="359"/>
      <c r="CX33" s="359"/>
      <c r="CY33" s="359"/>
      <c r="CZ33" s="359"/>
      <c r="DA33" s="359"/>
      <c r="DB33" s="359"/>
      <c r="DC33" s="359"/>
      <c r="DD33" s="359"/>
      <c r="DE33" s="359"/>
      <c r="DF33" s="359"/>
      <c r="DG33" s="359"/>
      <c r="DH33" s="359"/>
      <c r="DI33" s="359"/>
      <c r="DJ33" s="359"/>
      <c r="DK33" s="359"/>
      <c r="DL33" s="359"/>
      <c r="DM33" s="359"/>
      <c r="DN33" s="359"/>
      <c r="DO33" s="359"/>
      <c r="DP33" s="359"/>
      <c r="DQ33" s="359"/>
      <c r="DR33" s="359"/>
      <c r="DS33" s="359"/>
      <c r="DT33" s="359"/>
      <c r="DU33" s="359"/>
      <c r="DV33" s="359"/>
      <c r="DW33" s="359"/>
      <c r="DX33" s="359"/>
      <c r="DY33" s="359"/>
      <c r="DZ33" s="359"/>
      <c r="EA33" s="359"/>
      <c r="EB33" s="359"/>
      <c r="EC33" s="359"/>
      <c r="ED33" s="359"/>
      <c r="EE33" s="359"/>
      <c r="EF33" s="359"/>
      <c r="EG33" s="359"/>
      <c r="EH33" s="359"/>
      <c r="EI33" s="359"/>
      <c r="EJ33" s="359"/>
      <c r="EK33" s="359"/>
      <c r="EL33" s="359"/>
      <c r="EM33" s="359"/>
      <c r="EN33" s="359"/>
      <c r="EO33" s="359"/>
      <c r="EP33" s="359"/>
      <c r="EQ33" s="359"/>
      <c r="ER33" s="359"/>
      <c r="ES33" s="359"/>
      <c r="ET33" s="359"/>
      <c r="EU33" s="359"/>
      <c r="EV33" s="359"/>
      <c r="EW33" s="359"/>
      <c r="EX33" s="359"/>
      <c r="EY33" s="359"/>
      <c r="EZ33" s="359"/>
      <c r="FA33" s="359"/>
      <c r="FB33" s="359"/>
      <c r="FC33" s="359"/>
      <c r="FD33" s="359"/>
      <c r="FE33" s="359"/>
      <c r="FF33" s="359"/>
      <c r="FG33" s="359"/>
      <c r="FH33" s="359"/>
      <c r="FI33" s="359"/>
      <c r="FJ33" s="359"/>
      <c r="FK33" s="359"/>
      <c r="FL33" s="359"/>
      <c r="FM33" s="359"/>
      <c r="FN33" s="359"/>
      <c r="FO33" s="359"/>
      <c r="FP33" s="359"/>
      <c r="FQ33" s="359"/>
      <c r="FR33" s="359"/>
      <c r="FS33" s="359"/>
      <c r="FT33" s="359"/>
      <c r="FU33" s="359"/>
      <c r="FV33" s="359"/>
      <c r="FW33" s="359"/>
      <c r="FX33" s="359"/>
      <c r="FY33" s="359"/>
      <c r="FZ33" s="359"/>
      <c r="GA33" s="359"/>
      <c r="GB33" s="359"/>
      <c r="GC33" s="359"/>
      <c r="GD33" s="359"/>
      <c r="GE33" s="359"/>
      <c r="GF33" s="359"/>
      <c r="GG33" s="359"/>
      <c r="GH33" s="359"/>
      <c r="GI33" s="359"/>
      <c r="GJ33" s="359"/>
      <c r="GK33" s="359"/>
      <c r="GL33" s="359"/>
      <c r="GM33" s="359"/>
      <c r="GN33" s="359"/>
      <c r="GO33" s="359"/>
      <c r="GP33" s="359"/>
      <c r="GQ33" s="359"/>
      <c r="GR33" s="359"/>
      <c r="GS33" s="359"/>
      <c r="GT33" s="359"/>
      <c r="GU33" s="359"/>
      <c r="GV33" s="359"/>
      <c r="GW33" s="359"/>
      <c r="GX33" s="359"/>
      <c r="GY33" s="359"/>
      <c r="GZ33" s="359"/>
      <c r="HA33" s="359"/>
      <c r="HB33" s="359"/>
      <c r="HC33" s="359"/>
      <c r="HD33" s="359"/>
      <c r="HE33" s="359"/>
      <c r="HF33" s="359"/>
      <c r="HG33" s="359"/>
      <c r="HH33" s="359"/>
      <c r="HI33" s="359"/>
      <c r="HJ33" s="359"/>
      <c r="HK33" s="359"/>
      <c r="HL33" s="359"/>
      <c r="HM33" s="359"/>
      <c r="HN33" s="359"/>
      <c r="HO33" s="359"/>
      <c r="HP33" s="359"/>
      <c r="HQ33" s="359"/>
      <c r="HR33" s="359"/>
      <c r="HS33" s="359"/>
      <c r="HT33" s="359"/>
      <c r="HU33" s="359"/>
      <c r="HV33" s="359"/>
      <c r="HW33" s="359"/>
      <c r="HX33" s="359"/>
      <c r="HY33" s="359"/>
      <c r="HZ33" s="359"/>
      <c r="IA33" s="359"/>
      <c r="IB33" s="359"/>
      <c r="IC33" s="359"/>
      <c r="ID33" s="359"/>
      <c r="IE33" s="359"/>
      <c r="IF33" s="359"/>
      <c r="IG33" s="359"/>
      <c r="IH33" s="359"/>
      <c r="II33" s="359"/>
      <c r="IJ33" s="359"/>
      <c r="IK33" s="359"/>
      <c r="IL33" s="359"/>
      <c r="IM33" s="359"/>
      <c r="IN33" s="359"/>
      <c r="IO33" s="359"/>
      <c r="IP33" s="359"/>
      <c r="IQ33" s="359"/>
      <c r="IR33" s="359"/>
      <c r="IS33" s="359"/>
      <c r="IT33" s="359"/>
      <c r="IU33" s="359"/>
      <c r="IV33" s="359"/>
      <c r="IW33" s="359"/>
      <c r="IX33" s="359"/>
      <c r="IY33" s="359"/>
      <c r="IZ33" s="359"/>
      <c r="JA33" s="359"/>
      <c r="JB33" s="359"/>
      <c r="JC33" s="359"/>
      <c r="JD33" s="359"/>
      <c r="JE33" s="359"/>
      <c r="JF33" s="359"/>
      <c r="JG33" s="359"/>
      <c r="JH33" s="359"/>
      <c r="JI33" s="359"/>
      <c r="JJ33" s="359"/>
      <c r="JK33" s="359"/>
      <c r="JL33" s="359"/>
      <c r="JM33" s="359"/>
      <c r="JN33" s="359"/>
      <c r="JO33" s="359"/>
      <c r="JP33" s="359"/>
      <c r="JQ33" s="359"/>
      <c r="JR33" s="359"/>
      <c r="JS33" s="359"/>
      <c r="JT33" s="359"/>
      <c r="JU33" s="359"/>
      <c r="JV33" s="359"/>
      <c r="JW33" s="359"/>
      <c r="JX33" s="359"/>
      <c r="JY33" s="359"/>
      <c r="JZ33" s="359"/>
      <c r="KA33" s="359"/>
      <c r="KB33" s="359"/>
      <c r="KC33" s="359"/>
      <c r="KD33" s="359"/>
      <c r="KE33" s="359"/>
      <c r="KF33" s="359"/>
      <c r="KG33" s="359"/>
      <c r="KH33" s="359"/>
      <c r="KI33" s="359"/>
      <c r="KJ33" s="359"/>
      <c r="KK33" s="359"/>
      <c r="KL33" s="359"/>
      <c r="KM33" s="359"/>
      <c r="KN33" s="359"/>
      <c r="KO33" s="359"/>
      <c r="KP33" s="359"/>
      <c r="KQ33" s="359"/>
      <c r="KR33" s="359"/>
      <c r="KS33" s="359"/>
      <c r="KT33" s="359"/>
      <c r="KU33" s="359"/>
      <c r="KV33" s="359"/>
      <c r="KW33" s="359"/>
      <c r="KX33" s="359"/>
      <c r="KY33" s="359"/>
      <c r="KZ33" s="359"/>
      <c r="LA33" s="359"/>
      <c r="LB33" s="359"/>
      <c r="LC33" s="359"/>
      <c r="LD33" s="359"/>
      <c r="LE33" s="359"/>
      <c r="LF33" s="359"/>
      <c r="LG33" s="359"/>
      <c r="LH33" s="359"/>
      <c r="LI33" s="359"/>
      <c r="LJ33" s="359"/>
      <c r="LK33" s="359"/>
      <c r="LL33" s="359"/>
      <c r="LM33" s="359"/>
      <c r="LN33" s="359"/>
      <c r="LO33" s="359"/>
      <c r="LP33" s="359"/>
      <c r="LQ33" s="359"/>
      <c r="LR33" s="359"/>
      <c r="LS33" s="359"/>
      <c r="LT33" s="359"/>
      <c r="LU33" s="359"/>
      <c r="LV33" s="359"/>
      <c r="LW33" s="359"/>
      <c r="LX33" s="359"/>
      <c r="LY33" s="359"/>
      <c r="LZ33" s="359"/>
      <c r="MA33" s="359"/>
      <c r="MB33" s="359"/>
      <c r="MC33" s="359"/>
      <c r="MD33" s="359"/>
      <c r="ME33" s="359"/>
      <c r="MF33" s="359"/>
      <c r="MG33" s="359"/>
      <c r="MH33" s="359"/>
      <c r="MI33" s="359"/>
      <c r="MJ33" s="359"/>
      <c r="MK33" s="359"/>
      <c r="ML33" s="359"/>
      <c r="MM33" s="359"/>
      <c r="MN33" s="359"/>
      <c r="MO33" s="359"/>
      <c r="MP33" s="359"/>
      <c r="MQ33" s="359"/>
      <c r="MR33" s="359"/>
      <c r="MS33" s="359"/>
      <c r="MT33" s="359"/>
      <c r="MU33" s="359"/>
      <c r="MV33" s="359"/>
      <c r="MW33" s="359"/>
      <c r="MX33" s="359"/>
      <c r="MY33" s="359"/>
      <c r="MZ33" s="359"/>
      <c r="NA33" s="359"/>
      <c r="NB33" s="359"/>
      <c r="NC33" s="359"/>
      <c r="ND33" s="359"/>
      <c r="NE33" s="359"/>
      <c r="NF33" s="359"/>
      <c r="NG33" s="330"/>
      <c r="NH33" s="329"/>
      <c r="NI33" s="359"/>
      <c r="NJ33" s="359"/>
      <c r="NK33" s="359"/>
      <c r="NL33" s="359"/>
      <c r="NM33" s="359"/>
      <c r="NN33" s="359"/>
      <c r="NO33" s="359"/>
      <c r="NP33" s="359"/>
      <c r="NQ33" s="359"/>
      <c r="NR33" s="359"/>
      <c r="NS33" s="359"/>
      <c r="NT33" s="359"/>
      <c r="NU33" s="359"/>
      <c r="NV33" s="359"/>
      <c r="NW33" s="359"/>
      <c r="NX33" s="359"/>
      <c r="NY33" s="359"/>
      <c r="NZ33" s="359"/>
      <c r="OA33" s="359"/>
      <c r="OB33" s="359"/>
      <c r="OC33" s="359"/>
      <c r="OD33" s="359"/>
      <c r="OE33" s="359"/>
      <c r="OF33" s="359"/>
      <c r="OG33" s="359"/>
      <c r="OH33" s="359"/>
      <c r="OI33" s="359"/>
      <c r="OJ33" s="359"/>
      <c r="OK33" s="359"/>
      <c r="OL33" s="359"/>
      <c r="OM33" s="359"/>
      <c r="ON33" s="359"/>
      <c r="OO33" s="359"/>
      <c r="OP33" s="359"/>
      <c r="OQ33" s="359"/>
      <c r="OR33" s="359"/>
      <c r="OS33" s="359"/>
      <c r="OT33" s="359"/>
      <c r="OU33" s="359"/>
      <c r="OV33" s="359"/>
      <c r="OW33" s="359"/>
      <c r="OX33" s="359"/>
      <c r="OY33" s="359"/>
      <c r="OZ33" s="359"/>
      <c r="PA33" s="359"/>
      <c r="PB33" s="359"/>
      <c r="PC33" s="359"/>
      <c r="PD33" s="359"/>
      <c r="PE33" s="359"/>
      <c r="PF33" s="359"/>
      <c r="PG33" s="359"/>
      <c r="PH33" s="359"/>
      <c r="PI33" s="359"/>
      <c r="PJ33" s="359"/>
      <c r="PK33" s="359"/>
      <c r="PL33" s="359"/>
      <c r="PM33" s="359"/>
      <c r="PN33" s="359"/>
      <c r="PO33" s="359"/>
      <c r="PP33" s="359"/>
      <c r="PQ33" s="359"/>
      <c r="PR33" s="359"/>
      <c r="PS33" s="359"/>
      <c r="PT33" s="359"/>
      <c r="PU33" s="359"/>
      <c r="PV33" s="359"/>
      <c r="PW33" s="359"/>
      <c r="PX33" s="359"/>
      <c r="PY33" s="359"/>
      <c r="PZ33" s="359"/>
      <c r="QA33" s="359"/>
      <c r="QB33" s="359"/>
      <c r="QC33" s="359"/>
      <c r="QD33" s="359"/>
      <c r="QE33" s="359"/>
      <c r="QF33" s="359"/>
      <c r="QG33" s="359"/>
      <c r="QH33" s="359"/>
      <c r="QI33" s="359"/>
      <c r="QJ33" s="359"/>
      <c r="QK33" s="359"/>
      <c r="QL33" s="359"/>
      <c r="QM33" s="359"/>
      <c r="QN33" s="359"/>
      <c r="QO33" s="359"/>
      <c r="QP33" s="359"/>
      <c r="QQ33" s="359"/>
      <c r="QR33" s="359"/>
      <c r="QS33" s="359"/>
      <c r="QT33" s="359"/>
      <c r="QU33" s="359"/>
      <c r="QV33" s="359"/>
      <c r="QW33" s="359"/>
      <c r="QX33" s="359"/>
      <c r="QY33" s="359"/>
      <c r="QZ33" s="359"/>
      <c r="RA33" s="359"/>
      <c r="RB33" s="359"/>
      <c r="RC33" s="359"/>
      <c r="RD33" s="359"/>
      <c r="RE33" s="359"/>
      <c r="RF33" s="359"/>
      <c r="RG33" s="359"/>
      <c r="RH33" s="359"/>
      <c r="RI33" s="359"/>
      <c r="RJ33" s="359"/>
      <c r="RK33" s="359"/>
      <c r="RL33" s="359"/>
      <c r="RM33" s="359"/>
      <c r="RN33" s="359"/>
      <c r="RO33" s="359"/>
      <c r="RP33" s="359"/>
      <c r="RQ33" s="359"/>
      <c r="RR33" s="359"/>
      <c r="RS33" s="359"/>
      <c r="RT33" s="359"/>
      <c r="RU33" s="359"/>
      <c r="RV33" s="359"/>
      <c r="RW33" s="359"/>
      <c r="RX33" s="359"/>
      <c r="RY33" s="359"/>
      <c r="RZ33" s="359"/>
      <c r="SA33" s="359"/>
      <c r="SB33" s="359"/>
      <c r="SC33" s="359"/>
      <c r="SD33" s="359"/>
      <c r="SE33" s="359"/>
      <c r="SF33" s="359"/>
      <c r="SG33" s="359"/>
      <c r="SH33" s="359"/>
      <c r="SI33" s="359"/>
      <c r="SJ33" s="359"/>
      <c r="SK33" s="359"/>
      <c r="SL33" s="359"/>
      <c r="SM33" s="359"/>
      <c r="SN33" s="359"/>
      <c r="SO33" s="359"/>
      <c r="SP33" s="359"/>
      <c r="SQ33" s="359"/>
      <c r="SR33" s="359"/>
      <c r="SS33" s="359"/>
      <c r="ST33" s="359"/>
      <c r="SU33" s="359"/>
      <c r="SV33" s="359"/>
      <c r="SW33" s="359"/>
      <c r="SX33" s="359"/>
      <c r="SY33" s="359"/>
      <c r="SZ33" s="359"/>
      <c r="TA33" s="359"/>
      <c r="TB33" s="359"/>
      <c r="TC33" s="359"/>
      <c r="TD33" s="359"/>
      <c r="TE33" s="359"/>
      <c r="TF33" s="359"/>
      <c r="TG33" s="359"/>
      <c r="TH33" s="359"/>
      <c r="TI33" s="359"/>
      <c r="TJ33" s="359"/>
      <c r="TK33" s="359"/>
      <c r="TL33" s="359"/>
      <c r="TM33" s="359"/>
      <c r="TN33" s="359"/>
      <c r="TO33" s="359"/>
      <c r="TP33" s="359"/>
      <c r="TQ33" s="359"/>
      <c r="TR33" s="359"/>
      <c r="TS33" s="359"/>
      <c r="TT33" s="359"/>
      <c r="TU33" s="359"/>
      <c r="TV33" s="359"/>
      <c r="TW33" s="359"/>
      <c r="TX33" s="359"/>
      <c r="TY33" s="359"/>
      <c r="TZ33" s="359"/>
      <c r="UA33" s="359"/>
      <c r="UB33" s="359"/>
      <c r="UC33" s="359"/>
      <c r="UD33" s="359"/>
      <c r="UE33" s="359"/>
      <c r="UF33" s="359"/>
      <c r="UG33" s="359"/>
      <c r="UH33" s="359"/>
      <c r="UI33" s="359"/>
      <c r="UJ33" s="359"/>
      <c r="UK33" s="359"/>
      <c r="UL33" s="359"/>
      <c r="UM33" s="359"/>
      <c r="UN33" s="359"/>
      <c r="UO33" s="359"/>
      <c r="UP33" s="359"/>
      <c r="UQ33" s="359"/>
      <c r="UR33" s="359"/>
      <c r="US33" s="359"/>
      <c r="UT33" s="359"/>
      <c r="UU33" s="359"/>
      <c r="UV33" s="359"/>
      <c r="UW33" s="359"/>
      <c r="UX33" s="359"/>
      <c r="UY33" s="359"/>
      <c r="UZ33" s="359"/>
      <c r="VA33" s="359"/>
      <c r="VB33" s="359"/>
      <c r="VC33" s="359"/>
      <c r="VD33" s="359"/>
      <c r="VE33" s="359"/>
      <c r="VF33" s="359"/>
      <c r="VG33" s="359"/>
      <c r="VH33" s="359"/>
      <c r="VI33" s="359"/>
      <c r="VJ33" s="359"/>
      <c r="VK33" s="359"/>
      <c r="VL33" s="359"/>
      <c r="VM33" s="359"/>
      <c r="VN33" s="359"/>
      <c r="VO33" s="359"/>
      <c r="VP33" s="359"/>
      <c r="VQ33" s="359"/>
      <c r="VR33" s="359"/>
      <c r="VS33" s="359"/>
      <c r="VT33" s="359"/>
      <c r="VU33" s="359"/>
      <c r="VV33" s="359"/>
      <c r="VW33" s="359"/>
      <c r="VX33" s="359"/>
      <c r="VY33" s="359"/>
      <c r="VZ33" s="359"/>
      <c r="WA33" s="359"/>
      <c r="WB33" s="359"/>
      <c r="WC33" s="359"/>
      <c r="WD33" s="359"/>
      <c r="WE33" s="359"/>
      <c r="WF33" s="359"/>
      <c r="WG33" s="359"/>
      <c r="WH33" s="359"/>
      <c r="WI33" s="359"/>
      <c r="WJ33" s="359"/>
      <c r="WK33" s="359"/>
      <c r="WL33" s="359"/>
      <c r="WM33" s="359"/>
      <c r="WN33" s="359"/>
      <c r="WO33" s="359"/>
      <c r="WP33" s="359"/>
      <c r="WQ33" s="359"/>
      <c r="WR33" s="359"/>
      <c r="WS33" s="359"/>
      <c r="WT33" s="359"/>
      <c r="WU33" s="359"/>
      <c r="WV33" s="359"/>
      <c r="WW33" s="359"/>
      <c r="WX33" s="359"/>
      <c r="WY33" s="359"/>
      <c r="WZ33" s="359"/>
      <c r="XA33" s="359"/>
      <c r="XB33" s="359"/>
      <c r="XC33" s="359"/>
      <c r="XD33" s="359"/>
      <c r="XE33" s="359"/>
      <c r="XF33" s="359"/>
      <c r="XG33" s="359"/>
      <c r="XH33" s="359"/>
      <c r="XI33" s="359"/>
      <c r="XJ33" s="359"/>
      <c r="XK33" s="359"/>
      <c r="XL33" s="359"/>
      <c r="XM33" s="359"/>
      <c r="XN33" s="359"/>
      <c r="XO33" s="359"/>
      <c r="XP33" s="359"/>
      <c r="XQ33" s="359"/>
      <c r="XR33" s="359"/>
      <c r="XS33" s="359"/>
      <c r="XT33" s="359"/>
      <c r="XU33" s="359"/>
      <c r="XV33" s="359"/>
      <c r="XW33" s="359"/>
      <c r="XX33" s="359"/>
      <c r="XY33" s="359"/>
      <c r="XZ33" s="359"/>
      <c r="YA33" s="359"/>
      <c r="YB33" s="359"/>
      <c r="YC33" s="359"/>
      <c r="YD33" s="359"/>
      <c r="YE33" s="359"/>
      <c r="YF33" s="359"/>
      <c r="YG33" s="359"/>
      <c r="YH33" s="359"/>
      <c r="YI33" s="359"/>
      <c r="YJ33" s="359"/>
      <c r="YK33" s="359"/>
      <c r="YL33" s="359"/>
      <c r="YM33" s="359"/>
      <c r="YN33" s="359"/>
      <c r="YO33" s="359"/>
      <c r="YP33" s="359"/>
      <c r="YQ33" s="359"/>
      <c r="YR33" s="359"/>
      <c r="YS33" s="359"/>
      <c r="YT33" s="359"/>
      <c r="YU33" s="359"/>
      <c r="YV33" s="359"/>
      <c r="YW33" s="359"/>
      <c r="YX33" s="359"/>
      <c r="YY33" s="359"/>
      <c r="YZ33" s="359"/>
      <c r="ZA33" s="359"/>
      <c r="ZB33" s="359"/>
      <c r="ZC33" s="359"/>
      <c r="ZD33" s="359"/>
      <c r="ZE33" s="359"/>
      <c r="ZF33" s="359"/>
      <c r="ZG33" s="359"/>
      <c r="ZH33" s="359"/>
      <c r="ZI33" s="359"/>
      <c r="ZJ33" s="359"/>
      <c r="ZK33" s="359"/>
      <c r="ZL33" s="359"/>
      <c r="ZM33" s="359"/>
      <c r="ZN33" s="359"/>
      <c r="ZO33" s="359"/>
      <c r="ZP33" s="359"/>
      <c r="ZQ33" s="359"/>
      <c r="ZR33" s="359"/>
      <c r="ZS33" s="359"/>
      <c r="ZT33" s="359"/>
      <c r="ZU33" s="359"/>
      <c r="ZV33" s="359"/>
      <c r="ZW33" s="359"/>
      <c r="ZX33" s="359"/>
      <c r="ZY33" s="359"/>
      <c r="ZZ33" s="359"/>
      <c r="AAA33" s="359"/>
      <c r="AAB33" s="359"/>
      <c r="AAC33" s="359"/>
      <c r="AAD33" s="359"/>
      <c r="AAE33" s="359"/>
      <c r="AAF33" s="359"/>
      <c r="AAG33" s="359"/>
      <c r="AAH33" s="359"/>
      <c r="AAI33" s="359"/>
      <c r="AAJ33" s="359"/>
      <c r="AAK33" s="359"/>
      <c r="AAL33" s="359"/>
      <c r="AAM33" s="359"/>
      <c r="AAN33" s="359"/>
      <c r="AAO33" s="359"/>
      <c r="AAP33" s="359"/>
      <c r="AAQ33" s="359"/>
      <c r="AAR33" s="359"/>
      <c r="AAS33" s="359"/>
      <c r="AAT33" s="359"/>
      <c r="AAU33" s="359"/>
      <c r="AAV33" s="359"/>
      <c r="AAW33" s="359"/>
      <c r="AAX33" s="359"/>
      <c r="AAY33" s="359"/>
      <c r="AAZ33" s="359"/>
      <c r="ABA33" s="359"/>
      <c r="ABB33" s="359"/>
      <c r="ABC33" s="359"/>
      <c r="ABD33" s="359"/>
      <c r="ABE33" s="359"/>
      <c r="ABF33" s="359"/>
      <c r="ABG33" s="359"/>
      <c r="ABH33" s="330"/>
      <c r="ABI33" s="329"/>
      <c r="ABJ33" s="359"/>
      <c r="ABK33" s="359"/>
      <c r="ABL33" s="359"/>
      <c r="ABM33" s="359"/>
      <c r="ABN33" s="359"/>
      <c r="ABO33" s="359"/>
      <c r="ABP33" s="359"/>
      <c r="ABQ33" s="359"/>
      <c r="ABR33" s="359"/>
      <c r="ABS33" s="359"/>
      <c r="ABT33" s="359"/>
      <c r="ABU33" s="359"/>
      <c r="ABV33" s="359"/>
      <c r="ABW33" s="359"/>
      <c r="ABX33" s="359"/>
      <c r="ABY33" s="359"/>
      <c r="ABZ33" s="359"/>
      <c r="ACA33" s="359"/>
      <c r="ACB33" s="359"/>
      <c r="ACC33" s="359"/>
      <c r="ACD33" s="359"/>
      <c r="ACE33" s="359"/>
      <c r="ACF33" s="359"/>
      <c r="ACG33" s="359"/>
      <c r="ACH33" s="359"/>
      <c r="ACI33" s="359"/>
      <c r="ACJ33" s="359"/>
      <c r="ACK33" s="359"/>
      <c r="ACL33" s="359"/>
      <c r="ACM33" s="359"/>
      <c r="ACN33" s="359"/>
      <c r="ACO33" s="359"/>
      <c r="ACP33" s="359"/>
      <c r="ACQ33" s="359"/>
      <c r="ACR33" s="359"/>
      <c r="ACS33" s="359"/>
      <c r="ACT33" s="359"/>
      <c r="ACU33" s="359"/>
      <c r="ACV33" s="359"/>
      <c r="ACW33" s="359"/>
      <c r="ACX33" s="359"/>
      <c r="ACY33" s="359"/>
      <c r="ACZ33" s="359"/>
      <c r="ADA33" s="359"/>
      <c r="ADB33" s="359"/>
      <c r="ADC33" s="359"/>
      <c r="ADD33" s="359"/>
      <c r="ADE33" s="359"/>
      <c r="ADF33" s="359"/>
      <c r="ADG33" s="359"/>
      <c r="ADH33" s="359"/>
      <c r="ADI33" s="359"/>
      <c r="ADJ33" s="359"/>
      <c r="ADK33" s="359"/>
      <c r="ADL33" s="359"/>
      <c r="ADM33" s="359"/>
      <c r="ADN33" s="359"/>
      <c r="ADO33" s="359"/>
      <c r="ADP33" s="359"/>
      <c r="ADQ33" s="359"/>
      <c r="ADR33" s="359"/>
      <c r="ADS33" s="359"/>
      <c r="ADT33" s="359"/>
      <c r="ADU33" s="359"/>
      <c r="ADV33" s="359"/>
      <c r="ADW33" s="359"/>
      <c r="ADX33" s="359"/>
      <c r="ADY33" s="359"/>
      <c r="ADZ33" s="359"/>
      <c r="AEA33" s="359"/>
      <c r="AEB33" s="359"/>
      <c r="AEC33" s="359"/>
      <c r="AED33" s="359"/>
      <c r="AEE33" s="359"/>
      <c r="AEF33" s="359"/>
      <c r="AEG33" s="359"/>
      <c r="AEH33" s="359"/>
      <c r="AEI33" s="359"/>
      <c r="AEJ33" s="359"/>
      <c r="AEK33" s="359"/>
      <c r="AEL33" s="359"/>
      <c r="AEM33" s="359"/>
      <c r="AEN33" s="359"/>
      <c r="AEO33" s="359"/>
      <c r="AEP33" s="359"/>
      <c r="AEQ33" s="359"/>
      <c r="AER33" s="359"/>
      <c r="AES33" s="359"/>
      <c r="AET33" s="359"/>
      <c r="AEU33" s="359"/>
      <c r="AEV33" s="359"/>
      <c r="AEW33" s="359"/>
      <c r="AEX33" s="359"/>
      <c r="AEY33" s="359"/>
      <c r="AEZ33" s="359"/>
      <c r="AFA33" s="359"/>
      <c r="AFB33" s="359"/>
      <c r="AFC33" s="359"/>
      <c r="AFD33" s="359"/>
      <c r="AFE33" s="359"/>
      <c r="AFF33" s="359"/>
      <c r="AFG33" s="359"/>
      <c r="AFH33" s="359"/>
      <c r="AFI33" s="359"/>
      <c r="AFJ33" s="359"/>
      <c r="AFK33" s="359"/>
      <c r="AFL33" s="359"/>
      <c r="AFM33" s="359"/>
      <c r="AFN33" s="359"/>
      <c r="AFO33" s="359"/>
      <c r="AFP33" s="359"/>
      <c r="AFQ33" s="359"/>
      <c r="AFR33" s="359"/>
      <c r="AFS33" s="359"/>
      <c r="AFT33" s="359"/>
      <c r="AFU33" s="359"/>
      <c r="AFV33" s="359"/>
      <c r="AFW33" s="359"/>
      <c r="AFX33" s="359"/>
      <c r="AFY33" s="359"/>
      <c r="AFZ33" s="359"/>
      <c r="AGA33" s="359"/>
      <c r="AGB33" s="359"/>
      <c r="AGC33" s="359"/>
      <c r="AGD33" s="359"/>
      <c r="AGE33" s="359"/>
      <c r="AGF33" s="359"/>
      <c r="AGG33" s="359"/>
      <c r="AGH33" s="359"/>
      <c r="AGI33" s="359"/>
      <c r="AGJ33" s="359"/>
      <c r="AGK33" s="359"/>
      <c r="AGL33" s="359"/>
      <c r="AGM33" s="359"/>
      <c r="AGN33" s="359"/>
      <c r="AGO33" s="359"/>
      <c r="AGP33" s="359"/>
      <c r="AGQ33" s="359"/>
      <c r="AGR33" s="359"/>
      <c r="AGS33" s="359"/>
      <c r="AGT33" s="359"/>
      <c r="AGU33" s="359"/>
      <c r="AGV33" s="359"/>
      <c r="AGW33" s="359"/>
      <c r="AGX33" s="359"/>
      <c r="AGY33" s="359"/>
      <c r="AGZ33" s="359"/>
      <c r="AHA33" s="359"/>
      <c r="AHB33" s="359"/>
      <c r="AHC33" s="359"/>
      <c r="AHD33" s="360"/>
      <c r="AHE33" s="360"/>
      <c r="AHF33" s="360"/>
      <c r="AHG33" s="360"/>
      <c r="AHH33" s="360"/>
      <c r="AHI33" s="360"/>
      <c r="AHJ33" s="360"/>
      <c r="AHK33" s="360"/>
      <c r="AHL33" s="360"/>
      <c r="AHM33" s="360"/>
      <c r="AHN33" s="360"/>
      <c r="AHO33" s="360"/>
      <c r="AHP33" s="360"/>
      <c r="AHQ33" s="360"/>
      <c r="AHR33" s="360"/>
      <c r="AHS33" s="360"/>
      <c r="AHT33" s="360"/>
      <c r="AHU33" s="360"/>
      <c r="AHV33" s="360"/>
      <c r="AHW33" s="360"/>
      <c r="AHX33" s="360"/>
      <c r="AHY33" s="360"/>
      <c r="AHZ33" s="360"/>
      <c r="AIA33" s="360"/>
      <c r="AIB33" s="360"/>
      <c r="AIC33" s="360"/>
      <c r="AID33" s="360"/>
      <c r="AIE33" s="360"/>
      <c r="AIF33" s="360"/>
      <c r="AIG33" s="360"/>
      <c r="AIH33" s="359"/>
      <c r="AII33" s="359"/>
      <c r="AIJ33" s="359"/>
      <c r="AIK33" s="359"/>
      <c r="AIL33" s="359"/>
      <c r="AIM33" s="359"/>
      <c r="AIN33" s="359"/>
      <c r="AIO33" s="359"/>
      <c r="AIP33" s="359"/>
      <c r="AIQ33" s="359"/>
      <c r="AIR33" s="359"/>
      <c r="AIS33" s="359"/>
      <c r="AIT33" s="359"/>
      <c r="AIU33" s="359"/>
      <c r="AIV33" s="359"/>
      <c r="AIW33" s="359"/>
      <c r="AIX33" s="359"/>
      <c r="AIY33" s="359"/>
      <c r="AIZ33" s="359"/>
      <c r="AJA33" s="359"/>
      <c r="AJB33" s="359"/>
      <c r="AJC33" s="359"/>
      <c r="AJD33" s="359"/>
      <c r="AJE33" s="359"/>
      <c r="AJF33" s="359"/>
      <c r="AJG33" s="359"/>
      <c r="AJH33" s="359"/>
      <c r="AJI33" s="359"/>
      <c r="AJJ33" s="359"/>
      <c r="AJK33" s="359"/>
      <c r="AJL33" s="359"/>
      <c r="AJM33" s="359"/>
      <c r="AJN33" s="359"/>
      <c r="AJO33" s="359"/>
      <c r="AJP33" s="359"/>
      <c r="AJQ33" s="359"/>
      <c r="AJR33" s="359"/>
      <c r="AJS33" s="359"/>
      <c r="AJT33" s="359"/>
      <c r="AJU33" s="359"/>
      <c r="AJV33" s="359"/>
      <c r="AJW33" s="359"/>
      <c r="AJX33" s="359"/>
      <c r="AJY33" s="359"/>
      <c r="AJZ33" s="359"/>
      <c r="AKA33" s="359"/>
      <c r="AKB33" s="359"/>
      <c r="AKC33" s="359"/>
      <c r="AKD33" s="359"/>
      <c r="AKE33" s="359"/>
      <c r="AKF33" s="359"/>
      <c r="AKG33" s="359"/>
      <c r="AKH33" s="359"/>
      <c r="AKI33" s="359"/>
      <c r="AKJ33" s="359"/>
      <c r="AKK33" s="359"/>
      <c r="AKL33" s="359"/>
      <c r="AKM33" s="359"/>
      <c r="AKN33" s="359"/>
      <c r="AKO33" s="359"/>
      <c r="AKP33" s="359"/>
      <c r="AKQ33" s="359"/>
      <c r="AKR33" s="359"/>
      <c r="AKS33" s="359"/>
      <c r="AKT33" s="359"/>
      <c r="AKU33" s="359"/>
      <c r="AKV33" s="359"/>
      <c r="AKW33" s="359"/>
      <c r="AKX33" s="359"/>
      <c r="AKY33" s="359"/>
      <c r="AKZ33" s="359"/>
      <c r="ALA33" s="359"/>
      <c r="ALB33" s="359"/>
      <c r="ALC33" s="359"/>
      <c r="ALD33" s="359"/>
      <c r="ALE33" s="359"/>
      <c r="ALF33" s="359"/>
      <c r="ALG33" s="359"/>
      <c r="ALH33" s="359"/>
      <c r="ALI33" s="359"/>
      <c r="ALJ33" s="359"/>
      <c r="ALK33" s="359"/>
      <c r="ALL33" s="359"/>
      <c r="ALM33" s="359"/>
      <c r="ALN33" s="359"/>
      <c r="ALO33" s="359"/>
      <c r="ALP33" s="359"/>
      <c r="ALQ33" s="359"/>
      <c r="ALR33" s="359"/>
      <c r="ALS33" s="533"/>
      <c r="ALT33" s="359"/>
      <c r="ALU33" s="359"/>
      <c r="ALV33" s="359"/>
      <c r="ALW33" s="359"/>
      <c r="ALX33" s="359"/>
      <c r="ALY33" s="359"/>
      <c r="ALZ33" s="359"/>
      <c r="AMA33" s="359"/>
      <c r="AMB33" s="359"/>
      <c r="AMC33" s="359"/>
      <c r="AMD33" s="359"/>
      <c r="AME33" s="359"/>
      <c r="AMF33" s="359"/>
      <c r="AMG33" s="359"/>
      <c r="AMH33" s="359"/>
      <c r="AMI33" s="359"/>
      <c r="AMJ33" s="359"/>
      <c r="AMK33" s="359"/>
      <c r="AML33" s="359"/>
      <c r="AMM33" s="359"/>
      <c r="AMN33" s="359"/>
      <c r="AMO33" s="359"/>
      <c r="AMP33" s="359"/>
      <c r="AMQ33" s="359"/>
      <c r="AMR33" s="359"/>
      <c r="AMS33" s="359"/>
      <c r="AMT33" s="359"/>
      <c r="AMU33" s="359"/>
      <c r="AMV33" s="359"/>
      <c r="AMW33" s="359"/>
      <c r="AMX33" s="359"/>
      <c r="AMY33" s="359"/>
      <c r="AMZ33" s="359"/>
      <c r="ANA33" s="359"/>
      <c r="ANB33" s="359"/>
      <c r="ANC33" s="359"/>
      <c r="AND33" s="359"/>
      <c r="ANE33" s="359"/>
      <c r="ANF33" s="359"/>
      <c r="ANG33" s="359"/>
      <c r="ANH33" s="359"/>
      <c r="ANI33" s="359"/>
      <c r="ANJ33" s="359"/>
      <c r="ANK33" s="359"/>
      <c r="ANL33" s="359"/>
      <c r="ANM33" s="359"/>
      <c r="ANN33" s="359"/>
      <c r="ANO33" s="359"/>
      <c r="ANP33" s="359"/>
      <c r="ANQ33" s="359"/>
      <c r="ANR33" s="359"/>
      <c r="ANS33" s="359"/>
      <c r="ANT33" s="359"/>
      <c r="ANU33" s="359"/>
      <c r="ANV33" s="359"/>
      <c r="ANW33" s="359"/>
      <c r="ANX33" s="359"/>
      <c r="ANY33" s="359"/>
      <c r="ANZ33" s="359"/>
      <c r="AOA33" s="359"/>
      <c r="AOB33" s="359"/>
      <c r="AOC33" s="359"/>
      <c r="AOD33" s="359"/>
      <c r="AOE33" s="359"/>
      <c r="AOF33" s="359"/>
      <c r="AOG33" s="359"/>
      <c r="AOH33" s="359"/>
      <c r="AOI33" s="359"/>
      <c r="AOJ33" s="359"/>
      <c r="AOK33" s="359"/>
      <c r="AOL33" s="359"/>
      <c r="AOM33" s="359"/>
      <c r="AON33" s="359"/>
      <c r="AOO33" s="359"/>
      <c r="AOP33" s="359"/>
      <c r="AOQ33" s="359"/>
      <c r="AOR33" s="359"/>
      <c r="AOS33" s="359"/>
      <c r="AOT33" s="359"/>
      <c r="AOU33" s="359"/>
      <c r="AOV33" s="359"/>
      <c r="AOW33" s="359"/>
      <c r="AOX33" s="359"/>
      <c r="AOY33" s="359"/>
      <c r="AOZ33" s="359"/>
      <c r="APA33" s="359"/>
      <c r="APB33" s="359"/>
      <c r="APC33" s="359"/>
      <c r="APD33" s="359"/>
      <c r="APE33" s="359"/>
      <c r="APF33" s="359"/>
      <c r="APG33" s="359"/>
      <c r="APH33" s="359"/>
      <c r="API33" s="330"/>
      <c r="APJ33" s="359"/>
      <c r="BCF33" s="359"/>
      <c r="BCG33" s="359"/>
      <c r="BCH33" s="359"/>
      <c r="BCI33" s="359"/>
      <c r="BCJ33" s="359"/>
      <c r="BCK33" s="359"/>
      <c r="BCL33" s="359"/>
      <c r="BCM33" s="359"/>
      <c r="BCN33" s="359"/>
      <c r="BCO33" s="359"/>
      <c r="BCP33" s="359"/>
      <c r="BCQ33" s="359"/>
      <c r="BCR33" s="359"/>
      <c r="BCS33" s="359"/>
      <c r="BCT33" s="359"/>
      <c r="BCU33" s="359"/>
      <c r="BCV33" s="359"/>
      <c r="BCW33" s="359"/>
      <c r="BCX33" s="359"/>
      <c r="BCY33" s="359"/>
      <c r="BCZ33" s="359"/>
      <c r="BDA33" s="359"/>
      <c r="BDB33" s="359"/>
      <c r="BDC33" s="359"/>
      <c r="BDD33" s="359"/>
      <c r="BDE33" s="359"/>
      <c r="BDF33" s="359"/>
      <c r="BDG33" s="359"/>
      <c r="BDH33" s="359"/>
      <c r="BDI33" s="359"/>
      <c r="BDJ33" s="359"/>
      <c r="BDK33" s="330"/>
    </row>
    <row r="34" spans="2:1467" ht="26.4" customHeight="1">
      <c r="B34" s="367">
        <v>11</v>
      </c>
      <c r="C34" s="341" t="s">
        <v>245</v>
      </c>
      <c r="D34" s="338">
        <v>120</v>
      </c>
      <c r="E34" s="342">
        <f>F32-120</f>
        <v>46538</v>
      </c>
      <c r="F34" s="342">
        <f>E34+D34-1</f>
        <v>46657</v>
      </c>
      <c r="G34" s="336">
        <v>45658</v>
      </c>
      <c r="H34" s="336">
        <v>45659</v>
      </c>
      <c r="I34" s="336">
        <v>45660</v>
      </c>
      <c r="J34" s="336">
        <v>45661</v>
      </c>
      <c r="K34" s="336">
        <v>45662</v>
      </c>
      <c r="L34" s="336">
        <v>45663</v>
      </c>
      <c r="M34" s="336">
        <v>45664</v>
      </c>
      <c r="N34" s="336">
        <v>45665</v>
      </c>
      <c r="O34" s="336">
        <v>45666</v>
      </c>
      <c r="P34" s="336">
        <v>45667</v>
      </c>
      <c r="Q34" s="336">
        <v>45668</v>
      </c>
      <c r="R34" s="336">
        <v>45669</v>
      </c>
      <c r="S34" s="336">
        <v>45670</v>
      </c>
      <c r="T34" s="336">
        <v>45671</v>
      </c>
      <c r="U34" s="336">
        <v>45672</v>
      </c>
      <c r="V34" s="336">
        <v>45673</v>
      </c>
      <c r="W34" s="336">
        <v>45674</v>
      </c>
      <c r="X34" s="336">
        <v>45675</v>
      </c>
      <c r="Y34" s="336">
        <v>45676</v>
      </c>
      <c r="Z34" s="336">
        <v>45677</v>
      </c>
      <c r="AA34" s="336">
        <v>45678</v>
      </c>
      <c r="AB34" s="336">
        <v>45679</v>
      </c>
      <c r="AC34" s="336">
        <v>45680</v>
      </c>
      <c r="AD34" s="336">
        <v>45681</v>
      </c>
      <c r="AE34" s="336">
        <v>45682</v>
      </c>
      <c r="AF34" s="336">
        <v>45683</v>
      </c>
      <c r="AG34" s="336">
        <v>45684</v>
      </c>
      <c r="AH34" s="336">
        <v>45685</v>
      </c>
      <c r="AI34" s="336">
        <v>45686</v>
      </c>
      <c r="AJ34" s="336">
        <v>45687</v>
      </c>
      <c r="AK34" s="336">
        <v>45688</v>
      </c>
      <c r="AL34" s="336">
        <v>45689</v>
      </c>
      <c r="AM34" s="336">
        <v>45690</v>
      </c>
      <c r="AN34" s="336">
        <v>45691</v>
      </c>
      <c r="AO34" s="336">
        <v>45692</v>
      </c>
      <c r="AP34" s="336">
        <v>45693</v>
      </c>
      <c r="AQ34" s="336">
        <v>45694</v>
      </c>
      <c r="AR34" s="336">
        <v>45695</v>
      </c>
      <c r="AS34" s="336">
        <v>45696</v>
      </c>
      <c r="AT34" s="336">
        <v>45697</v>
      </c>
      <c r="AU34" s="336">
        <v>45698</v>
      </c>
      <c r="AV34" s="336">
        <v>45699</v>
      </c>
      <c r="AW34" s="336">
        <v>45700</v>
      </c>
      <c r="AX34" s="336">
        <v>45701</v>
      </c>
      <c r="AY34" s="336">
        <v>45702</v>
      </c>
      <c r="AZ34" s="336">
        <v>45703</v>
      </c>
      <c r="BA34" s="336">
        <v>45704</v>
      </c>
      <c r="BB34" s="336">
        <v>45705</v>
      </c>
      <c r="BC34" s="336">
        <v>45706</v>
      </c>
      <c r="BD34" s="336">
        <v>45707</v>
      </c>
      <c r="BE34" s="336">
        <v>45708</v>
      </c>
      <c r="BF34" s="336">
        <v>45709</v>
      </c>
      <c r="BG34" s="336">
        <v>45710</v>
      </c>
      <c r="BH34" s="336">
        <v>45711</v>
      </c>
      <c r="BI34" s="336">
        <v>45712</v>
      </c>
      <c r="BJ34" s="336">
        <v>45713</v>
      </c>
      <c r="BK34" s="336">
        <v>45714</v>
      </c>
      <c r="BL34" s="336">
        <v>45715</v>
      </c>
      <c r="BM34" s="336">
        <v>45716</v>
      </c>
      <c r="BN34" s="336">
        <v>45717</v>
      </c>
      <c r="BO34" s="336">
        <v>45718</v>
      </c>
      <c r="BP34" s="336">
        <v>45719</v>
      </c>
      <c r="BQ34" s="336">
        <v>45720</v>
      </c>
      <c r="BR34" s="336">
        <v>45721</v>
      </c>
      <c r="BS34" s="336">
        <v>45722</v>
      </c>
      <c r="BT34" s="336">
        <v>45723</v>
      </c>
      <c r="BU34" s="336">
        <v>45724</v>
      </c>
      <c r="BV34" s="336">
        <v>45725</v>
      </c>
      <c r="BW34" s="336">
        <v>45726</v>
      </c>
      <c r="BX34" s="336">
        <v>45727</v>
      </c>
      <c r="BY34" s="336">
        <v>45728</v>
      </c>
      <c r="BZ34" s="336">
        <v>45729</v>
      </c>
      <c r="CA34" s="336">
        <v>45730</v>
      </c>
      <c r="CB34" s="336">
        <v>45731</v>
      </c>
      <c r="CC34" s="336">
        <v>45732</v>
      </c>
      <c r="CD34" s="336">
        <v>45733</v>
      </c>
      <c r="CE34" s="336">
        <v>45734</v>
      </c>
      <c r="CF34" s="336">
        <v>45735</v>
      </c>
      <c r="CG34" s="336">
        <v>45736</v>
      </c>
      <c r="CH34" s="336">
        <v>45737</v>
      </c>
      <c r="CI34" s="336">
        <v>45738</v>
      </c>
      <c r="CJ34" s="336">
        <v>45739</v>
      </c>
      <c r="CK34" s="336">
        <v>45740</v>
      </c>
      <c r="CL34" s="336">
        <v>45741</v>
      </c>
      <c r="CM34" s="336">
        <v>45742</v>
      </c>
      <c r="CN34" s="336">
        <v>45743</v>
      </c>
      <c r="CO34" s="336">
        <v>45744</v>
      </c>
      <c r="CP34" s="336">
        <v>45745</v>
      </c>
      <c r="CQ34" s="336">
        <v>45746</v>
      </c>
      <c r="CR34" s="336">
        <v>45747</v>
      </c>
      <c r="CS34" s="336">
        <v>45748</v>
      </c>
      <c r="CT34" s="336">
        <v>45749</v>
      </c>
      <c r="CU34" s="336">
        <v>45750</v>
      </c>
      <c r="CV34" s="336">
        <v>45751</v>
      </c>
      <c r="CW34" s="336">
        <v>45752</v>
      </c>
      <c r="CX34" s="336">
        <v>45753</v>
      </c>
      <c r="CY34" s="336">
        <v>45754</v>
      </c>
      <c r="CZ34" s="336">
        <v>45755</v>
      </c>
      <c r="DA34" s="336">
        <v>45756</v>
      </c>
      <c r="DB34" s="336">
        <v>45757</v>
      </c>
      <c r="DC34" s="336">
        <v>45758</v>
      </c>
      <c r="DD34" s="336">
        <v>45759</v>
      </c>
      <c r="DE34" s="336">
        <v>45760</v>
      </c>
      <c r="DF34" s="336">
        <v>45761</v>
      </c>
      <c r="DG34" s="336">
        <v>45762</v>
      </c>
      <c r="DH34" s="336">
        <v>45763</v>
      </c>
      <c r="DI34" s="336">
        <v>45764</v>
      </c>
      <c r="DJ34" s="336">
        <v>45765</v>
      </c>
      <c r="DK34" s="336">
        <v>45766</v>
      </c>
      <c r="DL34" s="336">
        <v>45767</v>
      </c>
      <c r="DM34" s="336">
        <v>45768</v>
      </c>
      <c r="DN34" s="336">
        <v>45769</v>
      </c>
      <c r="DO34" s="336">
        <v>45770</v>
      </c>
      <c r="DP34" s="336">
        <v>45771</v>
      </c>
      <c r="DQ34" s="336">
        <v>45772</v>
      </c>
      <c r="DR34" s="336">
        <v>45773</v>
      </c>
      <c r="DS34" s="336">
        <v>45774</v>
      </c>
      <c r="DT34" s="336">
        <v>45775</v>
      </c>
      <c r="DU34" s="336">
        <v>45776</v>
      </c>
      <c r="DV34" s="336">
        <v>45777</v>
      </c>
      <c r="DW34" s="336">
        <v>45778</v>
      </c>
      <c r="DX34" s="336">
        <v>45779</v>
      </c>
      <c r="DY34" s="336">
        <v>45780</v>
      </c>
      <c r="DZ34" s="336">
        <v>45781</v>
      </c>
      <c r="EA34" s="336">
        <v>45782</v>
      </c>
      <c r="EB34" s="336">
        <v>45783</v>
      </c>
      <c r="EC34" s="336">
        <v>45784</v>
      </c>
      <c r="ED34" s="336">
        <v>45785</v>
      </c>
      <c r="EE34" s="336">
        <v>45786</v>
      </c>
      <c r="EF34" s="336">
        <v>45787</v>
      </c>
      <c r="EG34" s="336">
        <v>45788</v>
      </c>
      <c r="EH34" s="336">
        <v>45789</v>
      </c>
      <c r="EI34" s="336">
        <v>45790</v>
      </c>
      <c r="EJ34" s="336">
        <v>45791</v>
      </c>
      <c r="EK34" s="336">
        <v>45792</v>
      </c>
      <c r="EL34" s="336">
        <v>45793</v>
      </c>
      <c r="EM34" s="336">
        <v>45794</v>
      </c>
      <c r="EN34" s="336">
        <v>45795</v>
      </c>
      <c r="EO34" s="336">
        <v>45796</v>
      </c>
      <c r="EP34" s="336">
        <v>45797</v>
      </c>
      <c r="EQ34" s="336">
        <v>45798</v>
      </c>
      <c r="ER34" s="336">
        <v>45799</v>
      </c>
      <c r="ES34" s="336">
        <v>45800</v>
      </c>
      <c r="ET34" s="336">
        <v>45801</v>
      </c>
      <c r="EU34" s="336">
        <v>45802</v>
      </c>
      <c r="EV34" s="336">
        <v>45803</v>
      </c>
      <c r="EW34" s="336">
        <v>45804</v>
      </c>
      <c r="EX34" s="336">
        <v>45805</v>
      </c>
      <c r="EY34" s="336">
        <v>45806</v>
      </c>
      <c r="EZ34" s="336">
        <v>45807</v>
      </c>
      <c r="FA34" s="336">
        <v>45808</v>
      </c>
      <c r="FB34" s="336">
        <v>45809</v>
      </c>
      <c r="FC34" s="336">
        <v>45810</v>
      </c>
      <c r="FD34" s="336">
        <v>45811</v>
      </c>
      <c r="FE34" s="336">
        <v>45812</v>
      </c>
      <c r="FF34" s="336">
        <v>45813</v>
      </c>
      <c r="FG34" s="336">
        <v>45814</v>
      </c>
      <c r="FH34" s="336">
        <v>45815</v>
      </c>
      <c r="FI34" s="336">
        <v>45816</v>
      </c>
      <c r="FJ34" s="336">
        <v>45817</v>
      </c>
      <c r="FK34" s="336">
        <v>45818</v>
      </c>
      <c r="FL34" s="336">
        <v>45819</v>
      </c>
      <c r="FM34" s="336">
        <v>45820</v>
      </c>
      <c r="FN34" s="336">
        <v>45821</v>
      </c>
      <c r="FO34" s="336">
        <v>45822</v>
      </c>
      <c r="FP34" s="336">
        <v>45823</v>
      </c>
      <c r="FQ34" s="336">
        <v>45824</v>
      </c>
      <c r="FR34" s="336">
        <v>45825</v>
      </c>
      <c r="FS34" s="336">
        <v>45826</v>
      </c>
      <c r="FT34" s="336">
        <v>45827</v>
      </c>
      <c r="FU34" s="336">
        <v>45828</v>
      </c>
      <c r="FV34" s="336">
        <v>45829</v>
      </c>
      <c r="FW34" s="336">
        <v>45830</v>
      </c>
      <c r="FX34" s="336">
        <v>45831</v>
      </c>
      <c r="FY34" s="336">
        <v>45832</v>
      </c>
      <c r="FZ34" s="336">
        <v>45833</v>
      </c>
      <c r="GA34" s="336">
        <v>45834</v>
      </c>
      <c r="GB34" s="336">
        <v>45835</v>
      </c>
      <c r="GC34" s="336">
        <v>45836</v>
      </c>
      <c r="GD34" s="336">
        <v>45837</v>
      </c>
      <c r="GE34" s="336">
        <v>45838</v>
      </c>
      <c r="GF34" s="336">
        <v>45839</v>
      </c>
      <c r="GG34" s="336">
        <v>45840</v>
      </c>
      <c r="GH34" s="336">
        <v>45841</v>
      </c>
      <c r="GI34" s="336">
        <v>45842</v>
      </c>
      <c r="GJ34" s="336">
        <v>45843</v>
      </c>
      <c r="GK34" s="336">
        <v>45844</v>
      </c>
      <c r="GL34" s="336">
        <v>45845</v>
      </c>
      <c r="GM34" s="336">
        <v>45846</v>
      </c>
      <c r="GN34" s="336">
        <v>45847</v>
      </c>
      <c r="GO34" s="336">
        <v>45848</v>
      </c>
      <c r="GP34" s="336">
        <v>45849</v>
      </c>
      <c r="GQ34" s="336">
        <v>45850</v>
      </c>
      <c r="GR34" s="336">
        <v>45851</v>
      </c>
      <c r="GS34" s="336">
        <v>45852</v>
      </c>
      <c r="GT34" s="336">
        <v>45853</v>
      </c>
      <c r="GU34" s="336">
        <v>45854</v>
      </c>
      <c r="GV34" s="336">
        <v>45855</v>
      </c>
      <c r="GW34" s="336">
        <v>45856</v>
      </c>
      <c r="GX34" s="336">
        <v>45857</v>
      </c>
      <c r="GY34" s="336">
        <v>45858</v>
      </c>
      <c r="GZ34" s="336">
        <v>45859</v>
      </c>
      <c r="HA34" s="336">
        <v>45860</v>
      </c>
      <c r="HB34" s="336">
        <v>45861</v>
      </c>
      <c r="HC34" s="336">
        <v>45862</v>
      </c>
      <c r="HD34" s="336">
        <v>45863</v>
      </c>
      <c r="HE34" s="336">
        <v>45864</v>
      </c>
      <c r="HF34" s="336">
        <v>45865</v>
      </c>
      <c r="HG34" s="336">
        <v>45866</v>
      </c>
      <c r="HH34" s="336">
        <v>45867</v>
      </c>
      <c r="HI34" s="336">
        <v>45868</v>
      </c>
      <c r="HJ34" s="336">
        <v>45869</v>
      </c>
      <c r="HK34" s="336">
        <v>45870</v>
      </c>
      <c r="HL34" s="336">
        <v>45871</v>
      </c>
      <c r="HM34" s="336">
        <v>45872</v>
      </c>
      <c r="HN34" s="336">
        <v>45873</v>
      </c>
      <c r="HO34" s="336">
        <v>45874</v>
      </c>
      <c r="HP34" s="336">
        <v>45875</v>
      </c>
      <c r="HQ34" s="336">
        <v>45876</v>
      </c>
      <c r="HR34" s="336">
        <v>45877</v>
      </c>
      <c r="HS34" s="336">
        <v>45878</v>
      </c>
      <c r="HT34" s="336">
        <v>45879</v>
      </c>
      <c r="HU34" s="336">
        <v>45880</v>
      </c>
      <c r="HV34" s="336">
        <v>45881</v>
      </c>
      <c r="HW34" s="336">
        <v>45882</v>
      </c>
      <c r="HX34" s="336">
        <v>45883</v>
      </c>
      <c r="HY34" s="336">
        <v>45884</v>
      </c>
      <c r="HZ34" s="336">
        <v>45885</v>
      </c>
      <c r="IA34" s="336">
        <v>45886</v>
      </c>
      <c r="IB34" s="336">
        <v>45887</v>
      </c>
      <c r="IC34" s="336">
        <v>45888</v>
      </c>
      <c r="ID34" s="336">
        <v>45889</v>
      </c>
      <c r="IE34" s="336">
        <v>45890</v>
      </c>
      <c r="IF34" s="336">
        <v>45891</v>
      </c>
      <c r="IG34" s="336">
        <v>45892</v>
      </c>
      <c r="IH34" s="336">
        <v>45893</v>
      </c>
      <c r="II34" s="336">
        <v>45894</v>
      </c>
      <c r="IJ34" s="336">
        <v>45895</v>
      </c>
      <c r="IK34" s="336">
        <v>45896</v>
      </c>
      <c r="IL34" s="336">
        <v>45897</v>
      </c>
      <c r="IM34" s="336">
        <v>45898</v>
      </c>
      <c r="IN34" s="336">
        <v>45899</v>
      </c>
      <c r="IO34" s="336">
        <v>45900</v>
      </c>
      <c r="IP34" s="336">
        <v>45901</v>
      </c>
      <c r="IQ34" s="336">
        <v>45902</v>
      </c>
      <c r="IR34" s="336">
        <v>45903</v>
      </c>
      <c r="IS34" s="336">
        <v>45904</v>
      </c>
      <c r="IT34" s="336">
        <v>45905</v>
      </c>
      <c r="IU34" s="336">
        <v>45906</v>
      </c>
      <c r="IV34" s="336">
        <v>45907</v>
      </c>
      <c r="IW34" s="336">
        <v>45908</v>
      </c>
      <c r="IX34" s="336">
        <v>45909</v>
      </c>
      <c r="IY34" s="336">
        <v>45910</v>
      </c>
      <c r="IZ34" s="336">
        <v>45911</v>
      </c>
      <c r="JA34" s="336">
        <v>45912</v>
      </c>
      <c r="JB34" s="336">
        <v>45913</v>
      </c>
      <c r="JC34" s="336">
        <v>45914</v>
      </c>
      <c r="JD34" s="336">
        <v>45915</v>
      </c>
      <c r="JE34" s="336">
        <v>45916</v>
      </c>
      <c r="JF34" s="336">
        <v>45917</v>
      </c>
      <c r="JG34" s="336">
        <v>45918</v>
      </c>
      <c r="JH34" s="336">
        <v>45919</v>
      </c>
      <c r="JI34" s="336">
        <v>45920</v>
      </c>
      <c r="JJ34" s="336">
        <v>45921</v>
      </c>
      <c r="JK34" s="336">
        <v>45922</v>
      </c>
      <c r="JL34" s="336">
        <v>45923</v>
      </c>
      <c r="JM34" s="336">
        <v>45924</v>
      </c>
      <c r="JN34" s="336">
        <v>45925</v>
      </c>
      <c r="JO34" s="336">
        <v>45926</v>
      </c>
      <c r="JP34" s="336">
        <v>45927</v>
      </c>
      <c r="JQ34" s="336">
        <v>45928</v>
      </c>
      <c r="JR34" s="336">
        <v>45929</v>
      </c>
      <c r="JS34" s="336">
        <v>45930</v>
      </c>
      <c r="JT34" s="336">
        <v>45931</v>
      </c>
      <c r="JU34" s="336">
        <v>45932</v>
      </c>
      <c r="JV34" s="336">
        <v>45933</v>
      </c>
      <c r="JW34" s="336">
        <v>45934</v>
      </c>
      <c r="JX34" s="336">
        <v>45935</v>
      </c>
      <c r="JY34" s="336">
        <v>45936</v>
      </c>
      <c r="JZ34" s="336">
        <v>45937</v>
      </c>
      <c r="KA34" s="336">
        <v>45938</v>
      </c>
      <c r="KB34" s="336">
        <v>45939</v>
      </c>
      <c r="KC34" s="336">
        <v>45940</v>
      </c>
      <c r="KD34" s="336">
        <v>45941</v>
      </c>
      <c r="KE34" s="336">
        <v>45942</v>
      </c>
      <c r="KF34" s="336">
        <v>45943</v>
      </c>
      <c r="KG34" s="336">
        <v>45944</v>
      </c>
      <c r="KH34" s="336">
        <v>45945</v>
      </c>
      <c r="KI34" s="336">
        <v>45946</v>
      </c>
      <c r="KJ34" s="336">
        <v>45947</v>
      </c>
      <c r="KK34" s="336">
        <v>45948</v>
      </c>
      <c r="KL34" s="336">
        <v>45949</v>
      </c>
      <c r="KM34" s="336">
        <v>45950</v>
      </c>
      <c r="KN34" s="336">
        <v>45951</v>
      </c>
      <c r="KO34" s="336">
        <v>45952</v>
      </c>
      <c r="KP34" s="336">
        <v>45953</v>
      </c>
      <c r="KQ34" s="336">
        <v>45954</v>
      </c>
      <c r="KR34" s="336">
        <v>45955</v>
      </c>
      <c r="KS34" s="336">
        <v>45956</v>
      </c>
      <c r="KT34" s="336">
        <v>45957</v>
      </c>
      <c r="KU34" s="336">
        <v>45958</v>
      </c>
      <c r="KV34" s="336">
        <v>45959</v>
      </c>
      <c r="KW34" s="336">
        <v>45960</v>
      </c>
      <c r="KX34" s="336">
        <v>45961</v>
      </c>
      <c r="KY34" s="336">
        <v>45962</v>
      </c>
      <c r="KZ34" s="336">
        <v>45963</v>
      </c>
      <c r="LA34" s="336">
        <v>45964</v>
      </c>
      <c r="LB34" s="336">
        <v>45965</v>
      </c>
      <c r="LC34" s="336">
        <v>45966</v>
      </c>
      <c r="LD34" s="336">
        <v>45967</v>
      </c>
      <c r="LE34" s="336">
        <v>45968</v>
      </c>
      <c r="LF34" s="336">
        <v>45969</v>
      </c>
      <c r="LG34" s="336">
        <v>45970</v>
      </c>
      <c r="LH34" s="336">
        <v>45971</v>
      </c>
      <c r="LI34" s="336">
        <v>45972</v>
      </c>
      <c r="LJ34" s="336">
        <v>45973</v>
      </c>
      <c r="LK34" s="336">
        <v>45974</v>
      </c>
      <c r="LL34" s="336">
        <v>45975</v>
      </c>
      <c r="LM34" s="336">
        <v>45976</v>
      </c>
      <c r="LN34" s="336">
        <v>45977</v>
      </c>
      <c r="LO34" s="336">
        <v>45978</v>
      </c>
      <c r="LP34" s="336">
        <v>45979</v>
      </c>
      <c r="LQ34" s="336">
        <v>45980</v>
      </c>
      <c r="LR34" s="336">
        <v>45981</v>
      </c>
      <c r="LS34" s="336">
        <v>45982</v>
      </c>
      <c r="LT34" s="336">
        <v>45983</v>
      </c>
      <c r="LU34" s="336">
        <v>45984</v>
      </c>
      <c r="LV34" s="336">
        <v>45985</v>
      </c>
      <c r="LW34" s="336">
        <v>45986</v>
      </c>
      <c r="LX34" s="336">
        <v>45987</v>
      </c>
      <c r="LY34" s="336">
        <v>45988</v>
      </c>
      <c r="LZ34" s="336">
        <v>45989</v>
      </c>
      <c r="MA34" s="336">
        <v>45990</v>
      </c>
      <c r="MB34" s="336">
        <v>45991</v>
      </c>
      <c r="MC34" s="336">
        <v>45992</v>
      </c>
      <c r="MD34" s="336">
        <v>45993</v>
      </c>
      <c r="ME34" s="336">
        <v>45994</v>
      </c>
      <c r="MF34" s="336">
        <v>45995</v>
      </c>
      <c r="MG34" s="336">
        <v>45996</v>
      </c>
      <c r="MH34" s="336">
        <v>45997</v>
      </c>
      <c r="MI34" s="336">
        <v>45998</v>
      </c>
      <c r="MJ34" s="336">
        <v>45999</v>
      </c>
      <c r="MK34" s="336">
        <v>46000</v>
      </c>
      <c r="ML34" s="336">
        <v>46001</v>
      </c>
      <c r="MM34" s="336">
        <v>46002</v>
      </c>
      <c r="MN34" s="336">
        <v>46003</v>
      </c>
      <c r="MO34" s="336">
        <v>46004</v>
      </c>
      <c r="MP34" s="336">
        <v>46005</v>
      </c>
      <c r="MQ34" s="336">
        <v>46006</v>
      </c>
      <c r="MR34" s="336">
        <v>46007</v>
      </c>
      <c r="MS34" s="336">
        <v>46008</v>
      </c>
      <c r="MT34" s="336">
        <v>46009</v>
      </c>
      <c r="MU34" s="336">
        <v>46010</v>
      </c>
      <c r="MV34" s="336">
        <v>46011</v>
      </c>
      <c r="MW34" s="336">
        <v>46012</v>
      </c>
      <c r="MX34" s="336">
        <v>46013</v>
      </c>
      <c r="MY34" s="336">
        <v>46014</v>
      </c>
      <c r="MZ34" s="336">
        <v>46015</v>
      </c>
      <c r="NA34" s="336">
        <v>46016</v>
      </c>
      <c r="NB34" s="336">
        <v>46017</v>
      </c>
      <c r="NC34" s="336">
        <v>46018</v>
      </c>
      <c r="ND34" s="336">
        <v>46019</v>
      </c>
      <c r="NE34" s="336">
        <v>46020</v>
      </c>
      <c r="NF34" s="336">
        <v>46021</v>
      </c>
      <c r="NG34" s="337">
        <v>46022</v>
      </c>
      <c r="NH34" s="335">
        <v>46023</v>
      </c>
      <c r="NI34" s="336">
        <v>46024</v>
      </c>
      <c r="NJ34" s="336">
        <v>46025</v>
      </c>
      <c r="NK34" s="336">
        <v>46026</v>
      </c>
      <c r="NL34" s="336">
        <v>46027</v>
      </c>
      <c r="NM34" s="336">
        <v>46028</v>
      </c>
      <c r="NN34" s="336">
        <v>46029</v>
      </c>
      <c r="NO34" s="336">
        <v>46030</v>
      </c>
      <c r="NP34" s="336">
        <v>46031</v>
      </c>
      <c r="NQ34" s="336">
        <v>46032</v>
      </c>
      <c r="NR34" s="336">
        <v>46033</v>
      </c>
      <c r="NS34" s="336">
        <v>46034</v>
      </c>
      <c r="NT34" s="336">
        <v>46035</v>
      </c>
      <c r="NU34" s="336">
        <v>46036</v>
      </c>
      <c r="NV34" s="336">
        <v>46037</v>
      </c>
      <c r="NW34" s="336">
        <v>46038</v>
      </c>
      <c r="NX34" s="336">
        <v>46039</v>
      </c>
      <c r="NY34" s="336">
        <v>46040</v>
      </c>
      <c r="NZ34" s="336">
        <v>46041</v>
      </c>
      <c r="OA34" s="336">
        <v>46042</v>
      </c>
      <c r="OB34" s="336">
        <v>46043</v>
      </c>
      <c r="OC34" s="336">
        <v>46044</v>
      </c>
      <c r="OD34" s="336">
        <v>46045</v>
      </c>
      <c r="OE34" s="336">
        <v>46046</v>
      </c>
      <c r="OF34" s="336">
        <v>46047</v>
      </c>
      <c r="OG34" s="336">
        <v>46048</v>
      </c>
      <c r="OH34" s="336">
        <v>46049</v>
      </c>
      <c r="OI34" s="336">
        <v>46050</v>
      </c>
      <c r="OJ34" s="336">
        <v>46051</v>
      </c>
      <c r="OK34" s="336">
        <v>46052</v>
      </c>
      <c r="OL34" s="336">
        <v>46053</v>
      </c>
      <c r="OM34" s="336">
        <v>46054</v>
      </c>
      <c r="ON34" s="336">
        <v>46055</v>
      </c>
      <c r="OO34" s="336">
        <v>46056</v>
      </c>
      <c r="OP34" s="336">
        <v>46057</v>
      </c>
      <c r="OQ34" s="336">
        <v>46058</v>
      </c>
      <c r="OR34" s="336">
        <v>46059</v>
      </c>
      <c r="OS34" s="336">
        <v>46060</v>
      </c>
      <c r="OT34" s="336">
        <v>46061</v>
      </c>
      <c r="OU34" s="336">
        <v>46062</v>
      </c>
      <c r="OV34" s="336">
        <v>46063</v>
      </c>
      <c r="OW34" s="336">
        <v>46064</v>
      </c>
      <c r="OX34" s="336">
        <v>46065</v>
      </c>
      <c r="OY34" s="336">
        <v>46066</v>
      </c>
      <c r="OZ34" s="336">
        <v>46067</v>
      </c>
      <c r="PA34" s="336">
        <v>46068</v>
      </c>
      <c r="PB34" s="336">
        <v>46069</v>
      </c>
      <c r="PC34" s="336">
        <v>46070</v>
      </c>
      <c r="PD34" s="336">
        <v>46071</v>
      </c>
      <c r="PE34" s="336">
        <v>46072</v>
      </c>
      <c r="PF34" s="336">
        <v>46073</v>
      </c>
      <c r="PG34" s="336">
        <v>46074</v>
      </c>
      <c r="PH34" s="336">
        <v>46075</v>
      </c>
      <c r="PI34" s="336">
        <v>46076</v>
      </c>
      <c r="PJ34" s="336">
        <v>46077</v>
      </c>
      <c r="PK34" s="336">
        <v>46078</v>
      </c>
      <c r="PL34" s="336">
        <v>46079</v>
      </c>
      <c r="PM34" s="336">
        <v>46080</v>
      </c>
      <c r="PN34" s="336">
        <v>46081</v>
      </c>
      <c r="PO34" s="336">
        <v>46082</v>
      </c>
      <c r="PP34" s="336">
        <v>46083</v>
      </c>
      <c r="PQ34" s="336">
        <v>46084</v>
      </c>
      <c r="PR34" s="336">
        <v>46085</v>
      </c>
      <c r="PS34" s="336">
        <v>46086</v>
      </c>
      <c r="PT34" s="336">
        <v>46087</v>
      </c>
      <c r="PU34" s="336">
        <v>46088</v>
      </c>
      <c r="PV34" s="336">
        <v>46089</v>
      </c>
      <c r="PW34" s="336">
        <v>46090</v>
      </c>
      <c r="PX34" s="336">
        <v>46091</v>
      </c>
      <c r="PY34" s="336">
        <v>46092</v>
      </c>
      <c r="PZ34" s="336">
        <v>46093</v>
      </c>
      <c r="QA34" s="336">
        <v>46094</v>
      </c>
      <c r="QB34" s="336">
        <v>46095</v>
      </c>
      <c r="QC34" s="336">
        <v>46096</v>
      </c>
      <c r="QD34" s="336">
        <v>46097</v>
      </c>
      <c r="QE34" s="336">
        <v>46098</v>
      </c>
      <c r="QF34" s="336">
        <v>46099</v>
      </c>
      <c r="QG34" s="336">
        <v>46100</v>
      </c>
      <c r="QH34" s="336">
        <v>46101</v>
      </c>
      <c r="QI34" s="336">
        <v>46102</v>
      </c>
      <c r="QJ34" s="336">
        <v>46103</v>
      </c>
      <c r="QK34" s="336">
        <v>46104</v>
      </c>
      <c r="QL34" s="336">
        <v>46105</v>
      </c>
      <c r="QM34" s="336">
        <v>46106</v>
      </c>
      <c r="QN34" s="336">
        <v>46107</v>
      </c>
      <c r="QO34" s="336">
        <v>46108</v>
      </c>
      <c r="QP34" s="336">
        <v>46109</v>
      </c>
      <c r="QQ34" s="336">
        <v>46110</v>
      </c>
      <c r="QR34" s="336">
        <v>46111</v>
      </c>
      <c r="QS34" s="336">
        <v>46112</v>
      </c>
      <c r="QT34" s="336">
        <v>46113</v>
      </c>
      <c r="QU34" s="336">
        <v>46114</v>
      </c>
      <c r="QV34" s="336">
        <v>46115</v>
      </c>
      <c r="QW34" s="336">
        <v>46116</v>
      </c>
      <c r="QX34" s="336">
        <v>46117</v>
      </c>
      <c r="QY34" s="336">
        <v>46118</v>
      </c>
      <c r="QZ34" s="336">
        <v>46119</v>
      </c>
      <c r="RA34" s="336">
        <v>46120</v>
      </c>
      <c r="RB34" s="336">
        <v>46121</v>
      </c>
      <c r="RC34" s="336">
        <v>46122</v>
      </c>
      <c r="RD34" s="336">
        <v>46123</v>
      </c>
      <c r="RE34" s="336">
        <v>46124</v>
      </c>
      <c r="RF34" s="336">
        <v>46125</v>
      </c>
      <c r="RG34" s="336">
        <v>46126</v>
      </c>
      <c r="RH34" s="336">
        <v>46127</v>
      </c>
      <c r="RI34" s="336">
        <v>46128</v>
      </c>
      <c r="RJ34" s="336">
        <v>46129</v>
      </c>
      <c r="RK34" s="336">
        <v>46130</v>
      </c>
      <c r="RL34" s="336">
        <v>46131</v>
      </c>
      <c r="RM34" s="336">
        <v>46132</v>
      </c>
      <c r="RN34" s="336">
        <v>46133</v>
      </c>
      <c r="RO34" s="336">
        <v>46134</v>
      </c>
      <c r="RP34" s="336">
        <v>46135</v>
      </c>
      <c r="RQ34" s="336">
        <v>46136</v>
      </c>
      <c r="RR34" s="336">
        <v>46137</v>
      </c>
      <c r="RS34" s="336">
        <v>46138</v>
      </c>
      <c r="RT34" s="336">
        <v>46139</v>
      </c>
      <c r="RU34" s="336">
        <v>46140</v>
      </c>
      <c r="RV34" s="336">
        <v>46141</v>
      </c>
      <c r="RW34" s="336">
        <v>46142</v>
      </c>
      <c r="RX34" s="336">
        <v>46143</v>
      </c>
      <c r="RY34" s="336">
        <v>46144</v>
      </c>
      <c r="RZ34" s="336">
        <v>46145</v>
      </c>
      <c r="SA34" s="336">
        <v>46146</v>
      </c>
      <c r="SB34" s="336">
        <v>46147</v>
      </c>
      <c r="SC34" s="336">
        <v>46148</v>
      </c>
      <c r="SD34" s="336">
        <v>46149</v>
      </c>
      <c r="SE34" s="336">
        <v>46150</v>
      </c>
      <c r="SF34" s="336">
        <v>46151</v>
      </c>
      <c r="SG34" s="336">
        <v>46152</v>
      </c>
      <c r="SH34" s="336">
        <v>46153</v>
      </c>
      <c r="SI34" s="336">
        <v>46154</v>
      </c>
      <c r="SJ34" s="336">
        <v>46155</v>
      </c>
      <c r="SK34" s="336">
        <v>46156</v>
      </c>
      <c r="SL34" s="336">
        <v>46157</v>
      </c>
      <c r="SM34" s="336">
        <v>46158</v>
      </c>
      <c r="SN34" s="336">
        <v>46159</v>
      </c>
      <c r="SO34" s="336">
        <v>46160</v>
      </c>
      <c r="SP34" s="336">
        <v>46161</v>
      </c>
      <c r="SQ34" s="336">
        <v>46162</v>
      </c>
      <c r="SR34" s="336">
        <v>46163</v>
      </c>
      <c r="SS34" s="336">
        <v>46164</v>
      </c>
      <c r="ST34" s="336">
        <v>46165</v>
      </c>
      <c r="SU34" s="336">
        <v>46166</v>
      </c>
      <c r="SV34" s="336">
        <v>46167</v>
      </c>
      <c r="SW34" s="336">
        <v>46168</v>
      </c>
      <c r="SX34" s="336">
        <v>46169</v>
      </c>
      <c r="SY34" s="336">
        <v>46170</v>
      </c>
      <c r="SZ34" s="336">
        <v>46171</v>
      </c>
      <c r="TA34" s="336">
        <v>46172</v>
      </c>
      <c r="TB34" s="336">
        <v>46173</v>
      </c>
      <c r="TC34" s="336">
        <v>46174</v>
      </c>
      <c r="TD34" s="336">
        <v>46175</v>
      </c>
      <c r="TE34" s="336">
        <v>46176</v>
      </c>
      <c r="TF34" s="336">
        <v>46177</v>
      </c>
      <c r="TG34" s="336">
        <v>46178</v>
      </c>
      <c r="TH34" s="336">
        <v>46179</v>
      </c>
      <c r="TI34" s="336">
        <v>46180</v>
      </c>
      <c r="TJ34" s="336">
        <v>46181</v>
      </c>
      <c r="TK34" s="336">
        <v>46182</v>
      </c>
      <c r="TL34" s="336">
        <v>46183</v>
      </c>
      <c r="TM34" s="336">
        <v>46184</v>
      </c>
      <c r="TN34" s="336">
        <v>46185</v>
      </c>
      <c r="TO34" s="336">
        <v>46186</v>
      </c>
      <c r="TP34" s="336">
        <v>46187</v>
      </c>
      <c r="TQ34" s="336">
        <v>46188</v>
      </c>
      <c r="TR34" s="336">
        <v>46189</v>
      </c>
      <c r="TS34" s="336">
        <v>46190</v>
      </c>
      <c r="TT34" s="336">
        <v>46191</v>
      </c>
      <c r="TU34" s="336">
        <v>46192</v>
      </c>
      <c r="TV34" s="336">
        <v>46193</v>
      </c>
      <c r="TW34" s="336">
        <v>46194</v>
      </c>
      <c r="TX34" s="336">
        <v>46195</v>
      </c>
      <c r="TY34" s="336">
        <v>46196</v>
      </c>
      <c r="TZ34" s="336">
        <v>46197</v>
      </c>
      <c r="UA34" s="336">
        <v>46198</v>
      </c>
      <c r="UB34" s="336">
        <v>46199</v>
      </c>
      <c r="UC34" s="336">
        <v>46200</v>
      </c>
      <c r="UD34" s="336">
        <v>46201</v>
      </c>
      <c r="UE34" s="336">
        <v>46202</v>
      </c>
      <c r="UF34" s="336">
        <v>46203</v>
      </c>
      <c r="UG34" s="336">
        <v>46204</v>
      </c>
      <c r="UH34" s="336">
        <v>46205</v>
      </c>
      <c r="UI34" s="336">
        <v>46206</v>
      </c>
      <c r="UJ34" s="336">
        <v>46207</v>
      </c>
      <c r="UK34" s="336">
        <v>46208</v>
      </c>
      <c r="UL34" s="336">
        <v>46209</v>
      </c>
      <c r="UM34" s="336">
        <v>46210</v>
      </c>
      <c r="UN34" s="336">
        <v>46211</v>
      </c>
      <c r="UO34" s="336">
        <v>46212</v>
      </c>
      <c r="UP34" s="336">
        <v>46213</v>
      </c>
      <c r="UQ34" s="336">
        <v>46214</v>
      </c>
      <c r="UR34" s="336">
        <v>46215</v>
      </c>
      <c r="US34" s="336">
        <v>46216</v>
      </c>
      <c r="UT34" s="336">
        <v>46217</v>
      </c>
      <c r="UU34" s="336">
        <v>46218</v>
      </c>
      <c r="UV34" s="336">
        <v>46219</v>
      </c>
      <c r="UW34" s="336">
        <v>46220</v>
      </c>
      <c r="UX34" s="336">
        <v>46221</v>
      </c>
      <c r="UY34" s="336">
        <v>46222</v>
      </c>
      <c r="UZ34" s="336">
        <v>46223</v>
      </c>
      <c r="VA34" s="336">
        <v>46224</v>
      </c>
      <c r="VB34" s="336">
        <v>46225</v>
      </c>
      <c r="VC34" s="336">
        <v>46226</v>
      </c>
      <c r="VD34" s="336">
        <v>46227</v>
      </c>
      <c r="VE34" s="336">
        <v>46228</v>
      </c>
      <c r="VF34" s="336">
        <v>46229</v>
      </c>
      <c r="VG34" s="336">
        <v>46230</v>
      </c>
      <c r="VH34" s="336">
        <v>46231</v>
      </c>
      <c r="VI34" s="336">
        <v>46232</v>
      </c>
      <c r="VJ34" s="336">
        <v>46233</v>
      </c>
      <c r="VK34" s="336">
        <v>46234</v>
      </c>
      <c r="VL34" s="336">
        <v>46235</v>
      </c>
      <c r="VM34" s="336">
        <v>46236</v>
      </c>
      <c r="VN34" s="336">
        <v>46237</v>
      </c>
      <c r="VO34" s="336">
        <v>46238</v>
      </c>
      <c r="VP34" s="336">
        <v>46239</v>
      </c>
      <c r="VQ34" s="336">
        <v>46240</v>
      </c>
      <c r="VR34" s="336">
        <v>46241</v>
      </c>
      <c r="VS34" s="336">
        <v>46242</v>
      </c>
      <c r="VT34" s="336">
        <v>46243</v>
      </c>
      <c r="VU34" s="336">
        <v>46244</v>
      </c>
      <c r="VV34" s="336">
        <v>46245</v>
      </c>
      <c r="VW34" s="336">
        <v>46246</v>
      </c>
      <c r="VX34" s="336">
        <v>46247</v>
      </c>
      <c r="VY34" s="336">
        <v>46248</v>
      </c>
      <c r="VZ34" s="336">
        <v>46249</v>
      </c>
      <c r="WA34" s="336">
        <v>46250</v>
      </c>
      <c r="WB34" s="336">
        <v>46251</v>
      </c>
      <c r="WC34" s="336">
        <v>46252</v>
      </c>
      <c r="WD34" s="336">
        <v>46253</v>
      </c>
      <c r="WE34" s="336">
        <v>46254</v>
      </c>
      <c r="WF34" s="336">
        <v>46255</v>
      </c>
      <c r="WG34" s="336">
        <v>46256</v>
      </c>
      <c r="WH34" s="336">
        <v>46257</v>
      </c>
      <c r="WI34" s="336">
        <v>46258</v>
      </c>
      <c r="WJ34" s="336">
        <v>46259</v>
      </c>
      <c r="WK34" s="336">
        <v>46260</v>
      </c>
      <c r="WL34" s="336">
        <v>46261</v>
      </c>
      <c r="WM34" s="336">
        <v>46262</v>
      </c>
      <c r="WN34" s="336">
        <v>46263</v>
      </c>
      <c r="WO34" s="336">
        <v>46264</v>
      </c>
      <c r="WP34" s="336">
        <v>46265</v>
      </c>
      <c r="WQ34" s="336">
        <v>46266</v>
      </c>
      <c r="WR34" s="336">
        <v>46267</v>
      </c>
      <c r="WS34" s="336">
        <v>46268</v>
      </c>
      <c r="WT34" s="336">
        <v>46269</v>
      </c>
      <c r="WU34" s="336">
        <v>46270</v>
      </c>
      <c r="WV34" s="336">
        <v>46271</v>
      </c>
      <c r="WW34" s="336">
        <v>46272</v>
      </c>
      <c r="WX34" s="336">
        <v>46273</v>
      </c>
      <c r="WY34" s="336">
        <v>46274</v>
      </c>
      <c r="WZ34" s="336">
        <v>46275</v>
      </c>
      <c r="XA34" s="336">
        <v>46276</v>
      </c>
      <c r="XB34" s="336">
        <v>46277</v>
      </c>
      <c r="XC34" s="336">
        <v>46278</v>
      </c>
      <c r="XD34" s="336">
        <v>46279</v>
      </c>
      <c r="XE34" s="336">
        <v>46280</v>
      </c>
      <c r="XF34" s="336">
        <v>46281</v>
      </c>
      <c r="XG34" s="336">
        <v>46282</v>
      </c>
      <c r="XH34" s="336">
        <v>46283</v>
      </c>
      <c r="XI34" s="336">
        <v>46284</v>
      </c>
      <c r="XJ34" s="336">
        <v>46285</v>
      </c>
      <c r="XK34" s="336">
        <v>46286</v>
      </c>
      <c r="XL34" s="336">
        <v>46287</v>
      </c>
      <c r="XM34" s="336">
        <v>46288</v>
      </c>
      <c r="XN34" s="336">
        <v>46289</v>
      </c>
      <c r="XO34" s="336">
        <v>46290</v>
      </c>
      <c r="XP34" s="336">
        <v>46291</v>
      </c>
      <c r="XQ34" s="336">
        <v>46292</v>
      </c>
      <c r="XR34" s="336">
        <v>46293</v>
      </c>
      <c r="XS34" s="336">
        <v>46294</v>
      </c>
      <c r="XT34" s="336">
        <v>46295</v>
      </c>
      <c r="XU34" s="336">
        <v>46296</v>
      </c>
      <c r="XV34" s="336">
        <v>46297</v>
      </c>
      <c r="XW34" s="336">
        <v>46298</v>
      </c>
      <c r="XX34" s="336">
        <v>46299</v>
      </c>
      <c r="XY34" s="336">
        <v>46300</v>
      </c>
      <c r="XZ34" s="336">
        <v>46301</v>
      </c>
      <c r="YA34" s="336">
        <v>46302</v>
      </c>
      <c r="YB34" s="336">
        <v>46303</v>
      </c>
      <c r="YC34" s="336">
        <v>46304</v>
      </c>
      <c r="YD34" s="336">
        <v>46305</v>
      </c>
      <c r="YE34" s="336">
        <v>46306</v>
      </c>
      <c r="YF34" s="336">
        <v>46307</v>
      </c>
      <c r="YG34" s="336">
        <v>46308</v>
      </c>
      <c r="YH34" s="336">
        <v>46309</v>
      </c>
      <c r="YI34" s="336">
        <v>46310</v>
      </c>
      <c r="YJ34" s="336">
        <v>46311</v>
      </c>
      <c r="YK34" s="336">
        <v>46312</v>
      </c>
      <c r="YL34" s="336">
        <v>46313</v>
      </c>
      <c r="YM34" s="336">
        <v>46314</v>
      </c>
      <c r="YN34" s="336">
        <v>46315</v>
      </c>
      <c r="YO34" s="336">
        <v>46316</v>
      </c>
      <c r="YP34" s="336">
        <v>46317</v>
      </c>
      <c r="YQ34" s="336">
        <v>46318</v>
      </c>
      <c r="YR34" s="336">
        <v>46319</v>
      </c>
      <c r="YS34" s="336">
        <v>46320</v>
      </c>
      <c r="YT34" s="336">
        <v>46321</v>
      </c>
      <c r="YU34" s="336">
        <v>46322</v>
      </c>
      <c r="YV34" s="336">
        <v>46323</v>
      </c>
      <c r="YW34" s="336">
        <v>46324</v>
      </c>
      <c r="YX34" s="336">
        <v>46325</v>
      </c>
      <c r="YY34" s="336">
        <v>46326</v>
      </c>
      <c r="YZ34" s="336">
        <v>46327</v>
      </c>
      <c r="ZA34" s="336">
        <v>46328</v>
      </c>
      <c r="ZB34" s="336">
        <v>46329</v>
      </c>
      <c r="ZC34" s="336">
        <v>46330</v>
      </c>
      <c r="ZD34" s="336">
        <v>46331</v>
      </c>
      <c r="ZE34" s="336">
        <v>46332</v>
      </c>
      <c r="ZF34" s="336">
        <v>46333</v>
      </c>
      <c r="ZG34" s="336">
        <v>46334</v>
      </c>
      <c r="ZH34" s="336">
        <v>46335</v>
      </c>
      <c r="ZI34" s="336">
        <v>46336</v>
      </c>
      <c r="ZJ34" s="336">
        <v>46337</v>
      </c>
      <c r="ZK34" s="336">
        <v>46338</v>
      </c>
      <c r="ZL34" s="336">
        <v>46339</v>
      </c>
      <c r="ZM34" s="336">
        <v>46340</v>
      </c>
      <c r="ZN34" s="336">
        <v>46341</v>
      </c>
      <c r="ZO34" s="336">
        <v>46342</v>
      </c>
      <c r="ZP34" s="336">
        <v>46343</v>
      </c>
      <c r="ZQ34" s="336">
        <v>46344</v>
      </c>
      <c r="ZR34" s="336">
        <v>46345</v>
      </c>
      <c r="ZS34" s="336">
        <v>46346</v>
      </c>
      <c r="ZT34" s="336">
        <v>46347</v>
      </c>
      <c r="ZU34" s="336">
        <v>46348</v>
      </c>
      <c r="ZV34" s="336">
        <v>46349</v>
      </c>
      <c r="ZW34" s="336">
        <v>46350</v>
      </c>
      <c r="ZX34" s="336">
        <v>46351</v>
      </c>
      <c r="ZY34" s="336">
        <v>46352</v>
      </c>
      <c r="ZZ34" s="336">
        <v>46353</v>
      </c>
      <c r="AAA34" s="336">
        <v>46354</v>
      </c>
      <c r="AAB34" s="336">
        <v>46355</v>
      </c>
      <c r="AAC34" s="336">
        <v>46356</v>
      </c>
      <c r="AAD34" s="336">
        <v>46357</v>
      </c>
      <c r="AAE34" s="336">
        <v>46358</v>
      </c>
      <c r="AAF34" s="336">
        <v>46359</v>
      </c>
      <c r="AAG34" s="336">
        <v>46360</v>
      </c>
      <c r="AAH34" s="336">
        <v>46361</v>
      </c>
      <c r="AAI34" s="336">
        <v>46362</v>
      </c>
      <c r="AAJ34" s="336">
        <v>46363</v>
      </c>
      <c r="AAK34" s="336">
        <v>46364</v>
      </c>
      <c r="AAL34" s="336">
        <v>46365</v>
      </c>
      <c r="AAM34" s="336">
        <v>46366</v>
      </c>
      <c r="AAN34" s="336">
        <v>46367</v>
      </c>
      <c r="AAO34" s="336">
        <v>46368</v>
      </c>
      <c r="AAP34" s="336">
        <v>46369</v>
      </c>
      <c r="AAQ34" s="336">
        <v>46370</v>
      </c>
      <c r="AAR34" s="336">
        <v>46371</v>
      </c>
      <c r="AAS34" s="336">
        <v>46372</v>
      </c>
      <c r="AAT34" s="336">
        <v>46373</v>
      </c>
      <c r="AAU34" s="336">
        <v>46374</v>
      </c>
      <c r="AAV34" s="336">
        <v>46375</v>
      </c>
      <c r="AAW34" s="336">
        <v>46376</v>
      </c>
      <c r="AAX34" s="336">
        <v>46377</v>
      </c>
      <c r="AAY34" s="336">
        <v>46378</v>
      </c>
      <c r="AAZ34" s="336">
        <v>46379</v>
      </c>
      <c r="ABA34" s="336">
        <v>46380</v>
      </c>
      <c r="ABB34" s="336">
        <v>46381</v>
      </c>
      <c r="ABC34" s="336">
        <v>46382</v>
      </c>
      <c r="ABD34" s="336">
        <v>46383</v>
      </c>
      <c r="ABE34" s="336">
        <v>46384</v>
      </c>
      <c r="ABF34" s="336">
        <v>46385</v>
      </c>
      <c r="ABG34" s="336">
        <v>46386</v>
      </c>
      <c r="ABH34" s="337">
        <v>46387</v>
      </c>
      <c r="ABI34" s="335">
        <v>46388</v>
      </c>
      <c r="ABJ34" s="336">
        <v>46389</v>
      </c>
      <c r="ABK34" s="336">
        <v>46390</v>
      </c>
      <c r="ABL34" s="336">
        <v>46391</v>
      </c>
      <c r="ABM34" s="336">
        <v>46392</v>
      </c>
      <c r="ABN34" s="336">
        <v>46393</v>
      </c>
      <c r="ABO34" s="336">
        <v>46394</v>
      </c>
      <c r="ABP34" s="336">
        <v>46395</v>
      </c>
      <c r="ABQ34" s="336">
        <v>46396</v>
      </c>
      <c r="ABR34" s="336">
        <v>46397</v>
      </c>
      <c r="ABS34" s="336">
        <v>46398</v>
      </c>
      <c r="ABT34" s="336">
        <v>46399</v>
      </c>
      <c r="ABU34" s="336">
        <v>46400</v>
      </c>
      <c r="ABV34" s="336">
        <v>46401</v>
      </c>
      <c r="ABW34" s="336">
        <v>46402</v>
      </c>
      <c r="ABX34" s="336">
        <v>46403</v>
      </c>
      <c r="ABY34" s="336">
        <v>46404</v>
      </c>
      <c r="ABZ34" s="336">
        <v>46405</v>
      </c>
      <c r="ACA34" s="336">
        <v>46406</v>
      </c>
      <c r="ACB34" s="336">
        <v>46407</v>
      </c>
      <c r="ACC34" s="336">
        <v>46408</v>
      </c>
      <c r="ACD34" s="336">
        <v>46409</v>
      </c>
      <c r="ACE34" s="336">
        <v>46410</v>
      </c>
      <c r="ACF34" s="336">
        <v>46411</v>
      </c>
      <c r="ACG34" s="336">
        <v>46412</v>
      </c>
      <c r="ACH34" s="336">
        <v>46413</v>
      </c>
      <c r="ACI34" s="336">
        <v>46414</v>
      </c>
      <c r="ACJ34" s="336">
        <v>46415</v>
      </c>
      <c r="ACK34" s="336">
        <v>46416</v>
      </c>
      <c r="ACL34" s="336">
        <v>46417</v>
      </c>
      <c r="ACM34" s="336">
        <v>46418</v>
      </c>
      <c r="ACN34" s="336">
        <v>46419</v>
      </c>
      <c r="ACO34" s="336">
        <v>46420</v>
      </c>
      <c r="ACP34" s="336">
        <v>46421</v>
      </c>
      <c r="ACQ34" s="336">
        <v>46422</v>
      </c>
      <c r="ACR34" s="336">
        <v>46423</v>
      </c>
      <c r="ACS34" s="336">
        <v>46424</v>
      </c>
      <c r="ACT34" s="336">
        <v>46425</v>
      </c>
      <c r="ACU34" s="336">
        <v>46426</v>
      </c>
      <c r="ACV34" s="336">
        <v>46427</v>
      </c>
      <c r="ACW34" s="336">
        <v>46428</v>
      </c>
      <c r="ACX34" s="336">
        <v>46429</v>
      </c>
      <c r="ACY34" s="336">
        <v>46430</v>
      </c>
      <c r="ACZ34" s="336">
        <v>46431</v>
      </c>
      <c r="ADA34" s="336">
        <v>46432</v>
      </c>
      <c r="ADB34" s="336">
        <v>46433</v>
      </c>
      <c r="ADC34" s="336">
        <v>46434</v>
      </c>
      <c r="ADD34" s="336">
        <v>46435</v>
      </c>
      <c r="ADE34" s="336">
        <v>46436</v>
      </c>
      <c r="ADF34" s="336">
        <v>46437</v>
      </c>
      <c r="ADG34" s="336">
        <v>46438</v>
      </c>
      <c r="ADH34" s="336">
        <v>46439</v>
      </c>
      <c r="ADI34" s="336">
        <v>46440</v>
      </c>
      <c r="ADJ34" s="336">
        <v>46441</v>
      </c>
      <c r="ADK34" s="336">
        <v>46442</v>
      </c>
      <c r="ADL34" s="336">
        <v>46443</v>
      </c>
      <c r="ADM34" s="336">
        <v>46444</v>
      </c>
      <c r="ADN34" s="336">
        <v>46445</v>
      </c>
      <c r="ADO34" s="336">
        <v>46446</v>
      </c>
      <c r="ADP34" s="336">
        <v>46447</v>
      </c>
      <c r="ADQ34" s="336">
        <v>46448</v>
      </c>
      <c r="ADR34" s="336">
        <v>46449</v>
      </c>
      <c r="ADS34" s="336">
        <v>46450</v>
      </c>
      <c r="ADT34" s="336">
        <v>46451</v>
      </c>
      <c r="ADU34" s="336">
        <v>46452</v>
      </c>
      <c r="ADV34" s="336">
        <v>46453</v>
      </c>
      <c r="ADW34" s="336">
        <v>46454</v>
      </c>
      <c r="ADX34" s="336">
        <v>46455</v>
      </c>
      <c r="ADY34" s="336">
        <v>46456</v>
      </c>
      <c r="ADZ34" s="336">
        <v>46457</v>
      </c>
      <c r="AEA34" s="336">
        <v>46458</v>
      </c>
      <c r="AEB34" s="336">
        <v>46459</v>
      </c>
      <c r="AEC34" s="336">
        <v>46460</v>
      </c>
      <c r="AED34" s="336">
        <v>46461</v>
      </c>
      <c r="AEE34" s="336">
        <v>46462</v>
      </c>
      <c r="AEF34" s="336">
        <v>46463</v>
      </c>
      <c r="AEG34" s="336">
        <v>46464</v>
      </c>
      <c r="AEH34" s="336">
        <v>46465</v>
      </c>
      <c r="AEI34" s="336">
        <v>46466</v>
      </c>
      <c r="AEJ34" s="336">
        <v>46467</v>
      </c>
      <c r="AEK34" s="336">
        <v>46468</v>
      </c>
      <c r="AEL34" s="336">
        <v>46469</v>
      </c>
      <c r="AEM34" s="336">
        <v>46470</v>
      </c>
      <c r="AEN34" s="336">
        <v>46471</v>
      </c>
      <c r="AEO34" s="336">
        <v>46472</v>
      </c>
      <c r="AEP34" s="336">
        <v>46473</v>
      </c>
      <c r="AEQ34" s="336">
        <v>46474</v>
      </c>
      <c r="AER34" s="336">
        <v>46475</v>
      </c>
      <c r="AES34" s="336">
        <v>46476</v>
      </c>
      <c r="AET34" s="336">
        <v>46477</v>
      </c>
      <c r="AEU34" s="336">
        <v>46478</v>
      </c>
      <c r="AEV34" s="336">
        <v>46479</v>
      </c>
      <c r="AEW34" s="336">
        <v>46480</v>
      </c>
      <c r="AEX34" s="336">
        <v>46481</v>
      </c>
      <c r="AEY34" s="336">
        <v>46482</v>
      </c>
      <c r="AEZ34" s="336">
        <v>46483</v>
      </c>
      <c r="AFA34" s="336">
        <v>46484</v>
      </c>
      <c r="AFB34" s="336">
        <v>46485</v>
      </c>
      <c r="AFC34" s="336">
        <v>46486</v>
      </c>
      <c r="AFD34" s="336">
        <v>46487</v>
      </c>
      <c r="AFE34" s="336">
        <v>46488</v>
      </c>
      <c r="AFF34" s="336">
        <v>46489</v>
      </c>
      <c r="AFG34" s="336">
        <v>46490</v>
      </c>
      <c r="AFH34" s="336">
        <v>46491</v>
      </c>
      <c r="AFI34" s="336">
        <v>46492</v>
      </c>
      <c r="AFJ34" s="336">
        <v>46493</v>
      </c>
      <c r="AFK34" s="336">
        <v>46494</v>
      </c>
      <c r="AFL34" s="336">
        <v>46495</v>
      </c>
      <c r="AFM34" s="336">
        <v>46496</v>
      </c>
      <c r="AFN34" s="336">
        <v>46497</v>
      </c>
      <c r="AFO34" s="336">
        <v>46498</v>
      </c>
      <c r="AFP34" s="336">
        <v>46499</v>
      </c>
      <c r="AFQ34" s="336">
        <v>46500</v>
      </c>
      <c r="AFR34" s="336">
        <v>46501</v>
      </c>
      <c r="AFS34" s="336">
        <v>46502</v>
      </c>
      <c r="AFT34" s="336">
        <v>46503</v>
      </c>
      <c r="AFU34" s="336">
        <v>46504</v>
      </c>
      <c r="AFV34" s="336">
        <v>46505</v>
      </c>
      <c r="AFW34" s="336">
        <v>46506</v>
      </c>
      <c r="AFX34" s="336">
        <v>46507</v>
      </c>
      <c r="AFY34" s="336">
        <v>46508</v>
      </c>
      <c r="AFZ34" s="336">
        <v>46509</v>
      </c>
      <c r="AGA34" s="336">
        <v>46510</v>
      </c>
      <c r="AGB34" s="336">
        <v>46511</v>
      </c>
      <c r="AGC34" s="336">
        <v>46512</v>
      </c>
      <c r="AGD34" s="336">
        <v>46513</v>
      </c>
      <c r="AGE34" s="336">
        <v>46514</v>
      </c>
      <c r="AGF34" s="336">
        <v>46515</v>
      </c>
      <c r="AGG34" s="336">
        <v>46516</v>
      </c>
      <c r="AGH34" s="336">
        <v>46517</v>
      </c>
      <c r="AGI34" s="336">
        <v>46518</v>
      </c>
      <c r="AGJ34" s="336">
        <v>46519</v>
      </c>
      <c r="AGK34" s="336">
        <v>46520</v>
      </c>
      <c r="AGL34" s="336">
        <v>46521</v>
      </c>
      <c r="AGM34" s="336">
        <v>46522</v>
      </c>
      <c r="AGN34" s="336">
        <v>46523</v>
      </c>
      <c r="AGO34" s="336">
        <v>46524</v>
      </c>
      <c r="AGP34" s="336">
        <v>46525</v>
      </c>
      <c r="AGQ34" s="336">
        <v>46526</v>
      </c>
      <c r="AGR34" s="336">
        <v>46527</v>
      </c>
      <c r="AGS34" s="336">
        <v>46528</v>
      </c>
      <c r="AGT34" s="336">
        <v>46529</v>
      </c>
      <c r="AGU34" s="336">
        <v>46530</v>
      </c>
      <c r="AGV34" s="336">
        <v>46531</v>
      </c>
      <c r="AGW34" s="336">
        <v>46532</v>
      </c>
      <c r="AGX34" s="336">
        <v>46533</v>
      </c>
      <c r="AGY34" s="336">
        <v>46534</v>
      </c>
      <c r="AGZ34" s="336">
        <v>46535</v>
      </c>
      <c r="AHA34" s="336">
        <v>46536</v>
      </c>
      <c r="AHB34" s="336">
        <v>46537</v>
      </c>
      <c r="AHC34" s="336">
        <v>46538</v>
      </c>
      <c r="AHD34" s="355">
        <v>46539</v>
      </c>
      <c r="AHE34" s="355">
        <v>46540</v>
      </c>
      <c r="AHF34" s="355">
        <v>46541</v>
      </c>
      <c r="AHG34" s="355">
        <v>46542</v>
      </c>
      <c r="AHH34" s="355">
        <v>46543</v>
      </c>
      <c r="AHI34" s="355">
        <v>46544</v>
      </c>
      <c r="AHJ34" s="355">
        <v>46545</v>
      </c>
      <c r="AHK34" s="355">
        <v>46546</v>
      </c>
      <c r="AHL34" s="355">
        <v>46547</v>
      </c>
      <c r="AHM34" s="355">
        <v>46548</v>
      </c>
      <c r="AHN34" s="355">
        <v>46549</v>
      </c>
      <c r="AHO34" s="355">
        <v>46550</v>
      </c>
      <c r="AHP34" s="355">
        <v>46551</v>
      </c>
      <c r="AHQ34" s="355">
        <v>46552</v>
      </c>
      <c r="AHR34" s="355">
        <v>46553</v>
      </c>
      <c r="AHS34" s="355">
        <v>46554</v>
      </c>
      <c r="AHT34" s="355">
        <v>46555</v>
      </c>
      <c r="AHU34" s="355">
        <v>46556</v>
      </c>
      <c r="AHV34" s="355">
        <v>46557</v>
      </c>
      <c r="AHW34" s="355">
        <v>46558</v>
      </c>
      <c r="AHX34" s="355">
        <v>46559</v>
      </c>
      <c r="AHY34" s="355">
        <v>46560</v>
      </c>
      <c r="AHZ34" s="355">
        <v>46561</v>
      </c>
      <c r="AIA34" s="355">
        <v>46562</v>
      </c>
      <c r="AIB34" s="355">
        <v>46563</v>
      </c>
      <c r="AIC34" s="355">
        <v>46564</v>
      </c>
      <c r="AID34" s="355">
        <v>46565</v>
      </c>
      <c r="AIE34" s="355">
        <v>46566</v>
      </c>
      <c r="AIF34" s="355">
        <v>46567</v>
      </c>
      <c r="AIG34" s="355">
        <v>46568</v>
      </c>
      <c r="AIH34" s="336">
        <v>46569</v>
      </c>
      <c r="AII34" s="336">
        <v>46570</v>
      </c>
      <c r="AIJ34" s="336">
        <v>46571</v>
      </c>
      <c r="AIK34" s="336">
        <v>46572</v>
      </c>
      <c r="AIL34" s="336">
        <v>46573</v>
      </c>
      <c r="AIM34" s="336">
        <v>46574</v>
      </c>
      <c r="AIN34" s="336">
        <v>46575</v>
      </c>
      <c r="AIO34" s="336">
        <v>46576</v>
      </c>
      <c r="AIP34" s="336">
        <v>46577</v>
      </c>
      <c r="AIQ34" s="336">
        <v>46578</v>
      </c>
      <c r="AIR34" s="336">
        <v>46579</v>
      </c>
      <c r="AIS34" s="336">
        <v>46580</v>
      </c>
      <c r="AIT34" s="336">
        <v>46581</v>
      </c>
      <c r="AIU34" s="336">
        <v>46582</v>
      </c>
      <c r="AIV34" s="336">
        <v>46583</v>
      </c>
      <c r="AIW34" s="336">
        <v>46584</v>
      </c>
      <c r="AIX34" s="336">
        <v>46585</v>
      </c>
      <c r="AIY34" s="336">
        <v>46586</v>
      </c>
      <c r="AIZ34" s="336">
        <v>46587</v>
      </c>
      <c r="AJA34" s="336">
        <v>46588</v>
      </c>
      <c r="AJB34" s="336">
        <v>46589</v>
      </c>
      <c r="AJC34" s="336">
        <v>46590</v>
      </c>
      <c r="AJD34" s="336">
        <v>46591</v>
      </c>
      <c r="AJE34" s="336">
        <v>46592</v>
      </c>
      <c r="AJF34" s="336">
        <v>46593</v>
      </c>
      <c r="AJG34" s="336">
        <v>46594</v>
      </c>
      <c r="AJH34" s="336">
        <v>46595</v>
      </c>
      <c r="AJI34" s="336">
        <v>46596</v>
      </c>
      <c r="AJJ34" s="336">
        <v>46597</v>
      </c>
      <c r="AJK34" s="336">
        <v>46598</v>
      </c>
      <c r="AJL34" s="336">
        <v>46599</v>
      </c>
      <c r="AJM34" s="336">
        <v>46600</v>
      </c>
      <c r="AJN34" s="336">
        <v>46601</v>
      </c>
      <c r="AJO34" s="336">
        <v>46602</v>
      </c>
      <c r="AJP34" s="336">
        <v>46603</v>
      </c>
      <c r="AJQ34" s="336">
        <v>46604</v>
      </c>
      <c r="AJR34" s="336">
        <v>46605</v>
      </c>
      <c r="AJS34" s="336">
        <v>46606</v>
      </c>
      <c r="AJT34" s="336">
        <v>46607</v>
      </c>
      <c r="AJU34" s="336">
        <v>46608</v>
      </c>
      <c r="AJV34" s="336">
        <v>46609</v>
      </c>
      <c r="AJW34" s="336">
        <v>46610</v>
      </c>
      <c r="AJX34" s="336">
        <v>46611</v>
      </c>
      <c r="AJY34" s="336">
        <v>46612</v>
      </c>
      <c r="AJZ34" s="336">
        <v>46613</v>
      </c>
      <c r="AKA34" s="336">
        <v>46614</v>
      </c>
      <c r="AKB34" s="336">
        <v>46615</v>
      </c>
      <c r="AKC34" s="336">
        <v>46616</v>
      </c>
      <c r="AKD34" s="336">
        <v>46617</v>
      </c>
      <c r="AKE34" s="336">
        <v>46618</v>
      </c>
      <c r="AKF34" s="336">
        <v>46619</v>
      </c>
      <c r="AKG34" s="336">
        <v>46620</v>
      </c>
      <c r="AKH34" s="336">
        <v>46621</v>
      </c>
      <c r="AKI34" s="336">
        <v>46622</v>
      </c>
      <c r="AKJ34" s="336">
        <v>46623</v>
      </c>
      <c r="AKK34" s="336">
        <v>46624</v>
      </c>
      <c r="AKL34" s="336">
        <v>46625</v>
      </c>
      <c r="AKM34" s="336">
        <v>46626</v>
      </c>
      <c r="AKN34" s="336">
        <v>46627</v>
      </c>
      <c r="AKO34" s="336">
        <v>46628</v>
      </c>
      <c r="AKP34" s="336">
        <v>46629</v>
      </c>
      <c r="AKQ34" s="336">
        <v>46630</v>
      </c>
      <c r="AKR34" s="336">
        <v>46631</v>
      </c>
      <c r="AKS34" s="336">
        <v>46632</v>
      </c>
      <c r="AKT34" s="336">
        <v>46633</v>
      </c>
      <c r="AKU34" s="336">
        <v>46634</v>
      </c>
      <c r="AKV34" s="336">
        <v>46635</v>
      </c>
      <c r="AKW34" s="336">
        <v>46636</v>
      </c>
      <c r="AKX34" s="336">
        <v>46637</v>
      </c>
      <c r="AKY34" s="336">
        <v>46638</v>
      </c>
      <c r="AKZ34" s="336">
        <v>46639</v>
      </c>
      <c r="ALA34" s="336">
        <v>46640</v>
      </c>
      <c r="ALB34" s="336">
        <v>46641</v>
      </c>
      <c r="ALC34" s="336">
        <v>46642</v>
      </c>
      <c r="ALD34" s="336">
        <v>46643</v>
      </c>
      <c r="ALE34" s="336">
        <v>46644</v>
      </c>
      <c r="ALF34" s="336">
        <v>46645</v>
      </c>
      <c r="ALG34" s="336">
        <v>46646</v>
      </c>
      <c r="ALH34" s="336">
        <v>46647</v>
      </c>
      <c r="ALI34" s="336">
        <v>46648</v>
      </c>
      <c r="ALJ34" s="336">
        <v>46649</v>
      </c>
      <c r="ALK34" s="336">
        <v>46650</v>
      </c>
      <c r="ALL34" s="336">
        <v>46651</v>
      </c>
      <c r="ALM34" s="336">
        <v>46652</v>
      </c>
      <c r="ALN34" s="336">
        <v>46653</v>
      </c>
      <c r="ALO34" s="336">
        <v>46654</v>
      </c>
      <c r="ALP34" s="336">
        <v>46655</v>
      </c>
      <c r="ALQ34" s="336">
        <v>46656</v>
      </c>
      <c r="ALR34" s="336">
        <v>46657</v>
      </c>
      <c r="ALS34" s="523">
        <v>46658</v>
      </c>
      <c r="ALT34" s="336">
        <v>46659</v>
      </c>
      <c r="ALU34" s="336">
        <v>46660</v>
      </c>
      <c r="ALV34" s="336">
        <v>46661</v>
      </c>
      <c r="ALW34" s="336">
        <v>46662</v>
      </c>
      <c r="ALX34" s="336">
        <v>46663</v>
      </c>
      <c r="ALY34" s="336">
        <v>46664</v>
      </c>
      <c r="ALZ34" s="336">
        <v>46665</v>
      </c>
      <c r="AMA34" s="336">
        <v>46666</v>
      </c>
      <c r="AMB34" s="336">
        <v>46667</v>
      </c>
      <c r="AMC34" s="336">
        <v>46668</v>
      </c>
      <c r="AMD34" s="336">
        <v>46669</v>
      </c>
      <c r="AME34" s="336">
        <v>46670</v>
      </c>
      <c r="AMF34" s="336">
        <v>46671</v>
      </c>
      <c r="AMG34" s="336">
        <v>46672</v>
      </c>
      <c r="AMH34" s="336">
        <v>46673</v>
      </c>
      <c r="AMI34" s="336">
        <v>46674</v>
      </c>
      <c r="AMJ34" s="336">
        <v>46675</v>
      </c>
      <c r="AMK34" s="336">
        <v>46676</v>
      </c>
      <c r="AML34" s="336">
        <v>46677</v>
      </c>
      <c r="AMM34" s="336">
        <v>46678</v>
      </c>
      <c r="AMN34" s="336">
        <v>46679</v>
      </c>
      <c r="AMO34" s="336">
        <v>46680</v>
      </c>
      <c r="AMP34" s="336">
        <v>46681</v>
      </c>
      <c r="AMQ34" s="336">
        <v>46682</v>
      </c>
      <c r="AMR34" s="336">
        <v>46683</v>
      </c>
      <c r="AMS34" s="336">
        <v>46684</v>
      </c>
      <c r="AMT34" s="336">
        <v>46685</v>
      </c>
      <c r="AMU34" s="336">
        <v>46686</v>
      </c>
      <c r="AMV34" s="336">
        <v>46687</v>
      </c>
      <c r="AMW34" s="336">
        <v>46688</v>
      </c>
      <c r="AMX34" s="336">
        <v>46689</v>
      </c>
      <c r="AMY34" s="336">
        <v>46690</v>
      </c>
      <c r="AMZ34" s="336">
        <v>46691</v>
      </c>
      <c r="ANA34" s="336">
        <v>46692</v>
      </c>
      <c r="ANB34" s="336">
        <v>46693</v>
      </c>
      <c r="ANC34" s="336">
        <v>46694</v>
      </c>
      <c r="AND34" s="336">
        <v>46695</v>
      </c>
      <c r="ANE34" s="336">
        <v>46696</v>
      </c>
      <c r="ANF34" s="336">
        <v>46697</v>
      </c>
      <c r="ANG34" s="336">
        <v>46698</v>
      </c>
      <c r="ANH34" s="336">
        <v>46699</v>
      </c>
      <c r="ANI34" s="336">
        <v>46700</v>
      </c>
      <c r="ANJ34" s="336">
        <v>46701</v>
      </c>
      <c r="ANK34" s="336">
        <v>46702</v>
      </c>
      <c r="ANL34" s="336">
        <v>46703</v>
      </c>
      <c r="ANM34" s="336">
        <v>46704</v>
      </c>
      <c r="ANN34" s="336">
        <v>46705</v>
      </c>
      <c r="ANO34" s="336">
        <v>46706</v>
      </c>
      <c r="ANP34" s="336">
        <v>46707</v>
      </c>
      <c r="ANQ34" s="336">
        <v>46708</v>
      </c>
      <c r="ANR34" s="336">
        <v>46709</v>
      </c>
      <c r="ANS34" s="336">
        <v>46710</v>
      </c>
      <c r="ANT34" s="336">
        <v>46711</v>
      </c>
      <c r="ANU34" s="336">
        <v>46712</v>
      </c>
      <c r="ANV34" s="336">
        <v>46713</v>
      </c>
      <c r="ANW34" s="336">
        <v>46714</v>
      </c>
      <c r="ANX34" s="336">
        <v>46715</v>
      </c>
      <c r="ANY34" s="336">
        <v>46716</v>
      </c>
      <c r="ANZ34" s="336">
        <v>46717</v>
      </c>
      <c r="AOA34" s="336">
        <v>46718</v>
      </c>
      <c r="AOB34" s="336">
        <v>46719</v>
      </c>
      <c r="AOC34" s="336">
        <v>46720</v>
      </c>
      <c r="AOD34" s="336">
        <v>46721</v>
      </c>
      <c r="AOE34" s="336">
        <v>46722</v>
      </c>
      <c r="AOF34" s="336">
        <v>46723</v>
      </c>
      <c r="AOG34" s="336">
        <v>46724</v>
      </c>
      <c r="AOH34" s="336">
        <v>46725</v>
      </c>
      <c r="AOI34" s="336">
        <v>46726</v>
      </c>
      <c r="AOJ34" s="336">
        <v>46727</v>
      </c>
      <c r="AOK34" s="336">
        <v>46728</v>
      </c>
      <c r="AOL34" s="336">
        <v>46729</v>
      </c>
      <c r="AOM34" s="336">
        <v>46730</v>
      </c>
      <c r="AON34" s="336">
        <v>46731</v>
      </c>
      <c r="AOO34" s="336">
        <v>46732</v>
      </c>
      <c r="AOP34" s="336">
        <v>46733</v>
      </c>
      <c r="AOQ34" s="336">
        <v>46734</v>
      </c>
      <c r="AOR34" s="336">
        <v>46735</v>
      </c>
      <c r="AOS34" s="336">
        <v>46736</v>
      </c>
      <c r="AOT34" s="336">
        <v>46737</v>
      </c>
      <c r="AOU34" s="336">
        <v>46738</v>
      </c>
      <c r="AOV34" s="336">
        <v>46739</v>
      </c>
      <c r="AOW34" s="336">
        <v>46740</v>
      </c>
      <c r="AOX34" s="336">
        <v>46741</v>
      </c>
      <c r="AOY34" s="336">
        <v>46742</v>
      </c>
      <c r="AOZ34" s="336">
        <v>46743</v>
      </c>
      <c r="APA34" s="336">
        <v>46744</v>
      </c>
      <c r="APB34" s="336">
        <v>46745</v>
      </c>
      <c r="APC34" s="336">
        <v>46746</v>
      </c>
      <c r="APD34" s="336">
        <v>46747</v>
      </c>
      <c r="APE34" s="336">
        <v>46748</v>
      </c>
      <c r="APF34" s="336">
        <v>46749</v>
      </c>
      <c r="APG34" s="336">
        <v>46750</v>
      </c>
      <c r="APH34" s="336">
        <v>46751</v>
      </c>
      <c r="API34" s="337">
        <v>46752</v>
      </c>
      <c r="APJ34" s="336">
        <v>46753</v>
      </c>
      <c r="APK34" s="336">
        <v>46754</v>
      </c>
      <c r="APL34" s="336">
        <v>46755</v>
      </c>
      <c r="APM34" s="336">
        <v>46756</v>
      </c>
      <c r="APN34" s="336">
        <v>46757</v>
      </c>
      <c r="APO34" s="336">
        <v>46758</v>
      </c>
      <c r="APP34" s="336">
        <v>46759</v>
      </c>
      <c r="APQ34" s="336">
        <v>46760</v>
      </c>
      <c r="APR34" s="336">
        <v>46761</v>
      </c>
      <c r="APS34" s="336">
        <v>46762</v>
      </c>
      <c r="APT34" s="336">
        <v>46763</v>
      </c>
      <c r="APU34" s="336">
        <v>46764</v>
      </c>
      <c r="APV34" s="336">
        <v>46765</v>
      </c>
      <c r="APW34" s="336">
        <v>46766</v>
      </c>
      <c r="APX34" s="336">
        <v>46767</v>
      </c>
      <c r="APY34" s="336">
        <v>46768</v>
      </c>
      <c r="APZ34" s="336">
        <v>46769</v>
      </c>
      <c r="AQA34" s="336">
        <v>46770</v>
      </c>
      <c r="AQB34" s="336">
        <v>46771</v>
      </c>
      <c r="AQC34" s="336">
        <v>46772</v>
      </c>
      <c r="AQD34" s="336">
        <v>46773</v>
      </c>
      <c r="AQE34" s="336">
        <v>46774</v>
      </c>
      <c r="AQF34" s="336">
        <v>46775</v>
      </c>
      <c r="AQG34" s="336">
        <v>46776</v>
      </c>
      <c r="AQH34" s="336">
        <v>46777</v>
      </c>
      <c r="AQI34" s="336">
        <v>46778</v>
      </c>
      <c r="AQJ34" s="336">
        <v>46779</v>
      </c>
      <c r="AQK34" s="336">
        <v>46780</v>
      </c>
      <c r="AQL34" s="336">
        <v>46781</v>
      </c>
      <c r="AQM34" s="336">
        <v>46782</v>
      </c>
      <c r="AQN34" s="336">
        <v>46783</v>
      </c>
      <c r="AQO34" s="336">
        <v>46784</v>
      </c>
      <c r="AQP34" s="336">
        <v>46785</v>
      </c>
      <c r="AQQ34" s="336">
        <v>46786</v>
      </c>
      <c r="AQR34" s="336">
        <v>46787</v>
      </c>
      <c r="AQS34" s="336">
        <v>46788</v>
      </c>
      <c r="AQT34" s="336">
        <v>46789</v>
      </c>
      <c r="AQU34" s="336">
        <v>46790</v>
      </c>
      <c r="AQV34" s="336">
        <v>46791</v>
      </c>
      <c r="AQW34" s="336">
        <v>46792</v>
      </c>
      <c r="AQX34" s="336">
        <v>46793</v>
      </c>
      <c r="AQY34" s="336">
        <v>46794</v>
      </c>
      <c r="AQZ34" s="336">
        <v>46795</v>
      </c>
      <c r="ARA34" s="336">
        <v>46796</v>
      </c>
      <c r="ARB34" s="336">
        <v>46797</v>
      </c>
      <c r="ARC34" s="336">
        <v>46798</v>
      </c>
      <c r="ARD34" s="336">
        <v>46799</v>
      </c>
      <c r="ARE34" s="336">
        <v>46800</v>
      </c>
      <c r="ARF34" s="336">
        <v>46801</v>
      </c>
      <c r="ARG34" s="336">
        <v>46802</v>
      </c>
      <c r="ARH34" s="336">
        <v>46803</v>
      </c>
      <c r="ARI34" s="336">
        <v>46804</v>
      </c>
      <c r="ARJ34" s="336">
        <v>46805</v>
      </c>
      <c r="ARK34" s="336">
        <v>46806</v>
      </c>
      <c r="ARL34" s="336">
        <v>46807</v>
      </c>
      <c r="ARM34" s="336">
        <v>46808</v>
      </c>
      <c r="ARN34" s="336">
        <v>46809</v>
      </c>
      <c r="ARO34" s="336">
        <v>46810</v>
      </c>
      <c r="ARP34" s="336">
        <v>46811</v>
      </c>
      <c r="ARQ34" s="336">
        <v>46812</v>
      </c>
      <c r="ARR34" s="336">
        <v>46813</v>
      </c>
      <c r="ARS34" s="336">
        <v>46814</v>
      </c>
      <c r="ART34" s="336">
        <v>46815</v>
      </c>
      <c r="ARU34" s="336">
        <v>46816</v>
      </c>
      <c r="ARV34" s="336">
        <v>46817</v>
      </c>
      <c r="ARW34" s="336">
        <v>46818</v>
      </c>
      <c r="ARX34" s="336">
        <v>46819</v>
      </c>
      <c r="ARY34" s="336">
        <v>46820</v>
      </c>
      <c r="ARZ34" s="336">
        <v>46821</v>
      </c>
      <c r="ASA34" s="336">
        <v>46822</v>
      </c>
      <c r="ASB34" s="336">
        <v>46823</v>
      </c>
      <c r="ASC34" s="336">
        <v>46824</v>
      </c>
      <c r="ASD34" s="336">
        <v>46825</v>
      </c>
      <c r="ASE34" s="336">
        <v>46826</v>
      </c>
      <c r="ASF34" s="336">
        <v>46827</v>
      </c>
      <c r="ASG34" s="336">
        <v>46828</v>
      </c>
      <c r="ASH34" s="336">
        <v>46829</v>
      </c>
      <c r="ASI34" s="336">
        <v>46830</v>
      </c>
      <c r="ASJ34" s="336">
        <v>46831</v>
      </c>
      <c r="ASK34" s="336">
        <v>46832</v>
      </c>
      <c r="ASL34" s="336">
        <v>46833</v>
      </c>
      <c r="ASM34" s="336">
        <v>46834</v>
      </c>
      <c r="ASN34" s="336">
        <v>46835</v>
      </c>
      <c r="ASO34" s="336">
        <v>46836</v>
      </c>
      <c r="ASP34" s="336">
        <v>46837</v>
      </c>
      <c r="ASQ34" s="336">
        <v>46838</v>
      </c>
      <c r="ASR34" s="336">
        <v>46839</v>
      </c>
      <c r="ASS34" s="336">
        <v>46840</v>
      </c>
      <c r="AST34" s="336">
        <v>46841</v>
      </c>
      <c r="ASU34" s="336">
        <v>46842</v>
      </c>
      <c r="ASV34" s="336">
        <v>46843</v>
      </c>
      <c r="ASW34" s="336">
        <v>46844</v>
      </c>
      <c r="ASX34" s="336">
        <v>46845</v>
      </c>
      <c r="ASY34" s="336">
        <v>46846</v>
      </c>
      <c r="ASZ34" s="336">
        <v>46847</v>
      </c>
      <c r="ATA34" s="336">
        <v>46848</v>
      </c>
      <c r="ATB34" s="336">
        <v>46849</v>
      </c>
      <c r="ATC34" s="336">
        <v>46850</v>
      </c>
      <c r="ATD34" s="336">
        <v>46851</v>
      </c>
      <c r="ATE34" s="336">
        <v>46852</v>
      </c>
      <c r="ATF34" s="336">
        <v>46853</v>
      </c>
      <c r="ATG34" s="336">
        <v>46854</v>
      </c>
      <c r="ATH34" s="336">
        <v>46855</v>
      </c>
      <c r="ATI34" s="336">
        <v>46856</v>
      </c>
      <c r="ATJ34" s="336">
        <v>46857</v>
      </c>
      <c r="ATK34" s="336">
        <v>46858</v>
      </c>
      <c r="ATL34" s="336">
        <v>46859</v>
      </c>
      <c r="ATM34" s="336">
        <v>46860</v>
      </c>
      <c r="ATN34" s="336">
        <v>46861</v>
      </c>
      <c r="ATO34" s="336">
        <v>46862</v>
      </c>
      <c r="ATP34" s="336">
        <v>46863</v>
      </c>
      <c r="ATQ34" s="336">
        <v>46864</v>
      </c>
      <c r="ATR34" s="336">
        <v>46865</v>
      </c>
      <c r="ATS34" s="336">
        <v>46866</v>
      </c>
      <c r="ATT34" s="336">
        <v>46867</v>
      </c>
      <c r="ATU34" s="336">
        <v>46868</v>
      </c>
      <c r="ATV34" s="336">
        <v>46869</v>
      </c>
      <c r="ATW34" s="336">
        <v>46870</v>
      </c>
      <c r="ATX34" s="336">
        <v>46871</v>
      </c>
      <c r="ATY34" s="336">
        <v>46872</v>
      </c>
      <c r="ATZ34" s="336">
        <v>46873</v>
      </c>
      <c r="AUA34" s="336">
        <v>46874</v>
      </c>
      <c r="AUB34" s="336">
        <v>46875</v>
      </c>
      <c r="AUC34" s="336">
        <v>46876</v>
      </c>
      <c r="AUD34" s="336">
        <v>46877</v>
      </c>
      <c r="AUE34" s="336">
        <v>46878</v>
      </c>
      <c r="AUF34" s="336">
        <v>46879</v>
      </c>
      <c r="AUG34" s="336">
        <v>46880</v>
      </c>
      <c r="AUH34" s="336">
        <v>46881</v>
      </c>
      <c r="AUI34" s="336">
        <v>46882</v>
      </c>
      <c r="AUJ34" s="336">
        <v>46883</v>
      </c>
      <c r="AUK34" s="336">
        <v>46884</v>
      </c>
      <c r="AUL34" s="336">
        <v>46885</v>
      </c>
      <c r="AUM34" s="336">
        <v>46886</v>
      </c>
      <c r="AUN34" s="336">
        <v>46887</v>
      </c>
      <c r="AUO34" s="336">
        <v>46888</v>
      </c>
      <c r="AUP34" s="336">
        <v>46889</v>
      </c>
      <c r="AUQ34" s="336">
        <v>46890</v>
      </c>
      <c r="AUR34" s="336">
        <v>46891</v>
      </c>
      <c r="AUS34" s="336">
        <v>46892</v>
      </c>
      <c r="AUT34" s="336">
        <v>46893</v>
      </c>
      <c r="AUU34" s="336">
        <v>46894</v>
      </c>
      <c r="AUV34" s="336">
        <v>46895</v>
      </c>
      <c r="AUW34" s="336">
        <v>46896</v>
      </c>
      <c r="AUX34" s="336">
        <v>46897</v>
      </c>
      <c r="AUY34" s="336">
        <v>46898</v>
      </c>
      <c r="AUZ34" s="336">
        <v>46899</v>
      </c>
      <c r="AVA34" s="336">
        <v>46900</v>
      </c>
      <c r="AVB34" s="336">
        <v>46901</v>
      </c>
      <c r="AVC34" s="336">
        <v>46902</v>
      </c>
      <c r="AVD34" s="336">
        <v>46903</v>
      </c>
      <c r="AVE34" s="336">
        <v>46904</v>
      </c>
      <c r="AVF34" s="336">
        <v>46905</v>
      </c>
      <c r="AVG34" s="336">
        <v>46906</v>
      </c>
      <c r="AVH34" s="336">
        <v>46907</v>
      </c>
      <c r="AVI34" s="336">
        <v>46908</v>
      </c>
      <c r="AVJ34" s="336">
        <v>46909</v>
      </c>
      <c r="AVK34" s="336">
        <v>46910</v>
      </c>
      <c r="AVL34" s="336">
        <v>46911</v>
      </c>
      <c r="AVM34" s="336">
        <v>46912</v>
      </c>
      <c r="AVN34" s="336">
        <v>46913</v>
      </c>
      <c r="AVO34" s="336">
        <v>46914</v>
      </c>
      <c r="AVP34" s="336">
        <v>46915</v>
      </c>
      <c r="AVQ34" s="336">
        <v>46916</v>
      </c>
      <c r="AVR34" s="336">
        <v>46917</v>
      </c>
      <c r="AVS34" s="336">
        <v>46918</v>
      </c>
      <c r="AVT34" s="336">
        <v>46919</v>
      </c>
      <c r="AVU34" s="336">
        <v>46920</v>
      </c>
      <c r="AVV34" s="336">
        <v>46921</v>
      </c>
      <c r="AVW34" s="336">
        <v>46922</v>
      </c>
      <c r="AVX34" s="336">
        <v>46923</v>
      </c>
      <c r="AVY34" s="336">
        <v>46924</v>
      </c>
      <c r="AVZ34" s="336">
        <v>46925</v>
      </c>
      <c r="AWA34" s="336">
        <v>46926</v>
      </c>
      <c r="AWB34" s="336">
        <v>46927</v>
      </c>
      <c r="AWC34" s="336">
        <v>46928</v>
      </c>
      <c r="AWD34" s="336">
        <v>46929</v>
      </c>
      <c r="AWE34" s="336">
        <v>46930</v>
      </c>
      <c r="AWF34" s="336">
        <v>46931</v>
      </c>
      <c r="AWG34" s="336">
        <v>46932</v>
      </c>
      <c r="AWH34" s="336">
        <v>46933</v>
      </c>
      <c r="AWI34" s="336">
        <v>46934</v>
      </c>
      <c r="AWJ34" s="336">
        <v>46935</v>
      </c>
      <c r="AWK34" s="336">
        <v>46936</v>
      </c>
      <c r="AWL34" s="336">
        <v>46937</v>
      </c>
      <c r="AWM34" s="336">
        <v>46938</v>
      </c>
      <c r="AWN34" s="336">
        <v>46939</v>
      </c>
      <c r="AWO34" s="336">
        <v>46940</v>
      </c>
      <c r="AWP34" s="336">
        <v>46941</v>
      </c>
      <c r="AWQ34" s="336">
        <v>46942</v>
      </c>
      <c r="AWR34" s="336">
        <v>46943</v>
      </c>
      <c r="AWS34" s="336">
        <v>46944</v>
      </c>
      <c r="AWT34" s="336">
        <v>46945</v>
      </c>
      <c r="AWU34" s="336">
        <v>46946</v>
      </c>
      <c r="AWV34" s="336">
        <v>46947</v>
      </c>
      <c r="AWW34" s="336">
        <v>46948</v>
      </c>
      <c r="AWX34" s="336">
        <v>46949</v>
      </c>
      <c r="AWY34" s="336">
        <v>46950</v>
      </c>
      <c r="AWZ34" s="336">
        <v>46951</v>
      </c>
      <c r="AXA34" s="336">
        <v>46952</v>
      </c>
      <c r="AXB34" s="336">
        <v>46953</v>
      </c>
      <c r="AXC34" s="336">
        <v>46954</v>
      </c>
      <c r="AXD34" s="336">
        <v>46955</v>
      </c>
      <c r="AXE34" s="336">
        <v>46956</v>
      </c>
      <c r="AXF34" s="336">
        <v>46957</v>
      </c>
      <c r="AXG34" s="336">
        <v>46958</v>
      </c>
      <c r="AXH34" s="336">
        <v>46959</v>
      </c>
      <c r="AXI34" s="336">
        <v>46960</v>
      </c>
      <c r="AXJ34" s="336">
        <v>46961</v>
      </c>
      <c r="AXK34" s="336">
        <v>46962</v>
      </c>
      <c r="AXL34" s="336">
        <v>46963</v>
      </c>
      <c r="AXM34" s="336">
        <v>46964</v>
      </c>
      <c r="AXN34" s="336">
        <v>46965</v>
      </c>
      <c r="AXO34" s="336">
        <v>46966</v>
      </c>
      <c r="AXP34" s="336">
        <v>46967</v>
      </c>
      <c r="AXQ34" s="336">
        <v>46968</v>
      </c>
      <c r="AXR34" s="336">
        <v>46969</v>
      </c>
      <c r="AXS34" s="336">
        <v>46970</v>
      </c>
      <c r="AXT34" s="336">
        <v>46971</v>
      </c>
      <c r="AXU34" s="336">
        <v>46972</v>
      </c>
      <c r="AXV34" s="336">
        <v>46973</v>
      </c>
      <c r="AXW34" s="336">
        <v>46974</v>
      </c>
      <c r="AXX34" s="336">
        <v>46975</v>
      </c>
      <c r="AXY34" s="336">
        <v>46976</v>
      </c>
      <c r="AXZ34" s="336">
        <v>46977</v>
      </c>
      <c r="AYA34" s="336">
        <v>46978</v>
      </c>
      <c r="AYB34" s="336">
        <v>46979</v>
      </c>
      <c r="AYC34" s="336">
        <v>46980</v>
      </c>
      <c r="AYD34" s="336">
        <v>46981</v>
      </c>
      <c r="AYE34" s="336">
        <v>46982</v>
      </c>
      <c r="AYF34" s="336">
        <v>46983</v>
      </c>
      <c r="AYG34" s="336">
        <v>46984</v>
      </c>
      <c r="AYH34" s="336">
        <v>46985</v>
      </c>
      <c r="AYI34" s="336">
        <v>46986</v>
      </c>
      <c r="AYJ34" s="336">
        <v>46987</v>
      </c>
      <c r="AYK34" s="336">
        <v>46988</v>
      </c>
      <c r="AYL34" s="336">
        <v>46989</v>
      </c>
      <c r="AYM34" s="336">
        <v>46990</v>
      </c>
      <c r="AYN34" s="336">
        <v>46991</v>
      </c>
      <c r="AYO34" s="336">
        <v>46992</v>
      </c>
      <c r="AYP34" s="336">
        <v>46993</v>
      </c>
      <c r="AYQ34" s="336">
        <v>46994</v>
      </c>
      <c r="AYR34" s="336">
        <v>46995</v>
      </c>
      <c r="AYS34" s="336">
        <v>46996</v>
      </c>
      <c r="AYT34" s="336">
        <v>46997</v>
      </c>
      <c r="AYU34" s="336">
        <v>46998</v>
      </c>
      <c r="AYV34" s="336">
        <v>46999</v>
      </c>
      <c r="AYW34" s="336">
        <v>47000</v>
      </c>
      <c r="AYX34" s="336">
        <v>47001</v>
      </c>
      <c r="AYY34" s="336">
        <v>47002</v>
      </c>
      <c r="AYZ34" s="336">
        <v>47003</v>
      </c>
      <c r="AZA34" s="336">
        <v>47004</v>
      </c>
      <c r="AZB34" s="336">
        <v>47005</v>
      </c>
      <c r="AZC34" s="336">
        <v>47006</v>
      </c>
      <c r="AZD34" s="336">
        <v>47007</v>
      </c>
      <c r="AZE34" s="336">
        <v>47008</v>
      </c>
      <c r="AZF34" s="336">
        <v>47009</v>
      </c>
      <c r="AZG34" s="336">
        <v>47010</v>
      </c>
      <c r="AZH34" s="336">
        <v>47011</v>
      </c>
      <c r="AZI34" s="336">
        <v>47012</v>
      </c>
      <c r="AZJ34" s="336">
        <v>47013</v>
      </c>
      <c r="AZK34" s="336">
        <v>47014</v>
      </c>
      <c r="AZL34" s="336">
        <v>47015</v>
      </c>
      <c r="AZM34" s="336">
        <v>47016</v>
      </c>
      <c r="AZN34" s="336">
        <v>47017</v>
      </c>
      <c r="AZO34" s="336">
        <v>47018</v>
      </c>
      <c r="AZP34" s="336">
        <v>47019</v>
      </c>
      <c r="AZQ34" s="336">
        <v>47020</v>
      </c>
      <c r="AZR34" s="336">
        <v>47021</v>
      </c>
      <c r="AZS34" s="336">
        <v>47022</v>
      </c>
      <c r="AZT34" s="336">
        <v>47023</v>
      </c>
      <c r="AZU34" s="336">
        <v>47024</v>
      </c>
      <c r="AZV34" s="336">
        <v>47025</v>
      </c>
      <c r="AZW34" s="336">
        <v>47026</v>
      </c>
      <c r="AZX34" s="336">
        <v>47027</v>
      </c>
      <c r="AZY34" s="336">
        <v>47028</v>
      </c>
      <c r="AZZ34" s="336">
        <v>47029</v>
      </c>
      <c r="BAA34" s="336">
        <v>47030</v>
      </c>
      <c r="BAB34" s="336">
        <v>47031</v>
      </c>
      <c r="BAC34" s="336">
        <v>47032</v>
      </c>
      <c r="BAD34" s="336">
        <v>47033</v>
      </c>
      <c r="BAE34" s="336">
        <v>47034</v>
      </c>
      <c r="BAF34" s="336">
        <v>47035</v>
      </c>
      <c r="BAG34" s="336">
        <v>47036</v>
      </c>
      <c r="BAH34" s="336">
        <v>47037</v>
      </c>
      <c r="BAI34" s="336">
        <v>47038</v>
      </c>
      <c r="BAJ34" s="336">
        <v>47039</v>
      </c>
      <c r="BAK34" s="336">
        <v>47040</v>
      </c>
      <c r="BAL34" s="336">
        <v>47041</v>
      </c>
      <c r="BAM34" s="336">
        <v>47042</v>
      </c>
      <c r="BAN34" s="336">
        <v>47043</v>
      </c>
      <c r="BAO34" s="336">
        <v>47044</v>
      </c>
      <c r="BAP34" s="336">
        <v>47045</v>
      </c>
      <c r="BAQ34" s="336">
        <v>47046</v>
      </c>
      <c r="BAR34" s="336">
        <v>47047</v>
      </c>
      <c r="BAS34" s="336">
        <v>47048</v>
      </c>
      <c r="BAT34" s="336">
        <v>47049</v>
      </c>
      <c r="BAU34" s="336">
        <v>47050</v>
      </c>
      <c r="BAV34" s="336">
        <v>47051</v>
      </c>
      <c r="BAW34" s="336">
        <v>47052</v>
      </c>
      <c r="BAX34" s="336">
        <v>47053</v>
      </c>
      <c r="BAY34" s="336">
        <v>47054</v>
      </c>
      <c r="BAZ34" s="336">
        <v>47055</v>
      </c>
      <c r="BBA34" s="336">
        <v>47056</v>
      </c>
      <c r="BBB34" s="336">
        <v>47057</v>
      </c>
      <c r="BBC34" s="336">
        <v>47058</v>
      </c>
      <c r="BBD34" s="336">
        <v>47059</v>
      </c>
      <c r="BBE34" s="336">
        <v>47060</v>
      </c>
      <c r="BBF34" s="336">
        <v>47061</v>
      </c>
      <c r="BBG34" s="336">
        <v>47062</v>
      </c>
      <c r="BBH34" s="336">
        <v>47063</v>
      </c>
      <c r="BBI34" s="336">
        <v>47064</v>
      </c>
      <c r="BBJ34" s="336">
        <v>47065</v>
      </c>
      <c r="BBK34" s="336">
        <v>47066</v>
      </c>
      <c r="BBL34" s="336">
        <v>47067</v>
      </c>
      <c r="BBM34" s="336">
        <v>47068</v>
      </c>
      <c r="BBN34" s="336">
        <v>47069</v>
      </c>
      <c r="BBO34" s="336">
        <v>47070</v>
      </c>
      <c r="BBP34" s="336">
        <v>47071</v>
      </c>
      <c r="BBQ34" s="336">
        <v>47072</v>
      </c>
      <c r="BBR34" s="336">
        <v>47073</v>
      </c>
      <c r="BBS34" s="336">
        <v>47074</v>
      </c>
      <c r="BBT34" s="336">
        <v>47075</v>
      </c>
      <c r="BBU34" s="336">
        <v>47076</v>
      </c>
      <c r="BBV34" s="336">
        <v>47077</v>
      </c>
      <c r="BBW34" s="336">
        <v>47078</v>
      </c>
      <c r="BBX34" s="336">
        <v>47079</v>
      </c>
      <c r="BBY34" s="336">
        <v>47080</v>
      </c>
      <c r="BBZ34" s="336">
        <v>47081</v>
      </c>
      <c r="BCA34" s="336">
        <v>47082</v>
      </c>
      <c r="BCB34" s="336">
        <v>47083</v>
      </c>
      <c r="BCC34" s="336">
        <v>47084</v>
      </c>
      <c r="BCD34" s="336">
        <v>47085</v>
      </c>
      <c r="BCE34" s="336">
        <v>47086</v>
      </c>
      <c r="BCF34" s="336">
        <v>47087</v>
      </c>
      <c r="BCG34" s="336">
        <v>47088</v>
      </c>
      <c r="BCH34" s="336">
        <v>47089</v>
      </c>
      <c r="BCI34" s="336">
        <v>47090</v>
      </c>
      <c r="BCJ34" s="336">
        <v>47091</v>
      </c>
      <c r="BCK34" s="336">
        <v>47092</v>
      </c>
      <c r="BCL34" s="336">
        <v>47093</v>
      </c>
      <c r="BCM34" s="336">
        <v>47094</v>
      </c>
      <c r="BCN34" s="336">
        <v>47095</v>
      </c>
      <c r="BCO34" s="336">
        <v>47096</v>
      </c>
      <c r="BCP34" s="336">
        <v>47097</v>
      </c>
      <c r="BCQ34" s="336">
        <v>47098</v>
      </c>
      <c r="BCR34" s="336">
        <v>47099</v>
      </c>
      <c r="BCS34" s="336">
        <v>47100</v>
      </c>
      <c r="BCT34" s="336">
        <v>47101</v>
      </c>
      <c r="BCU34" s="336">
        <v>47102</v>
      </c>
      <c r="BCV34" s="336">
        <v>47103</v>
      </c>
      <c r="BCW34" s="336">
        <v>47104</v>
      </c>
      <c r="BCX34" s="336">
        <v>47105</v>
      </c>
      <c r="BCY34" s="336">
        <v>47106</v>
      </c>
      <c r="BCZ34" s="336">
        <v>47107</v>
      </c>
      <c r="BDA34" s="336">
        <v>47108</v>
      </c>
      <c r="BDB34" s="336">
        <v>47109</v>
      </c>
      <c r="BDC34" s="336">
        <v>47110</v>
      </c>
      <c r="BDD34" s="336">
        <v>47111</v>
      </c>
      <c r="BDE34" s="336">
        <v>47112</v>
      </c>
      <c r="BDF34" s="336">
        <v>47113</v>
      </c>
      <c r="BDG34" s="336">
        <v>47114</v>
      </c>
      <c r="BDH34" s="336">
        <v>47115</v>
      </c>
      <c r="BDI34" s="336">
        <v>47116</v>
      </c>
      <c r="BDJ34" s="336">
        <v>47117</v>
      </c>
      <c r="BDK34" s="337">
        <v>47118</v>
      </c>
    </row>
    <row r="35" spans="2:1467" ht="1.8" customHeight="1" thickBot="1">
      <c r="G35" s="359"/>
      <c r="H35" s="359"/>
      <c r="I35" s="359"/>
      <c r="J35" s="359"/>
      <c r="K35" s="359"/>
      <c r="L35" s="359"/>
      <c r="M35" s="359"/>
      <c r="N35" s="359"/>
      <c r="O35" s="359"/>
      <c r="P35" s="359"/>
      <c r="Q35" s="359"/>
      <c r="R35" s="359"/>
      <c r="S35" s="359"/>
      <c r="T35" s="359"/>
      <c r="U35" s="359"/>
      <c r="V35" s="359"/>
      <c r="W35" s="359"/>
      <c r="X35" s="359"/>
      <c r="Y35" s="359"/>
      <c r="Z35" s="359"/>
      <c r="AA35" s="359"/>
      <c r="AB35" s="359"/>
      <c r="AC35" s="359"/>
      <c r="AD35" s="359"/>
      <c r="AE35" s="359"/>
      <c r="AF35" s="359"/>
      <c r="AG35" s="359"/>
      <c r="AH35" s="359"/>
      <c r="AI35" s="359"/>
      <c r="AJ35" s="359"/>
      <c r="AK35" s="359"/>
      <c r="AL35" s="359"/>
      <c r="AM35" s="359"/>
      <c r="AN35" s="359"/>
      <c r="AO35" s="359"/>
      <c r="AP35" s="359"/>
      <c r="AQ35" s="359"/>
      <c r="AR35" s="359"/>
      <c r="AS35" s="359"/>
      <c r="AT35" s="359"/>
      <c r="AU35" s="359"/>
      <c r="AV35" s="359"/>
      <c r="AW35" s="359"/>
      <c r="AX35" s="359"/>
      <c r="AY35" s="359"/>
      <c r="AZ35" s="359"/>
      <c r="BA35" s="359"/>
      <c r="BB35" s="359"/>
      <c r="BC35" s="359"/>
      <c r="BD35" s="359"/>
      <c r="BE35" s="359"/>
      <c r="BF35" s="359"/>
      <c r="BG35" s="359"/>
      <c r="BH35" s="359"/>
      <c r="BI35" s="359"/>
      <c r="BJ35" s="359"/>
      <c r="BK35" s="359"/>
      <c r="BL35" s="359"/>
      <c r="BM35" s="359"/>
      <c r="BN35" s="359"/>
      <c r="BO35" s="359"/>
      <c r="BP35" s="359"/>
      <c r="BQ35" s="359"/>
      <c r="BR35" s="359"/>
      <c r="BS35" s="359"/>
      <c r="BT35" s="359"/>
      <c r="BU35" s="359"/>
      <c r="BV35" s="359"/>
      <c r="BW35" s="359"/>
      <c r="BX35" s="359"/>
      <c r="BY35" s="359"/>
      <c r="BZ35" s="359"/>
      <c r="CA35" s="359"/>
      <c r="CB35" s="359"/>
      <c r="CC35" s="359"/>
      <c r="CD35" s="359"/>
      <c r="CE35" s="359"/>
      <c r="CF35" s="359"/>
      <c r="CG35" s="359"/>
      <c r="CH35" s="359"/>
      <c r="CI35" s="359"/>
      <c r="CJ35" s="359"/>
      <c r="CK35" s="359"/>
      <c r="CL35" s="359"/>
      <c r="CM35" s="359"/>
      <c r="CN35" s="359"/>
      <c r="CO35" s="359"/>
      <c r="CP35" s="359"/>
      <c r="CQ35" s="359"/>
      <c r="CR35" s="359"/>
      <c r="CS35" s="359"/>
      <c r="CT35" s="359"/>
      <c r="CU35" s="359"/>
      <c r="CV35" s="359"/>
      <c r="CW35" s="359"/>
      <c r="CX35" s="359"/>
      <c r="CY35" s="359"/>
      <c r="CZ35" s="359"/>
      <c r="DA35" s="359"/>
      <c r="DB35" s="359"/>
      <c r="DC35" s="359"/>
      <c r="DD35" s="359"/>
      <c r="DE35" s="359"/>
      <c r="DF35" s="359"/>
      <c r="DG35" s="359"/>
      <c r="DH35" s="359"/>
      <c r="DI35" s="359"/>
      <c r="DJ35" s="359"/>
      <c r="DK35" s="359"/>
      <c r="DL35" s="359"/>
      <c r="DM35" s="359"/>
      <c r="DN35" s="359"/>
      <c r="DO35" s="359"/>
      <c r="DP35" s="359"/>
      <c r="DQ35" s="359"/>
      <c r="DR35" s="359"/>
      <c r="DS35" s="359"/>
      <c r="DT35" s="359"/>
      <c r="DU35" s="359"/>
      <c r="DV35" s="359"/>
      <c r="DW35" s="359"/>
      <c r="DX35" s="359"/>
      <c r="DY35" s="359"/>
      <c r="DZ35" s="359"/>
      <c r="EA35" s="359"/>
      <c r="EB35" s="359"/>
      <c r="EC35" s="359"/>
      <c r="ED35" s="359"/>
      <c r="EE35" s="359"/>
      <c r="EF35" s="359"/>
      <c r="EG35" s="359"/>
      <c r="EH35" s="359"/>
      <c r="EI35" s="359"/>
      <c r="EJ35" s="359"/>
      <c r="EK35" s="359"/>
      <c r="EL35" s="359"/>
      <c r="EM35" s="359"/>
      <c r="EN35" s="359"/>
      <c r="EO35" s="359"/>
      <c r="EP35" s="359"/>
      <c r="EQ35" s="359"/>
      <c r="ER35" s="359"/>
      <c r="ES35" s="359"/>
      <c r="ET35" s="359"/>
      <c r="EU35" s="359"/>
      <c r="EV35" s="359"/>
      <c r="EW35" s="359"/>
      <c r="EX35" s="359"/>
      <c r="EY35" s="359"/>
      <c r="EZ35" s="359"/>
      <c r="FA35" s="359"/>
      <c r="FB35" s="359"/>
      <c r="FC35" s="359"/>
      <c r="FD35" s="359"/>
      <c r="FE35" s="359"/>
      <c r="FF35" s="359"/>
      <c r="FG35" s="359"/>
      <c r="FH35" s="359"/>
      <c r="FI35" s="359"/>
      <c r="FJ35" s="359"/>
      <c r="FK35" s="359"/>
      <c r="FL35" s="359"/>
      <c r="FM35" s="359"/>
      <c r="FN35" s="359"/>
      <c r="FO35" s="359"/>
      <c r="FP35" s="359"/>
      <c r="FQ35" s="359"/>
      <c r="FR35" s="359"/>
      <c r="FS35" s="359"/>
      <c r="FT35" s="359"/>
      <c r="FU35" s="359"/>
      <c r="FV35" s="359"/>
      <c r="FW35" s="359"/>
      <c r="FX35" s="359"/>
      <c r="FY35" s="359"/>
      <c r="FZ35" s="359"/>
      <c r="GA35" s="359"/>
      <c r="GB35" s="359"/>
      <c r="GC35" s="359"/>
      <c r="GD35" s="359"/>
      <c r="GE35" s="359"/>
      <c r="GF35" s="359"/>
      <c r="GG35" s="359"/>
      <c r="GH35" s="359"/>
      <c r="GI35" s="359"/>
      <c r="GJ35" s="359"/>
      <c r="GK35" s="359"/>
      <c r="GL35" s="359"/>
      <c r="GM35" s="359"/>
      <c r="GN35" s="359"/>
      <c r="GO35" s="359"/>
      <c r="GP35" s="359"/>
      <c r="GQ35" s="359"/>
      <c r="GR35" s="359"/>
      <c r="GS35" s="359"/>
      <c r="GT35" s="359"/>
      <c r="GU35" s="359"/>
      <c r="GV35" s="359"/>
      <c r="GW35" s="359"/>
      <c r="GX35" s="359"/>
      <c r="GY35" s="359"/>
      <c r="GZ35" s="359"/>
      <c r="HA35" s="359"/>
      <c r="HB35" s="359"/>
      <c r="HC35" s="359"/>
      <c r="HD35" s="359"/>
      <c r="HE35" s="359"/>
      <c r="HF35" s="359"/>
      <c r="HG35" s="359"/>
      <c r="HH35" s="359"/>
      <c r="HI35" s="359"/>
      <c r="HJ35" s="359"/>
      <c r="HK35" s="359"/>
      <c r="HL35" s="359"/>
      <c r="HM35" s="359"/>
      <c r="HN35" s="359"/>
      <c r="HO35" s="359"/>
      <c r="HP35" s="359"/>
      <c r="HQ35" s="359"/>
      <c r="HR35" s="359"/>
      <c r="HS35" s="359"/>
      <c r="HT35" s="359"/>
      <c r="HU35" s="359"/>
      <c r="HV35" s="359"/>
      <c r="HW35" s="359"/>
      <c r="HX35" s="359"/>
      <c r="HY35" s="359"/>
      <c r="HZ35" s="359"/>
      <c r="IA35" s="359"/>
      <c r="IB35" s="359"/>
      <c r="IC35" s="359"/>
      <c r="ID35" s="359"/>
      <c r="IE35" s="359"/>
      <c r="IF35" s="359"/>
      <c r="IG35" s="359"/>
      <c r="IH35" s="359"/>
      <c r="II35" s="359"/>
      <c r="IJ35" s="359"/>
      <c r="IK35" s="359"/>
      <c r="IL35" s="359"/>
      <c r="IM35" s="359"/>
      <c r="IN35" s="359"/>
      <c r="IO35" s="359"/>
      <c r="IP35" s="359"/>
      <c r="IQ35" s="359"/>
      <c r="IR35" s="359"/>
      <c r="IS35" s="359"/>
      <c r="IT35" s="359"/>
      <c r="IU35" s="359"/>
      <c r="IV35" s="359"/>
      <c r="IW35" s="359"/>
      <c r="IX35" s="359"/>
      <c r="IY35" s="359"/>
      <c r="IZ35" s="359"/>
      <c r="JA35" s="359"/>
      <c r="JB35" s="359"/>
      <c r="JC35" s="359"/>
      <c r="JD35" s="359"/>
      <c r="JE35" s="359"/>
      <c r="JF35" s="359"/>
      <c r="JG35" s="359"/>
      <c r="JH35" s="359"/>
      <c r="JI35" s="359"/>
      <c r="JJ35" s="359"/>
      <c r="JK35" s="359"/>
      <c r="JL35" s="359"/>
      <c r="JM35" s="359"/>
      <c r="JN35" s="359"/>
      <c r="JO35" s="359"/>
      <c r="JP35" s="359"/>
      <c r="JQ35" s="359"/>
      <c r="JR35" s="359"/>
      <c r="JS35" s="359"/>
      <c r="JT35" s="359"/>
      <c r="JU35" s="359"/>
      <c r="JV35" s="359"/>
      <c r="JW35" s="359"/>
      <c r="JX35" s="359"/>
      <c r="JY35" s="359"/>
      <c r="JZ35" s="359"/>
      <c r="KA35" s="359"/>
      <c r="KB35" s="359"/>
      <c r="KC35" s="359"/>
      <c r="KD35" s="359"/>
      <c r="KE35" s="359"/>
      <c r="KF35" s="359"/>
      <c r="KG35" s="359"/>
      <c r="KH35" s="359"/>
      <c r="KI35" s="359"/>
      <c r="KJ35" s="359"/>
      <c r="KK35" s="359"/>
      <c r="KL35" s="359"/>
      <c r="KM35" s="359"/>
      <c r="KN35" s="359"/>
      <c r="KO35" s="359"/>
      <c r="KP35" s="359"/>
      <c r="KQ35" s="359"/>
      <c r="KR35" s="359"/>
      <c r="KS35" s="359"/>
      <c r="KT35" s="359"/>
      <c r="KU35" s="359"/>
      <c r="KV35" s="359"/>
      <c r="KW35" s="359"/>
      <c r="KX35" s="359"/>
      <c r="KY35" s="359"/>
      <c r="KZ35" s="359"/>
      <c r="LA35" s="359"/>
      <c r="LB35" s="359"/>
      <c r="LC35" s="359"/>
      <c r="LD35" s="359"/>
      <c r="LE35" s="359"/>
      <c r="LF35" s="359"/>
      <c r="LG35" s="359"/>
      <c r="LH35" s="359"/>
      <c r="LI35" s="359"/>
      <c r="LJ35" s="359"/>
      <c r="LK35" s="359"/>
      <c r="LL35" s="359"/>
      <c r="LM35" s="359"/>
      <c r="LN35" s="359"/>
      <c r="LO35" s="359"/>
      <c r="LP35" s="359"/>
      <c r="LQ35" s="359"/>
      <c r="LR35" s="359"/>
      <c r="LS35" s="359"/>
      <c r="LT35" s="359"/>
      <c r="LU35" s="359"/>
      <c r="LV35" s="359"/>
      <c r="LW35" s="359"/>
      <c r="LX35" s="359"/>
      <c r="LY35" s="359"/>
      <c r="LZ35" s="359"/>
      <c r="MA35" s="359"/>
      <c r="MB35" s="359"/>
      <c r="MC35" s="359"/>
      <c r="MD35" s="359"/>
      <c r="ME35" s="359"/>
      <c r="MF35" s="359"/>
      <c r="MG35" s="359"/>
      <c r="MH35" s="359"/>
      <c r="MI35" s="359"/>
      <c r="MJ35" s="359"/>
      <c r="MK35" s="359"/>
      <c r="ML35" s="359"/>
      <c r="MM35" s="359"/>
      <c r="MN35" s="359"/>
      <c r="MO35" s="359"/>
      <c r="MP35" s="359"/>
      <c r="MQ35" s="359"/>
      <c r="MR35" s="359"/>
      <c r="MS35" s="359"/>
      <c r="MT35" s="359"/>
      <c r="MU35" s="359"/>
      <c r="MV35" s="359"/>
      <c r="MW35" s="359"/>
      <c r="MX35" s="359"/>
      <c r="MY35" s="359"/>
      <c r="MZ35" s="359"/>
      <c r="NA35" s="359"/>
      <c r="NB35" s="359"/>
      <c r="NC35" s="359"/>
      <c r="ND35" s="359"/>
      <c r="NE35" s="359"/>
      <c r="NF35" s="359"/>
      <c r="NG35" s="330"/>
      <c r="NH35" s="329"/>
      <c r="NI35" s="359"/>
      <c r="NJ35" s="359"/>
      <c r="NK35" s="359"/>
      <c r="NL35" s="359"/>
      <c r="NM35" s="359"/>
      <c r="NN35" s="359"/>
      <c r="NO35" s="359"/>
      <c r="NP35" s="359"/>
      <c r="NQ35" s="359"/>
      <c r="NR35" s="359"/>
      <c r="NS35" s="359"/>
      <c r="NT35" s="359"/>
      <c r="NU35" s="359"/>
      <c r="NV35" s="359"/>
      <c r="NW35" s="359"/>
      <c r="NX35" s="359"/>
      <c r="NY35" s="359"/>
      <c r="NZ35" s="359"/>
      <c r="OA35" s="359"/>
      <c r="OB35" s="359"/>
      <c r="OC35" s="359"/>
      <c r="OD35" s="359"/>
      <c r="OE35" s="359"/>
      <c r="OF35" s="359"/>
      <c r="OG35" s="359"/>
      <c r="OH35" s="359"/>
      <c r="OI35" s="359"/>
      <c r="OJ35" s="359"/>
      <c r="OK35" s="359"/>
      <c r="OL35" s="359"/>
      <c r="OM35" s="359"/>
      <c r="ON35" s="359"/>
      <c r="OO35" s="359"/>
      <c r="OP35" s="359"/>
      <c r="OQ35" s="359"/>
      <c r="OR35" s="359"/>
      <c r="OS35" s="359"/>
      <c r="OT35" s="359"/>
      <c r="OU35" s="359"/>
      <c r="OV35" s="359"/>
      <c r="OW35" s="359"/>
      <c r="OX35" s="359"/>
      <c r="OY35" s="359"/>
      <c r="OZ35" s="359"/>
      <c r="PA35" s="359"/>
      <c r="PB35" s="359"/>
      <c r="PC35" s="359"/>
      <c r="PD35" s="359"/>
      <c r="PE35" s="359"/>
      <c r="PF35" s="359"/>
      <c r="PG35" s="359"/>
      <c r="PH35" s="359"/>
      <c r="PI35" s="359"/>
      <c r="PJ35" s="359"/>
      <c r="PK35" s="359"/>
      <c r="PL35" s="359"/>
      <c r="PM35" s="359"/>
      <c r="PN35" s="359"/>
      <c r="PO35" s="359"/>
      <c r="PP35" s="359"/>
      <c r="PQ35" s="359"/>
      <c r="PR35" s="359"/>
      <c r="PS35" s="359"/>
      <c r="PT35" s="359"/>
      <c r="PU35" s="359"/>
      <c r="PV35" s="359"/>
      <c r="PW35" s="359"/>
      <c r="PX35" s="359"/>
      <c r="PY35" s="359"/>
      <c r="PZ35" s="359"/>
      <c r="QA35" s="359"/>
      <c r="QB35" s="359"/>
      <c r="QC35" s="359"/>
      <c r="QD35" s="359"/>
      <c r="QE35" s="359"/>
      <c r="QF35" s="359"/>
      <c r="QG35" s="359"/>
      <c r="QH35" s="359"/>
      <c r="QI35" s="359"/>
      <c r="QJ35" s="359"/>
      <c r="QK35" s="359"/>
      <c r="QL35" s="359"/>
      <c r="QM35" s="359"/>
      <c r="QN35" s="359"/>
      <c r="QO35" s="359"/>
      <c r="QP35" s="359"/>
      <c r="QQ35" s="359"/>
      <c r="QR35" s="359"/>
      <c r="QS35" s="359"/>
      <c r="QT35" s="359"/>
      <c r="QU35" s="359"/>
      <c r="QV35" s="359"/>
      <c r="QW35" s="359"/>
      <c r="QX35" s="359"/>
      <c r="QY35" s="359"/>
      <c r="QZ35" s="359"/>
      <c r="RA35" s="359"/>
      <c r="RB35" s="359"/>
      <c r="RC35" s="359"/>
      <c r="RD35" s="359"/>
      <c r="RE35" s="359"/>
      <c r="RF35" s="359"/>
      <c r="RG35" s="359"/>
      <c r="RH35" s="359"/>
      <c r="RI35" s="359"/>
      <c r="RJ35" s="359"/>
      <c r="RK35" s="359"/>
      <c r="RL35" s="359"/>
      <c r="RM35" s="359"/>
      <c r="RN35" s="359"/>
      <c r="RO35" s="359"/>
      <c r="RP35" s="359"/>
      <c r="RQ35" s="359"/>
      <c r="RR35" s="359"/>
      <c r="RS35" s="359"/>
      <c r="RT35" s="359"/>
      <c r="RU35" s="359"/>
      <c r="RV35" s="359"/>
      <c r="RW35" s="359"/>
      <c r="RX35" s="359"/>
      <c r="RY35" s="359"/>
      <c r="RZ35" s="359"/>
      <c r="SA35" s="359"/>
      <c r="SB35" s="359"/>
      <c r="SC35" s="359"/>
      <c r="SD35" s="359"/>
      <c r="SE35" s="359"/>
      <c r="SF35" s="359"/>
      <c r="SG35" s="359"/>
      <c r="SH35" s="359"/>
      <c r="SI35" s="359"/>
      <c r="SJ35" s="359"/>
      <c r="SK35" s="359"/>
      <c r="SL35" s="359"/>
      <c r="SM35" s="359"/>
      <c r="SN35" s="359"/>
      <c r="SO35" s="359"/>
      <c r="SP35" s="359"/>
      <c r="SQ35" s="359"/>
      <c r="SR35" s="359"/>
      <c r="SS35" s="359"/>
      <c r="ST35" s="359"/>
      <c r="SU35" s="359"/>
      <c r="SV35" s="359"/>
      <c r="SW35" s="359"/>
      <c r="SX35" s="359"/>
      <c r="SY35" s="359"/>
      <c r="SZ35" s="359"/>
      <c r="TA35" s="359"/>
      <c r="TB35" s="359"/>
      <c r="TC35" s="359"/>
      <c r="TD35" s="359"/>
      <c r="TE35" s="359"/>
      <c r="TF35" s="359"/>
      <c r="TG35" s="359"/>
      <c r="TH35" s="359"/>
      <c r="TI35" s="359"/>
      <c r="TJ35" s="359"/>
      <c r="TK35" s="359"/>
      <c r="TL35" s="359"/>
      <c r="TM35" s="359"/>
      <c r="TN35" s="359"/>
      <c r="TO35" s="359"/>
      <c r="TP35" s="359"/>
      <c r="TQ35" s="359"/>
      <c r="TR35" s="359"/>
      <c r="TS35" s="359"/>
      <c r="TT35" s="359"/>
      <c r="TU35" s="359"/>
      <c r="TV35" s="359"/>
      <c r="TW35" s="359"/>
      <c r="TX35" s="359"/>
      <c r="TY35" s="359"/>
      <c r="TZ35" s="359"/>
      <c r="UA35" s="359"/>
      <c r="UB35" s="359"/>
      <c r="UC35" s="359"/>
      <c r="UD35" s="359"/>
      <c r="UE35" s="359"/>
      <c r="UF35" s="359"/>
      <c r="UG35" s="359"/>
      <c r="UH35" s="359"/>
      <c r="UI35" s="359"/>
      <c r="UJ35" s="359"/>
      <c r="UK35" s="359"/>
      <c r="UL35" s="359"/>
      <c r="UM35" s="359"/>
      <c r="UN35" s="359"/>
      <c r="UO35" s="359"/>
      <c r="UP35" s="359"/>
      <c r="UQ35" s="359"/>
      <c r="UR35" s="359"/>
      <c r="US35" s="359"/>
      <c r="UT35" s="359"/>
      <c r="UU35" s="359"/>
      <c r="UV35" s="359"/>
      <c r="UW35" s="359"/>
      <c r="UX35" s="359"/>
      <c r="UY35" s="359"/>
      <c r="UZ35" s="359"/>
      <c r="VA35" s="359"/>
      <c r="VB35" s="359"/>
      <c r="VC35" s="359"/>
      <c r="VD35" s="359"/>
      <c r="VE35" s="359"/>
      <c r="VF35" s="359"/>
      <c r="VG35" s="359"/>
      <c r="VH35" s="359"/>
      <c r="VI35" s="359"/>
      <c r="VJ35" s="359"/>
      <c r="VK35" s="359"/>
      <c r="VL35" s="359"/>
      <c r="VM35" s="359"/>
      <c r="VN35" s="359"/>
      <c r="VO35" s="359"/>
      <c r="VP35" s="359"/>
      <c r="VQ35" s="359"/>
      <c r="VR35" s="359"/>
      <c r="VS35" s="359"/>
      <c r="VT35" s="359"/>
      <c r="VU35" s="359"/>
      <c r="VV35" s="359"/>
      <c r="VW35" s="359"/>
      <c r="VX35" s="359"/>
      <c r="VY35" s="359"/>
      <c r="VZ35" s="359"/>
      <c r="WA35" s="359"/>
      <c r="WB35" s="359"/>
      <c r="WC35" s="359"/>
      <c r="WD35" s="359"/>
      <c r="WE35" s="359"/>
      <c r="WF35" s="359"/>
      <c r="WG35" s="359"/>
      <c r="WH35" s="359"/>
      <c r="WI35" s="359"/>
      <c r="WJ35" s="359"/>
      <c r="WK35" s="359"/>
      <c r="WL35" s="359"/>
      <c r="WM35" s="359"/>
      <c r="WN35" s="359"/>
      <c r="WO35" s="359"/>
      <c r="WP35" s="359"/>
      <c r="WQ35" s="359"/>
      <c r="WR35" s="359"/>
      <c r="WS35" s="359"/>
      <c r="WT35" s="359"/>
      <c r="WU35" s="359"/>
      <c r="WV35" s="359"/>
      <c r="WW35" s="359"/>
      <c r="WX35" s="359"/>
      <c r="WY35" s="359"/>
      <c r="WZ35" s="359"/>
      <c r="XA35" s="359"/>
      <c r="XB35" s="359"/>
      <c r="XC35" s="359"/>
      <c r="XD35" s="359"/>
      <c r="XE35" s="359"/>
      <c r="XF35" s="359"/>
      <c r="XG35" s="359"/>
      <c r="XH35" s="359"/>
      <c r="XI35" s="359"/>
      <c r="XJ35" s="359"/>
      <c r="XK35" s="359"/>
      <c r="XL35" s="359"/>
      <c r="XM35" s="359"/>
      <c r="XN35" s="359"/>
      <c r="XO35" s="359"/>
      <c r="XP35" s="359"/>
      <c r="XQ35" s="359"/>
      <c r="XR35" s="359"/>
      <c r="XS35" s="359"/>
      <c r="XT35" s="359"/>
      <c r="XU35" s="359"/>
      <c r="XV35" s="359"/>
      <c r="XW35" s="359"/>
      <c r="XX35" s="359"/>
      <c r="XY35" s="359"/>
      <c r="XZ35" s="359"/>
      <c r="YA35" s="359"/>
      <c r="YB35" s="359"/>
      <c r="YC35" s="359"/>
      <c r="YD35" s="359"/>
      <c r="YE35" s="359"/>
      <c r="YF35" s="359"/>
      <c r="YG35" s="359"/>
      <c r="YH35" s="359"/>
      <c r="YI35" s="359"/>
      <c r="YJ35" s="359"/>
      <c r="YK35" s="359"/>
      <c r="YL35" s="359"/>
      <c r="YM35" s="359"/>
      <c r="YN35" s="359"/>
      <c r="YO35" s="359"/>
      <c r="YP35" s="359"/>
      <c r="YQ35" s="359"/>
      <c r="YR35" s="359"/>
      <c r="YS35" s="359"/>
      <c r="YT35" s="359"/>
      <c r="YU35" s="359"/>
      <c r="YV35" s="359"/>
      <c r="YW35" s="359"/>
      <c r="YX35" s="359"/>
      <c r="YY35" s="359"/>
      <c r="YZ35" s="359"/>
      <c r="ZA35" s="359"/>
      <c r="ZB35" s="359"/>
      <c r="ZC35" s="359"/>
      <c r="ZD35" s="359"/>
      <c r="ZE35" s="359"/>
      <c r="ZF35" s="359"/>
      <c r="ZG35" s="359"/>
      <c r="ZH35" s="359"/>
      <c r="ZI35" s="359"/>
      <c r="ZJ35" s="359"/>
      <c r="ZK35" s="359"/>
      <c r="ZL35" s="359"/>
      <c r="ZM35" s="359"/>
      <c r="ZN35" s="359"/>
      <c r="ZO35" s="359"/>
      <c r="ZP35" s="359"/>
      <c r="ZQ35" s="359"/>
      <c r="ZR35" s="359"/>
      <c r="ZS35" s="359"/>
      <c r="ZT35" s="359"/>
      <c r="ZU35" s="359"/>
      <c r="ZV35" s="359"/>
      <c r="ZW35" s="359"/>
      <c r="ZX35" s="359"/>
      <c r="ZY35" s="359"/>
      <c r="ZZ35" s="359"/>
      <c r="AAA35" s="359"/>
      <c r="AAB35" s="359"/>
      <c r="AAC35" s="359"/>
      <c r="AAD35" s="359"/>
      <c r="AAE35" s="359"/>
      <c r="AAF35" s="359"/>
      <c r="AAG35" s="359"/>
      <c r="AAH35" s="359"/>
      <c r="AAI35" s="359"/>
      <c r="AAJ35" s="359"/>
      <c r="AAK35" s="359"/>
      <c r="AAL35" s="359"/>
      <c r="AAM35" s="359"/>
      <c r="AAN35" s="359"/>
      <c r="AAO35" s="359"/>
      <c r="AAP35" s="359"/>
      <c r="AAQ35" s="359"/>
      <c r="AAR35" s="359"/>
      <c r="AAS35" s="359"/>
      <c r="AAT35" s="359"/>
      <c r="AAU35" s="359"/>
      <c r="AAV35" s="359"/>
      <c r="AAW35" s="359"/>
      <c r="AAX35" s="359"/>
      <c r="AAY35" s="359"/>
      <c r="AAZ35" s="359"/>
      <c r="ABA35" s="359"/>
      <c r="ABB35" s="359"/>
      <c r="ABC35" s="359"/>
      <c r="ABD35" s="359"/>
      <c r="ABE35" s="359"/>
      <c r="ABF35" s="359"/>
      <c r="ABG35" s="359"/>
      <c r="ABH35" s="330"/>
      <c r="ABI35" s="329"/>
      <c r="ABJ35" s="359"/>
      <c r="ABK35" s="359"/>
      <c r="ABL35" s="359"/>
      <c r="ABM35" s="359"/>
      <c r="ABN35" s="359"/>
      <c r="ABO35" s="359"/>
      <c r="ABP35" s="359"/>
      <c r="ABQ35" s="359"/>
      <c r="ABR35" s="359"/>
      <c r="ABS35" s="359"/>
      <c r="ABT35" s="359"/>
      <c r="ABU35" s="359"/>
      <c r="ABV35" s="359"/>
      <c r="ABW35" s="359"/>
      <c r="ABX35" s="359"/>
      <c r="ABY35" s="359"/>
      <c r="ABZ35" s="359"/>
      <c r="ACA35" s="359"/>
      <c r="ACB35" s="359"/>
      <c r="ACC35" s="359"/>
      <c r="ACD35" s="359"/>
      <c r="ACE35" s="359"/>
      <c r="ACF35" s="359"/>
      <c r="ACG35" s="359"/>
      <c r="ACH35" s="359"/>
      <c r="ACI35" s="359"/>
      <c r="ACJ35" s="359"/>
      <c r="ACK35" s="359"/>
      <c r="ACL35" s="359"/>
      <c r="ACM35" s="359"/>
      <c r="ACN35" s="359"/>
      <c r="ACO35" s="359"/>
      <c r="ACP35" s="359"/>
      <c r="ACQ35" s="359"/>
      <c r="ACR35" s="359"/>
      <c r="ACS35" s="359"/>
      <c r="ACT35" s="359"/>
      <c r="ACU35" s="359"/>
      <c r="ACV35" s="359"/>
      <c r="ACW35" s="359"/>
      <c r="ACX35" s="359"/>
      <c r="ACY35" s="359"/>
      <c r="ACZ35" s="359"/>
      <c r="ADA35" s="359"/>
      <c r="ADB35" s="359"/>
      <c r="ADC35" s="359"/>
      <c r="ADD35" s="359"/>
      <c r="ADE35" s="359"/>
      <c r="ADF35" s="359"/>
      <c r="ADG35" s="359"/>
      <c r="ADH35" s="359"/>
      <c r="ADI35" s="359"/>
      <c r="ADJ35" s="359"/>
      <c r="ADK35" s="359"/>
      <c r="ADL35" s="359"/>
      <c r="ADM35" s="359"/>
      <c r="ADN35" s="359"/>
      <c r="ADO35" s="359"/>
      <c r="ADP35" s="359"/>
      <c r="ADQ35" s="359"/>
      <c r="ADR35" s="359"/>
      <c r="ADS35" s="359"/>
      <c r="ADT35" s="359"/>
      <c r="ADU35" s="359"/>
      <c r="ADV35" s="359"/>
      <c r="ADW35" s="359"/>
      <c r="ADX35" s="359"/>
      <c r="ADY35" s="359"/>
      <c r="ADZ35" s="359"/>
      <c r="AEA35" s="359"/>
      <c r="AEB35" s="359"/>
      <c r="AEC35" s="359"/>
      <c r="AED35" s="359"/>
      <c r="AEE35" s="359"/>
      <c r="AEF35" s="359"/>
      <c r="AEG35" s="359"/>
      <c r="AEH35" s="359"/>
      <c r="AEI35" s="359"/>
      <c r="AEJ35" s="359"/>
      <c r="AEK35" s="359"/>
      <c r="AEL35" s="359"/>
      <c r="AEM35" s="359"/>
      <c r="AEN35" s="359"/>
      <c r="AEO35" s="359"/>
      <c r="AEP35" s="359"/>
      <c r="AEQ35" s="359"/>
      <c r="AER35" s="359"/>
      <c r="AES35" s="359"/>
      <c r="AET35" s="359"/>
      <c r="AEU35" s="359"/>
      <c r="AEV35" s="359"/>
      <c r="AEW35" s="359"/>
      <c r="AEX35" s="359"/>
      <c r="AEY35" s="359"/>
      <c r="AEZ35" s="359"/>
      <c r="AFA35" s="359"/>
      <c r="AFB35" s="359"/>
      <c r="AFC35" s="359"/>
      <c r="AFD35" s="359"/>
      <c r="AFE35" s="359"/>
      <c r="AFF35" s="359"/>
      <c r="AFG35" s="359"/>
      <c r="AFH35" s="359"/>
      <c r="AFI35" s="359"/>
      <c r="AFJ35" s="359"/>
      <c r="AFK35" s="359"/>
      <c r="AFL35" s="359"/>
      <c r="AFM35" s="359"/>
      <c r="AFN35" s="359"/>
      <c r="AFO35" s="359"/>
      <c r="AFP35" s="359"/>
      <c r="AFQ35" s="359"/>
      <c r="AFR35" s="359"/>
      <c r="AFS35" s="359"/>
      <c r="AFT35" s="359"/>
      <c r="AFU35" s="359"/>
      <c r="AFV35" s="359"/>
      <c r="AFW35" s="359"/>
      <c r="AFX35" s="359"/>
      <c r="AFY35" s="359"/>
      <c r="AFZ35" s="359"/>
      <c r="AGA35" s="359"/>
      <c r="AGB35" s="359"/>
      <c r="AGC35" s="359"/>
      <c r="AGD35" s="359"/>
      <c r="AGE35" s="359"/>
      <c r="AGF35" s="359"/>
      <c r="AGG35" s="359"/>
      <c r="AGH35" s="359"/>
      <c r="AGI35" s="359"/>
      <c r="AGJ35" s="359"/>
      <c r="AGK35" s="359"/>
      <c r="AGL35" s="359"/>
      <c r="AGM35" s="359"/>
      <c r="AGN35" s="359"/>
      <c r="AGO35" s="359"/>
      <c r="AGP35" s="359"/>
      <c r="AGQ35" s="359"/>
      <c r="AGR35" s="359"/>
      <c r="AGS35" s="359"/>
      <c r="AGT35" s="359"/>
      <c r="AGU35" s="359"/>
      <c r="AGV35" s="359"/>
      <c r="AGW35" s="359"/>
      <c r="AGX35" s="359"/>
      <c r="AGY35" s="359"/>
      <c r="AGZ35" s="359"/>
      <c r="AHA35" s="359"/>
      <c r="AHB35" s="359"/>
      <c r="AHC35" s="359"/>
      <c r="AHD35" s="360"/>
      <c r="AHE35" s="360"/>
      <c r="AHF35" s="360"/>
      <c r="AHG35" s="360"/>
      <c r="AHH35" s="360"/>
      <c r="AHI35" s="360"/>
      <c r="AHJ35" s="360"/>
      <c r="AHK35" s="360"/>
      <c r="AHL35" s="360"/>
      <c r="AHM35" s="360"/>
      <c r="AHN35" s="360"/>
      <c r="AHO35" s="360"/>
      <c r="AHP35" s="360"/>
      <c r="AHQ35" s="360"/>
      <c r="AHR35" s="360"/>
      <c r="AHS35" s="360"/>
      <c r="AHT35" s="360"/>
      <c r="AHU35" s="360"/>
      <c r="AHV35" s="360"/>
      <c r="AHW35" s="360"/>
      <c r="AHX35" s="360"/>
      <c r="AHY35" s="360"/>
      <c r="AHZ35" s="360"/>
      <c r="AIA35" s="360"/>
      <c r="AIB35" s="360"/>
      <c r="AIC35" s="360"/>
      <c r="AID35" s="360"/>
      <c r="AIE35" s="360"/>
      <c r="AIF35" s="360"/>
      <c r="AIG35" s="360"/>
      <c r="AIH35" s="359"/>
      <c r="AII35" s="359"/>
      <c r="AIJ35" s="359"/>
      <c r="AIK35" s="359"/>
      <c r="AIL35" s="359"/>
      <c r="AIM35" s="359"/>
      <c r="AIN35" s="359"/>
      <c r="AIO35" s="359"/>
      <c r="AIP35" s="359"/>
      <c r="AIQ35" s="359"/>
      <c r="AIR35" s="359"/>
      <c r="AIS35" s="359"/>
      <c r="AIT35" s="359"/>
      <c r="AIU35" s="359"/>
      <c r="AIV35" s="359"/>
      <c r="AIW35" s="359"/>
      <c r="AIX35" s="359"/>
      <c r="AIY35" s="359"/>
      <c r="AIZ35" s="359"/>
      <c r="AJA35" s="359"/>
      <c r="AJB35" s="359"/>
      <c r="AJC35" s="359"/>
      <c r="AJD35" s="359"/>
      <c r="AJE35" s="359"/>
      <c r="AJF35" s="359"/>
      <c r="AJG35" s="359"/>
      <c r="AJH35" s="359"/>
      <c r="AJI35" s="359"/>
      <c r="AJJ35" s="359"/>
      <c r="AJK35" s="359"/>
      <c r="AJL35" s="359"/>
      <c r="AJM35" s="359"/>
      <c r="AJN35" s="359"/>
      <c r="AJO35" s="359"/>
      <c r="AJP35" s="359"/>
      <c r="AJQ35" s="359"/>
      <c r="AJR35" s="359"/>
      <c r="AJS35" s="359"/>
      <c r="AJT35" s="359"/>
      <c r="AJU35" s="359"/>
      <c r="AJV35" s="359"/>
      <c r="AJW35" s="359"/>
      <c r="AJX35" s="359"/>
      <c r="AJY35" s="359"/>
      <c r="AJZ35" s="359"/>
      <c r="AKA35" s="359"/>
      <c r="AKB35" s="359"/>
      <c r="AKC35" s="359"/>
      <c r="AKD35" s="359"/>
      <c r="AKE35" s="359"/>
      <c r="AKF35" s="359"/>
      <c r="AKG35" s="359"/>
      <c r="AKH35" s="359"/>
      <c r="AKI35" s="359"/>
      <c r="AKJ35" s="359"/>
      <c r="AKK35" s="359"/>
      <c r="AKL35" s="359"/>
      <c r="AKM35" s="359"/>
      <c r="AKN35" s="359"/>
      <c r="AKO35" s="359"/>
      <c r="AKP35" s="359"/>
      <c r="AKQ35" s="359"/>
      <c r="AKR35" s="359"/>
      <c r="AKS35" s="359"/>
      <c r="AKT35" s="359"/>
      <c r="AKU35" s="359"/>
      <c r="AKV35" s="359"/>
      <c r="AKW35" s="359"/>
      <c r="AKX35" s="359"/>
      <c r="AKY35" s="359"/>
      <c r="AKZ35" s="359"/>
      <c r="ALA35" s="359"/>
      <c r="ALB35" s="359"/>
      <c r="ALC35" s="359"/>
      <c r="ALD35" s="359"/>
      <c r="ALE35" s="359"/>
      <c r="ALF35" s="359"/>
      <c r="ALG35" s="359"/>
      <c r="ALH35" s="359"/>
      <c r="ALI35" s="359"/>
      <c r="ALJ35" s="359"/>
      <c r="ALK35" s="359"/>
      <c r="ALL35" s="359"/>
      <c r="ALM35" s="359"/>
      <c r="ALN35" s="359"/>
      <c r="ALO35" s="359"/>
      <c r="ALP35" s="359"/>
      <c r="ALQ35" s="359"/>
      <c r="ALR35" s="359"/>
      <c r="ALS35" s="524"/>
      <c r="ALT35" s="359"/>
      <c r="ALU35" s="359"/>
      <c r="ALV35" s="359"/>
      <c r="ALW35" s="359"/>
      <c r="ALX35" s="359"/>
      <c r="ALY35" s="359"/>
      <c r="ALZ35" s="359"/>
      <c r="AMA35" s="359"/>
      <c r="AMB35" s="359"/>
      <c r="AMC35" s="359"/>
      <c r="AMD35" s="359"/>
      <c r="AME35" s="359"/>
      <c r="AMF35" s="359"/>
      <c r="AMG35" s="359"/>
      <c r="AMH35" s="359"/>
      <c r="AMI35" s="359"/>
      <c r="AMJ35" s="359"/>
      <c r="AMK35" s="359"/>
      <c r="AML35" s="359"/>
      <c r="AMM35" s="359"/>
      <c r="AMN35" s="359"/>
      <c r="AMO35" s="359"/>
      <c r="AMP35" s="359"/>
      <c r="AMQ35" s="359"/>
      <c r="AMR35" s="359"/>
      <c r="AMS35" s="359"/>
      <c r="AMT35" s="359"/>
      <c r="AMU35" s="359"/>
      <c r="AMV35" s="359"/>
      <c r="AMW35" s="359"/>
      <c r="AMX35" s="359"/>
      <c r="AMY35" s="359"/>
      <c r="AMZ35" s="359"/>
      <c r="ANA35" s="359"/>
      <c r="ANB35" s="359"/>
      <c r="ANC35" s="359"/>
      <c r="AND35" s="359"/>
      <c r="ANE35" s="359"/>
      <c r="ANF35" s="359"/>
      <c r="ANG35" s="359"/>
      <c r="ANH35" s="359"/>
      <c r="ANI35" s="359"/>
      <c r="ANJ35" s="359"/>
      <c r="ANK35" s="359"/>
      <c r="ANL35" s="359"/>
      <c r="ANM35" s="359"/>
      <c r="ANN35" s="359"/>
      <c r="ANO35" s="359"/>
      <c r="ANP35" s="359"/>
      <c r="ANQ35" s="359"/>
      <c r="ANR35" s="359"/>
      <c r="ANS35" s="359"/>
      <c r="ANT35" s="359"/>
      <c r="ANU35" s="359"/>
      <c r="ANV35" s="359"/>
      <c r="ANW35" s="359"/>
      <c r="ANX35" s="359"/>
      <c r="ANY35" s="359"/>
      <c r="ANZ35" s="359"/>
      <c r="AOA35" s="359"/>
      <c r="AOB35" s="359"/>
      <c r="AOC35" s="359"/>
      <c r="AOD35" s="359"/>
      <c r="AOE35" s="359"/>
      <c r="AOF35" s="359"/>
      <c r="AOG35" s="359"/>
      <c r="AOH35" s="359"/>
      <c r="AOI35" s="359"/>
      <c r="AOJ35" s="359"/>
      <c r="AOK35" s="359"/>
      <c r="AOL35" s="359"/>
      <c r="AOM35" s="359"/>
      <c r="AON35" s="359"/>
      <c r="AOO35" s="359"/>
      <c r="AOP35" s="359"/>
      <c r="AOQ35" s="359"/>
      <c r="AOR35" s="359"/>
      <c r="AOS35" s="359"/>
      <c r="AOT35" s="359"/>
      <c r="AOU35" s="359"/>
      <c r="AOV35" s="359"/>
      <c r="AOW35" s="359"/>
      <c r="AOX35" s="359"/>
      <c r="AOY35" s="359"/>
      <c r="AOZ35" s="359"/>
      <c r="APA35" s="359"/>
      <c r="APB35" s="359"/>
      <c r="APC35" s="359"/>
      <c r="APD35" s="359"/>
      <c r="APE35" s="359"/>
      <c r="APF35" s="359"/>
      <c r="APG35" s="359"/>
      <c r="APH35" s="359"/>
      <c r="API35" s="330"/>
      <c r="APJ35" s="359"/>
      <c r="BCF35" s="359"/>
      <c r="BCG35" s="359"/>
      <c r="BCH35" s="359"/>
      <c r="BCI35" s="359"/>
      <c r="BCJ35" s="359"/>
      <c r="BCK35" s="359"/>
      <c r="BCL35" s="359"/>
      <c r="BCM35" s="359"/>
      <c r="BCN35" s="359"/>
      <c r="BCO35" s="359"/>
      <c r="BCP35" s="359"/>
      <c r="BCQ35" s="359"/>
      <c r="BCR35" s="359"/>
      <c r="BCS35" s="359"/>
      <c r="BCT35" s="359"/>
      <c r="BCU35" s="359"/>
      <c r="BCV35" s="359"/>
      <c r="BCW35" s="359"/>
      <c r="BCX35" s="359"/>
      <c r="BCY35" s="359"/>
      <c r="BCZ35" s="359"/>
      <c r="BDA35" s="359"/>
      <c r="BDB35" s="359"/>
      <c r="BDC35" s="359"/>
      <c r="BDD35" s="359"/>
      <c r="BDE35" s="359"/>
      <c r="BDF35" s="359"/>
      <c r="BDG35" s="359"/>
      <c r="BDH35" s="359"/>
      <c r="BDI35" s="359"/>
      <c r="BDJ35" s="359"/>
      <c r="BDK35" s="330"/>
    </row>
    <row r="36" spans="2:1467" ht="27" customHeight="1" thickTop="1">
      <c r="B36" s="367">
        <v>12</v>
      </c>
      <c r="C36" s="341" t="s">
        <v>252</v>
      </c>
      <c r="D36" s="338">
        <v>320</v>
      </c>
      <c r="E36" s="342">
        <f>F32+1</f>
        <v>46659</v>
      </c>
      <c r="F36" s="342">
        <f>E36+D36-1</f>
        <v>46978</v>
      </c>
      <c r="G36" s="336">
        <v>45658</v>
      </c>
      <c r="H36" s="336">
        <v>45659</v>
      </c>
      <c r="I36" s="336">
        <v>45660</v>
      </c>
      <c r="J36" s="336">
        <v>45661</v>
      </c>
      <c r="K36" s="336">
        <v>45662</v>
      </c>
      <c r="L36" s="336">
        <v>45663</v>
      </c>
      <c r="M36" s="336">
        <v>45664</v>
      </c>
      <c r="N36" s="336">
        <v>45665</v>
      </c>
      <c r="O36" s="336">
        <v>45666</v>
      </c>
      <c r="P36" s="336">
        <v>45667</v>
      </c>
      <c r="Q36" s="336">
        <v>45668</v>
      </c>
      <c r="R36" s="336">
        <v>45669</v>
      </c>
      <c r="S36" s="336">
        <v>45670</v>
      </c>
      <c r="T36" s="336">
        <v>45671</v>
      </c>
      <c r="U36" s="336">
        <v>45672</v>
      </c>
      <c r="V36" s="336">
        <v>45673</v>
      </c>
      <c r="W36" s="336">
        <v>45674</v>
      </c>
      <c r="X36" s="336">
        <v>45675</v>
      </c>
      <c r="Y36" s="336">
        <v>45676</v>
      </c>
      <c r="Z36" s="336">
        <v>45677</v>
      </c>
      <c r="AA36" s="336">
        <v>45678</v>
      </c>
      <c r="AB36" s="336">
        <v>45679</v>
      </c>
      <c r="AC36" s="336">
        <v>45680</v>
      </c>
      <c r="AD36" s="336">
        <v>45681</v>
      </c>
      <c r="AE36" s="336">
        <v>45682</v>
      </c>
      <c r="AF36" s="336">
        <v>45683</v>
      </c>
      <c r="AG36" s="336">
        <v>45684</v>
      </c>
      <c r="AH36" s="336">
        <v>45685</v>
      </c>
      <c r="AI36" s="336">
        <v>45686</v>
      </c>
      <c r="AJ36" s="336">
        <v>45687</v>
      </c>
      <c r="AK36" s="336">
        <v>45688</v>
      </c>
      <c r="AL36" s="336">
        <v>45689</v>
      </c>
      <c r="AM36" s="336">
        <v>45690</v>
      </c>
      <c r="AN36" s="336">
        <v>45691</v>
      </c>
      <c r="AO36" s="336">
        <v>45692</v>
      </c>
      <c r="AP36" s="336">
        <v>45693</v>
      </c>
      <c r="AQ36" s="336">
        <v>45694</v>
      </c>
      <c r="AR36" s="336">
        <v>45695</v>
      </c>
      <c r="AS36" s="336">
        <v>45696</v>
      </c>
      <c r="AT36" s="336">
        <v>45697</v>
      </c>
      <c r="AU36" s="336">
        <v>45698</v>
      </c>
      <c r="AV36" s="336">
        <v>45699</v>
      </c>
      <c r="AW36" s="336">
        <v>45700</v>
      </c>
      <c r="AX36" s="336">
        <v>45701</v>
      </c>
      <c r="AY36" s="336">
        <v>45702</v>
      </c>
      <c r="AZ36" s="336">
        <v>45703</v>
      </c>
      <c r="BA36" s="336">
        <v>45704</v>
      </c>
      <c r="BB36" s="336">
        <v>45705</v>
      </c>
      <c r="BC36" s="336">
        <v>45706</v>
      </c>
      <c r="BD36" s="336">
        <v>45707</v>
      </c>
      <c r="BE36" s="336">
        <v>45708</v>
      </c>
      <c r="BF36" s="336">
        <v>45709</v>
      </c>
      <c r="BG36" s="336">
        <v>45710</v>
      </c>
      <c r="BH36" s="336">
        <v>45711</v>
      </c>
      <c r="BI36" s="336">
        <v>45712</v>
      </c>
      <c r="BJ36" s="336">
        <v>45713</v>
      </c>
      <c r="BK36" s="336">
        <v>45714</v>
      </c>
      <c r="BL36" s="336">
        <v>45715</v>
      </c>
      <c r="BM36" s="336">
        <v>45716</v>
      </c>
      <c r="BN36" s="336">
        <v>45717</v>
      </c>
      <c r="BO36" s="336">
        <v>45718</v>
      </c>
      <c r="BP36" s="336">
        <v>45719</v>
      </c>
      <c r="BQ36" s="336">
        <v>45720</v>
      </c>
      <c r="BR36" s="336">
        <v>45721</v>
      </c>
      <c r="BS36" s="336">
        <v>45722</v>
      </c>
      <c r="BT36" s="336">
        <v>45723</v>
      </c>
      <c r="BU36" s="336">
        <v>45724</v>
      </c>
      <c r="BV36" s="336">
        <v>45725</v>
      </c>
      <c r="BW36" s="336">
        <v>45726</v>
      </c>
      <c r="BX36" s="336">
        <v>45727</v>
      </c>
      <c r="BY36" s="336">
        <v>45728</v>
      </c>
      <c r="BZ36" s="336">
        <v>45729</v>
      </c>
      <c r="CA36" s="336">
        <v>45730</v>
      </c>
      <c r="CB36" s="336">
        <v>45731</v>
      </c>
      <c r="CC36" s="336">
        <v>45732</v>
      </c>
      <c r="CD36" s="336">
        <v>45733</v>
      </c>
      <c r="CE36" s="336">
        <v>45734</v>
      </c>
      <c r="CF36" s="336">
        <v>45735</v>
      </c>
      <c r="CG36" s="336">
        <v>45736</v>
      </c>
      <c r="CH36" s="336">
        <v>45737</v>
      </c>
      <c r="CI36" s="336">
        <v>45738</v>
      </c>
      <c r="CJ36" s="336">
        <v>45739</v>
      </c>
      <c r="CK36" s="336">
        <v>45740</v>
      </c>
      <c r="CL36" s="336">
        <v>45741</v>
      </c>
      <c r="CM36" s="336">
        <v>45742</v>
      </c>
      <c r="CN36" s="336">
        <v>45743</v>
      </c>
      <c r="CO36" s="336">
        <v>45744</v>
      </c>
      <c r="CP36" s="336">
        <v>45745</v>
      </c>
      <c r="CQ36" s="336">
        <v>45746</v>
      </c>
      <c r="CR36" s="336">
        <v>45747</v>
      </c>
      <c r="CS36" s="336">
        <v>45748</v>
      </c>
      <c r="CT36" s="336">
        <v>45749</v>
      </c>
      <c r="CU36" s="336">
        <v>45750</v>
      </c>
      <c r="CV36" s="336">
        <v>45751</v>
      </c>
      <c r="CW36" s="336">
        <v>45752</v>
      </c>
      <c r="CX36" s="336">
        <v>45753</v>
      </c>
      <c r="CY36" s="336">
        <v>45754</v>
      </c>
      <c r="CZ36" s="336">
        <v>45755</v>
      </c>
      <c r="DA36" s="336">
        <v>45756</v>
      </c>
      <c r="DB36" s="336">
        <v>45757</v>
      </c>
      <c r="DC36" s="336">
        <v>45758</v>
      </c>
      <c r="DD36" s="336">
        <v>45759</v>
      </c>
      <c r="DE36" s="336">
        <v>45760</v>
      </c>
      <c r="DF36" s="336">
        <v>45761</v>
      </c>
      <c r="DG36" s="336">
        <v>45762</v>
      </c>
      <c r="DH36" s="336">
        <v>45763</v>
      </c>
      <c r="DI36" s="336">
        <v>45764</v>
      </c>
      <c r="DJ36" s="336">
        <v>45765</v>
      </c>
      <c r="DK36" s="336">
        <v>45766</v>
      </c>
      <c r="DL36" s="336">
        <v>45767</v>
      </c>
      <c r="DM36" s="336">
        <v>45768</v>
      </c>
      <c r="DN36" s="336">
        <v>45769</v>
      </c>
      <c r="DO36" s="336">
        <v>45770</v>
      </c>
      <c r="DP36" s="336">
        <v>45771</v>
      </c>
      <c r="DQ36" s="336">
        <v>45772</v>
      </c>
      <c r="DR36" s="336">
        <v>45773</v>
      </c>
      <c r="DS36" s="336">
        <v>45774</v>
      </c>
      <c r="DT36" s="336">
        <v>45775</v>
      </c>
      <c r="DU36" s="336">
        <v>45776</v>
      </c>
      <c r="DV36" s="336">
        <v>45777</v>
      </c>
      <c r="DW36" s="336">
        <v>45778</v>
      </c>
      <c r="DX36" s="336">
        <v>45779</v>
      </c>
      <c r="DY36" s="336">
        <v>45780</v>
      </c>
      <c r="DZ36" s="336">
        <v>45781</v>
      </c>
      <c r="EA36" s="336">
        <v>45782</v>
      </c>
      <c r="EB36" s="336">
        <v>45783</v>
      </c>
      <c r="EC36" s="336">
        <v>45784</v>
      </c>
      <c r="ED36" s="336">
        <v>45785</v>
      </c>
      <c r="EE36" s="336">
        <v>45786</v>
      </c>
      <c r="EF36" s="336">
        <v>45787</v>
      </c>
      <c r="EG36" s="336">
        <v>45788</v>
      </c>
      <c r="EH36" s="336">
        <v>45789</v>
      </c>
      <c r="EI36" s="336">
        <v>45790</v>
      </c>
      <c r="EJ36" s="336">
        <v>45791</v>
      </c>
      <c r="EK36" s="336">
        <v>45792</v>
      </c>
      <c r="EL36" s="336">
        <v>45793</v>
      </c>
      <c r="EM36" s="336">
        <v>45794</v>
      </c>
      <c r="EN36" s="336">
        <v>45795</v>
      </c>
      <c r="EO36" s="336">
        <v>45796</v>
      </c>
      <c r="EP36" s="336">
        <v>45797</v>
      </c>
      <c r="EQ36" s="336">
        <v>45798</v>
      </c>
      <c r="ER36" s="336">
        <v>45799</v>
      </c>
      <c r="ES36" s="336">
        <v>45800</v>
      </c>
      <c r="ET36" s="336">
        <v>45801</v>
      </c>
      <c r="EU36" s="336">
        <v>45802</v>
      </c>
      <c r="EV36" s="336">
        <v>45803</v>
      </c>
      <c r="EW36" s="336">
        <v>45804</v>
      </c>
      <c r="EX36" s="336">
        <v>45805</v>
      </c>
      <c r="EY36" s="336">
        <v>45806</v>
      </c>
      <c r="EZ36" s="336">
        <v>45807</v>
      </c>
      <c r="FA36" s="336">
        <v>45808</v>
      </c>
      <c r="FB36" s="336">
        <v>45809</v>
      </c>
      <c r="FC36" s="336">
        <v>45810</v>
      </c>
      <c r="FD36" s="336">
        <v>45811</v>
      </c>
      <c r="FE36" s="336">
        <v>45812</v>
      </c>
      <c r="FF36" s="336">
        <v>45813</v>
      </c>
      <c r="FG36" s="336">
        <v>45814</v>
      </c>
      <c r="FH36" s="336">
        <v>45815</v>
      </c>
      <c r="FI36" s="336">
        <v>45816</v>
      </c>
      <c r="FJ36" s="336">
        <v>45817</v>
      </c>
      <c r="FK36" s="336">
        <v>45818</v>
      </c>
      <c r="FL36" s="336">
        <v>45819</v>
      </c>
      <c r="FM36" s="336">
        <v>45820</v>
      </c>
      <c r="FN36" s="336">
        <v>45821</v>
      </c>
      <c r="FO36" s="336">
        <v>45822</v>
      </c>
      <c r="FP36" s="336">
        <v>45823</v>
      </c>
      <c r="FQ36" s="336">
        <v>45824</v>
      </c>
      <c r="FR36" s="336">
        <v>45825</v>
      </c>
      <c r="FS36" s="336">
        <v>45826</v>
      </c>
      <c r="FT36" s="336">
        <v>45827</v>
      </c>
      <c r="FU36" s="336">
        <v>45828</v>
      </c>
      <c r="FV36" s="336">
        <v>45829</v>
      </c>
      <c r="FW36" s="336">
        <v>45830</v>
      </c>
      <c r="FX36" s="336">
        <v>45831</v>
      </c>
      <c r="FY36" s="336">
        <v>45832</v>
      </c>
      <c r="FZ36" s="336">
        <v>45833</v>
      </c>
      <c r="GA36" s="336">
        <v>45834</v>
      </c>
      <c r="GB36" s="336">
        <v>45835</v>
      </c>
      <c r="GC36" s="336">
        <v>45836</v>
      </c>
      <c r="GD36" s="336">
        <v>45837</v>
      </c>
      <c r="GE36" s="336">
        <v>45838</v>
      </c>
      <c r="GF36" s="336">
        <v>45839</v>
      </c>
      <c r="GG36" s="336">
        <v>45840</v>
      </c>
      <c r="GH36" s="336">
        <v>45841</v>
      </c>
      <c r="GI36" s="336">
        <v>45842</v>
      </c>
      <c r="GJ36" s="336">
        <v>45843</v>
      </c>
      <c r="GK36" s="336">
        <v>45844</v>
      </c>
      <c r="GL36" s="336">
        <v>45845</v>
      </c>
      <c r="GM36" s="336">
        <v>45846</v>
      </c>
      <c r="GN36" s="336">
        <v>45847</v>
      </c>
      <c r="GO36" s="336">
        <v>45848</v>
      </c>
      <c r="GP36" s="336">
        <v>45849</v>
      </c>
      <c r="GQ36" s="336">
        <v>45850</v>
      </c>
      <c r="GR36" s="336">
        <v>45851</v>
      </c>
      <c r="GS36" s="336">
        <v>45852</v>
      </c>
      <c r="GT36" s="336">
        <v>45853</v>
      </c>
      <c r="GU36" s="336">
        <v>45854</v>
      </c>
      <c r="GV36" s="336">
        <v>45855</v>
      </c>
      <c r="GW36" s="336">
        <v>45856</v>
      </c>
      <c r="GX36" s="336">
        <v>45857</v>
      </c>
      <c r="GY36" s="336">
        <v>45858</v>
      </c>
      <c r="GZ36" s="336">
        <v>45859</v>
      </c>
      <c r="HA36" s="336">
        <v>45860</v>
      </c>
      <c r="HB36" s="336">
        <v>45861</v>
      </c>
      <c r="HC36" s="336">
        <v>45862</v>
      </c>
      <c r="HD36" s="336">
        <v>45863</v>
      </c>
      <c r="HE36" s="336">
        <v>45864</v>
      </c>
      <c r="HF36" s="336">
        <v>45865</v>
      </c>
      <c r="HG36" s="336">
        <v>45866</v>
      </c>
      <c r="HH36" s="336">
        <v>45867</v>
      </c>
      <c r="HI36" s="336">
        <v>45868</v>
      </c>
      <c r="HJ36" s="336">
        <v>45869</v>
      </c>
      <c r="HK36" s="336">
        <v>45870</v>
      </c>
      <c r="HL36" s="336">
        <v>45871</v>
      </c>
      <c r="HM36" s="336">
        <v>45872</v>
      </c>
      <c r="HN36" s="336">
        <v>45873</v>
      </c>
      <c r="HO36" s="336">
        <v>45874</v>
      </c>
      <c r="HP36" s="336">
        <v>45875</v>
      </c>
      <c r="HQ36" s="336">
        <v>45876</v>
      </c>
      <c r="HR36" s="336">
        <v>45877</v>
      </c>
      <c r="HS36" s="336">
        <v>45878</v>
      </c>
      <c r="HT36" s="336">
        <v>45879</v>
      </c>
      <c r="HU36" s="336">
        <v>45880</v>
      </c>
      <c r="HV36" s="336">
        <v>45881</v>
      </c>
      <c r="HW36" s="336">
        <v>45882</v>
      </c>
      <c r="HX36" s="336">
        <v>45883</v>
      </c>
      <c r="HY36" s="336">
        <v>45884</v>
      </c>
      <c r="HZ36" s="336">
        <v>45885</v>
      </c>
      <c r="IA36" s="336">
        <v>45886</v>
      </c>
      <c r="IB36" s="336">
        <v>45887</v>
      </c>
      <c r="IC36" s="336">
        <v>45888</v>
      </c>
      <c r="ID36" s="336">
        <v>45889</v>
      </c>
      <c r="IE36" s="336">
        <v>45890</v>
      </c>
      <c r="IF36" s="336">
        <v>45891</v>
      </c>
      <c r="IG36" s="336">
        <v>45892</v>
      </c>
      <c r="IH36" s="336">
        <v>45893</v>
      </c>
      <c r="II36" s="336">
        <v>45894</v>
      </c>
      <c r="IJ36" s="336">
        <v>45895</v>
      </c>
      <c r="IK36" s="336">
        <v>45896</v>
      </c>
      <c r="IL36" s="336">
        <v>45897</v>
      </c>
      <c r="IM36" s="336">
        <v>45898</v>
      </c>
      <c r="IN36" s="336">
        <v>45899</v>
      </c>
      <c r="IO36" s="336">
        <v>45900</v>
      </c>
      <c r="IP36" s="336">
        <v>45901</v>
      </c>
      <c r="IQ36" s="336">
        <v>45902</v>
      </c>
      <c r="IR36" s="336">
        <v>45903</v>
      </c>
      <c r="IS36" s="336">
        <v>45904</v>
      </c>
      <c r="IT36" s="336">
        <v>45905</v>
      </c>
      <c r="IU36" s="336">
        <v>45906</v>
      </c>
      <c r="IV36" s="336">
        <v>45907</v>
      </c>
      <c r="IW36" s="336">
        <v>45908</v>
      </c>
      <c r="IX36" s="336">
        <v>45909</v>
      </c>
      <c r="IY36" s="336">
        <v>45910</v>
      </c>
      <c r="IZ36" s="336">
        <v>45911</v>
      </c>
      <c r="JA36" s="336">
        <v>45912</v>
      </c>
      <c r="JB36" s="336">
        <v>45913</v>
      </c>
      <c r="JC36" s="336">
        <v>45914</v>
      </c>
      <c r="JD36" s="336">
        <v>45915</v>
      </c>
      <c r="JE36" s="336">
        <v>45916</v>
      </c>
      <c r="JF36" s="336">
        <v>45917</v>
      </c>
      <c r="JG36" s="336">
        <v>45918</v>
      </c>
      <c r="JH36" s="336">
        <v>45919</v>
      </c>
      <c r="JI36" s="336">
        <v>45920</v>
      </c>
      <c r="JJ36" s="336">
        <v>45921</v>
      </c>
      <c r="JK36" s="336">
        <v>45922</v>
      </c>
      <c r="JL36" s="336">
        <v>45923</v>
      </c>
      <c r="JM36" s="336">
        <v>45924</v>
      </c>
      <c r="JN36" s="336">
        <v>45925</v>
      </c>
      <c r="JO36" s="336">
        <v>45926</v>
      </c>
      <c r="JP36" s="336">
        <v>45927</v>
      </c>
      <c r="JQ36" s="336">
        <v>45928</v>
      </c>
      <c r="JR36" s="336">
        <v>45929</v>
      </c>
      <c r="JS36" s="336">
        <v>45930</v>
      </c>
      <c r="JT36" s="336">
        <v>45931</v>
      </c>
      <c r="JU36" s="336">
        <v>45932</v>
      </c>
      <c r="JV36" s="336">
        <v>45933</v>
      </c>
      <c r="JW36" s="336">
        <v>45934</v>
      </c>
      <c r="JX36" s="336">
        <v>45935</v>
      </c>
      <c r="JY36" s="336">
        <v>45936</v>
      </c>
      <c r="JZ36" s="336">
        <v>45937</v>
      </c>
      <c r="KA36" s="336">
        <v>45938</v>
      </c>
      <c r="KB36" s="336">
        <v>45939</v>
      </c>
      <c r="KC36" s="336">
        <v>45940</v>
      </c>
      <c r="KD36" s="336">
        <v>45941</v>
      </c>
      <c r="KE36" s="336">
        <v>45942</v>
      </c>
      <c r="KF36" s="336">
        <v>45943</v>
      </c>
      <c r="KG36" s="336">
        <v>45944</v>
      </c>
      <c r="KH36" s="336">
        <v>45945</v>
      </c>
      <c r="KI36" s="336">
        <v>45946</v>
      </c>
      <c r="KJ36" s="336">
        <v>45947</v>
      </c>
      <c r="KK36" s="336">
        <v>45948</v>
      </c>
      <c r="KL36" s="336">
        <v>45949</v>
      </c>
      <c r="KM36" s="336">
        <v>45950</v>
      </c>
      <c r="KN36" s="336">
        <v>45951</v>
      </c>
      <c r="KO36" s="336">
        <v>45952</v>
      </c>
      <c r="KP36" s="336">
        <v>45953</v>
      </c>
      <c r="KQ36" s="336">
        <v>45954</v>
      </c>
      <c r="KR36" s="336">
        <v>45955</v>
      </c>
      <c r="KS36" s="336">
        <v>45956</v>
      </c>
      <c r="KT36" s="336">
        <v>45957</v>
      </c>
      <c r="KU36" s="336">
        <v>45958</v>
      </c>
      <c r="KV36" s="336">
        <v>45959</v>
      </c>
      <c r="KW36" s="336">
        <v>45960</v>
      </c>
      <c r="KX36" s="336">
        <v>45961</v>
      </c>
      <c r="KY36" s="336">
        <v>45962</v>
      </c>
      <c r="KZ36" s="336">
        <v>45963</v>
      </c>
      <c r="LA36" s="336">
        <v>45964</v>
      </c>
      <c r="LB36" s="336">
        <v>45965</v>
      </c>
      <c r="LC36" s="336">
        <v>45966</v>
      </c>
      <c r="LD36" s="336">
        <v>45967</v>
      </c>
      <c r="LE36" s="336">
        <v>45968</v>
      </c>
      <c r="LF36" s="336">
        <v>45969</v>
      </c>
      <c r="LG36" s="336">
        <v>45970</v>
      </c>
      <c r="LH36" s="336">
        <v>45971</v>
      </c>
      <c r="LI36" s="336">
        <v>45972</v>
      </c>
      <c r="LJ36" s="336">
        <v>45973</v>
      </c>
      <c r="LK36" s="336">
        <v>45974</v>
      </c>
      <c r="LL36" s="336">
        <v>45975</v>
      </c>
      <c r="LM36" s="336">
        <v>45976</v>
      </c>
      <c r="LN36" s="336">
        <v>45977</v>
      </c>
      <c r="LO36" s="336">
        <v>45978</v>
      </c>
      <c r="LP36" s="336">
        <v>45979</v>
      </c>
      <c r="LQ36" s="336">
        <v>45980</v>
      </c>
      <c r="LR36" s="336">
        <v>45981</v>
      </c>
      <c r="LS36" s="336">
        <v>45982</v>
      </c>
      <c r="LT36" s="336">
        <v>45983</v>
      </c>
      <c r="LU36" s="336">
        <v>45984</v>
      </c>
      <c r="LV36" s="336">
        <v>45985</v>
      </c>
      <c r="LW36" s="336">
        <v>45986</v>
      </c>
      <c r="LX36" s="336">
        <v>45987</v>
      </c>
      <c r="LY36" s="336">
        <v>45988</v>
      </c>
      <c r="LZ36" s="336">
        <v>45989</v>
      </c>
      <c r="MA36" s="336">
        <v>45990</v>
      </c>
      <c r="MB36" s="336">
        <v>45991</v>
      </c>
      <c r="MC36" s="336">
        <v>45992</v>
      </c>
      <c r="MD36" s="336">
        <v>45993</v>
      </c>
      <c r="ME36" s="336">
        <v>45994</v>
      </c>
      <c r="MF36" s="336">
        <v>45995</v>
      </c>
      <c r="MG36" s="336">
        <v>45996</v>
      </c>
      <c r="MH36" s="336">
        <v>45997</v>
      </c>
      <c r="MI36" s="336">
        <v>45998</v>
      </c>
      <c r="MJ36" s="336">
        <v>45999</v>
      </c>
      <c r="MK36" s="336">
        <v>46000</v>
      </c>
      <c r="ML36" s="336">
        <v>46001</v>
      </c>
      <c r="MM36" s="336">
        <v>46002</v>
      </c>
      <c r="MN36" s="336">
        <v>46003</v>
      </c>
      <c r="MO36" s="336">
        <v>46004</v>
      </c>
      <c r="MP36" s="336">
        <v>46005</v>
      </c>
      <c r="MQ36" s="336">
        <v>46006</v>
      </c>
      <c r="MR36" s="336">
        <v>46007</v>
      </c>
      <c r="MS36" s="336">
        <v>46008</v>
      </c>
      <c r="MT36" s="336">
        <v>46009</v>
      </c>
      <c r="MU36" s="336">
        <v>46010</v>
      </c>
      <c r="MV36" s="336">
        <v>46011</v>
      </c>
      <c r="MW36" s="336">
        <v>46012</v>
      </c>
      <c r="MX36" s="336">
        <v>46013</v>
      </c>
      <c r="MY36" s="336">
        <v>46014</v>
      </c>
      <c r="MZ36" s="336">
        <v>46015</v>
      </c>
      <c r="NA36" s="336">
        <v>46016</v>
      </c>
      <c r="NB36" s="336">
        <v>46017</v>
      </c>
      <c r="NC36" s="336">
        <v>46018</v>
      </c>
      <c r="ND36" s="336">
        <v>46019</v>
      </c>
      <c r="NE36" s="336">
        <v>46020</v>
      </c>
      <c r="NF36" s="336">
        <v>46021</v>
      </c>
      <c r="NG36" s="337">
        <v>46022</v>
      </c>
      <c r="NH36" s="335">
        <v>46023</v>
      </c>
      <c r="NI36" s="336">
        <v>46024</v>
      </c>
      <c r="NJ36" s="336">
        <v>46025</v>
      </c>
      <c r="NK36" s="336">
        <v>46026</v>
      </c>
      <c r="NL36" s="336">
        <v>46027</v>
      </c>
      <c r="NM36" s="336">
        <v>46028</v>
      </c>
      <c r="NN36" s="336">
        <v>46029</v>
      </c>
      <c r="NO36" s="336">
        <v>46030</v>
      </c>
      <c r="NP36" s="336">
        <v>46031</v>
      </c>
      <c r="NQ36" s="336">
        <v>46032</v>
      </c>
      <c r="NR36" s="336">
        <v>46033</v>
      </c>
      <c r="NS36" s="336">
        <v>46034</v>
      </c>
      <c r="NT36" s="336">
        <v>46035</v>
      </c>
      <c r="NU36" s="336">
        <v>46036</v>
      </c>
      <c r="NV36" s="336">
        <v>46037</v>
      </c>
      <c r="NW36" s="336">
        <v>46038</v>
      </c>
      <c r="NX36" s="336">
        <v>46039</v>
      </c>
      <c r="NY36" s="336">
        <v>46040</v>
      </c>
      <c r="NZ36" s="336">
        <v>46041</v>
      </c>
      <c r="OA36" s="336">
        <v>46042</v>
      </c>
      <c r="OB36" s="336">
        <v>46043</v>
      </c>
      <c r="OC36" s="336">
        <v>46044</v>
      </c>
      <c r="OD36" s="336">
        <v>46045</v>
      </c>
      <c r="OE36" s="336">
        <v>46046</v>
      </c>
      <c r="OF36" s="336">
        <v>46047</v>
      </c>
      <c r="OG36" s="336">
        <v>46048</v>
      </c>
      <c r="OH36" s="336">
        <v>46049</v>
      </c>
      <c r="OI36" s="336">
        <v>46050</v>
      </c>
      <c r="OJ36" s="336">
        <v>46051</v>
      </c>
      <c r="OK36" s="336">
        <v>46052</v>
      </c>
      <c r="OL36" s="336">
        <v>46053</v>
      </c>
      <c r="OM36" s="336">
        <v>46054</v>
      </c>
      <c r="ON36" s="336">
        <v>46055</v>
      </c>
      <c r="OO36" s="336">
        <v>46056</v>
      </c>
      <c r="OP36" s="336">
        <v>46057</v>
      </c>
      <c r="OQ36" s="336">
        <v>46058</v>
      </c>
      <c r="OR36" s="336">
        <v>46059</v>
      </c>
      <c r="OS36" s="336">
        <v>46060</v>
      </c>
      <c r="OT36" s="336">
        <v>46061</v>
      </c>
      <c r="OU36" s="336">
        <v>46062</v>
      </c>
      <c r="OV36" s="336">
        <v>46063</v>
      </c>
      <c r="OW36" s="336">
        <v>46064</v>
      </c>
      <c r="OX36" s="336">
        <v>46065</v>
      </c>
      <c r="OY36" s="336">
        <v>46066</v>
      </c>
      <c r="OZ36" s="336">
        <v>46067</v>
      </c>
      <c r="PA36" s="336">
        <v>46068</v>
      </c>
      <c r="PB36" s="336">
        <v>46069</v>
      </c>
      <c r="PC36" s="336">
        <v>46070</v>
      </c>
      <c r="PD36" s="336">
        <v>46071</v>
      </c>
      <c r="PE36" s="336">
        <v>46072</v>
      </c>
      <c r="PF36" s="336">
        <v>46073</v>
      </c>
      <c r="PG36" s="336">
        <v>46074</v>
      </c>
      <c r="PH36" s="336">
        <v>46075</v>
      </c>
      <c r="PI36" s="336">
        <v>46076</v>
      </c>
      <c r="PJ36" s="336">
        <v>46077</v>
      </c>
      <c r="PK36" s="336">
        <v>46078</v>
      </c>
      <c r="PL36" s="336">
        <v>46079</v>
      </c>
      <c r="PM36" s="336">
        <v>46080</v>
      </c>
      <c r="PN36" s="336">
        <v>46081</v>
      </c>
      <c r="PO36" s="336">
        <v>46082</v>
      </c>
      <c r="PP36" s="336">
        <v>46083</v>
      </c>
      <c r="PQ36" s="336">
        <v>46084</v>
      </c>
      <c r="PR36" s="336">
        <v>46085</v>
      </c>
      <c r="PS36" s="336">
        <v>46086</v>
      </c>
      <c r="PT36" s="336">
        <v>46087</v>
      </c>
      <c r="PU36" s="336">
        <v>46088</v>
      </c>
      <c r="PV36" s="336">
        <v>46089</v>
      </c>
      <c r="PW36" s="336">
        <v>46090</v>
      </c>
      <c r="PX36" s="336">
        <v>46091</v>
      </c>
      <c r="PY36" s="336">
        <v>46092</v>
      </c>
      <c r="PZ36" s="336">
        <v>46093</v>
      </c>
      <c r="QA36" s="336">
        <v>46094</v>
      </c>
      <c r="QB36" s="336">
        <v>46095</v>
      </c>
      <c r="QC36" s="336">
        <v>46096</v>
      </c>
      <c r="QD36" s="336">
        <v>46097</v>
      </c>
      <c r="QE36" s="336">
        <v>46098</v>
      </c>
      <c r="QF36" s="336">
        <v>46099</v>
      </c>
      <c r="QG36" s="336">
        <v>46100</v>
      </c>
      <c r="QH36" s="336">
        <v>46101</v>
      </c>
      <c r="QI36" s="336">
        <v>46102</v>
      </c>
      <c r="QJ36" s="336">
        <v>46103</v>
      </c>
      <c r="QK36" s="336">
        <v>46104</v>
      </c>
      <c r="QL36" s="336">
        <v>46105</v>
      </c>
      <c r="QM36" s="336">
        <v>46106</v>
      </c>
      <c r="QN36" s="336">
        <v>46107</v>
      </c>
      <c r="QO36" s="336">
        <v>46108</v>
      </c>
      <c r="QP36" s="336">
        <v>46109</v>
      </c>
      <c r="QQ36" s="336">
        <v>46110</v>
      </c>
      <c r="QR36" s="336">
        <v>46111</v>
      </c>
      <c r="QS36" s="336">
        <v>46112</v>
      </c>
      <c r="QT36" s="336">
        <v>46113</v>
      </c>
      <c r="QU36" s="336">
        <v>46114</v>
      </c>
      <c r="QV36" s="336">
        <v>46115</v>
      </c>
      <c r="QW36" s="336">
        <v>46116</v>
      </c>
      <c r="QX36" s="336">
        <v>46117</v>
      </c>
      <c r="QY36" s="336">
        <v>46118</v>
      </c>
      <c r="QZ36" s="336">
        <v>46119</v>
      </c>
      <c r="RA36" s="336">
        <v>46120</v>
      </c>
      <c r="RB36" s="336">
        <v>46121</v>
      </c>
      <c r="RC36" s="336">
        <v>46122</v>
      </c>
      <c r="RD36" s="336">
        <v>46123</v>
      </c>
      <c r="RE36" s="336">
        <v>46124</v>
      </c>
      <c r="RF36" s="336">
        <v>46125</v>
      </c>
      <c r="RG36" s="336">
        <v>46126</v>
      </c>
      <c r="RH36" s="336">
        <v>46127</v>
      </c>
      <c r="RI36" s="336">
        <v>46128</v>
      </c>
      <c r="RJ36" s="336">
        <v>46129</v>
      </c>
      <c r="RK36" s="336">
        <v>46130</v>
      </c>
      <c r="RL36" s="336">
        <v>46131</v>
      </c>
      <c r="RM36" s="336">
        <v>46132</v>
      </c>
      <c r="RN36" s="336">
        <v>46133</v>
      </c>
      <c r="RO36" s="336">
        <v>46134</v>
      </c>
      <c r="RP36" s="336">
        <v>46135</v>
      </c>
      <c r="RQ36" s="336">
        <v>46136</v>
      </c>
      <c r="RR36" s="336">
        <v>46137</v>
      </c>
      <c r="RS36" s="336">
        <v>46138</v>
      </c>
      <c r="RT36" s="336">
        <v>46139</v>
      </c>
      <c r="RU36" s="336">
        <v>46140</v>
      </c>
      <c r="RV36" s="336">
        <v>46141</v>
      </c>
      <c r="RW36" s="336">
        <v>46142</v>
      </c>
      <c r="RX36" s="336">
        <v>46143</v>
      </c>
      <c r="RY36" s="336">
        <v>46144</v>
      </c>
      <c r="RZ36" s="336">
        <v>46145</v>
      </c>
      <c r="SA36" s="336">
        <v>46146</v>
      </c>
      <c r="SB36" s="336">
        <v>46147</v>
      </c>
      <c r="SC36" s="336">
        <v>46148</v>
      </c>
      <c r="SD36" s="336">
        <v>46149</v>
      </c>
      <c r="SE36" s="336">
        <v>46150</v>
      </c>
      <c r="SF36" s="336">
        <v>46151</v>
      </c>
      <c r="SG36" s="336">
        <v>46152</v>
      </c>
      <c r="SH36" s="336">
        <v>46153</v>
      </c>
      <c r="SI36" s="336">
        <v>46154</v>
      </c>
      <c r="SJ36" s="336">
        <v>46155</v>
      </c>
      <c r="SK36" s="336">
        <v>46156</v>
      </c>
      <c r="SL36" s="336">
        <v>46157</v>
      </c>
      <c r="SM36" s="336">
        <v>46158</v>
      </c>
      <c r="SN36" s="336">
        <v>46159</v>
      </c>
      <c r="SO36" s="336">
        <v>46160</v>
      </c>
      <c r="SP36" s="336">
        <v>46161</v>
      </c>
      <c r="SQ36" s="336">
        <v>46162</v>
      </c>
      <c r="SR36" s="336">
        <v>46163</v>
      </c>
      <c r="SS36" s="336">
        <v>46164</v>
      </c>
      <c r="ST36" s="336">
        <v>46165</v>
      </c>
      <c r="SU36" s="336">
        <v>46166</v>
      </c>
      <c r="SV36" s="336">
        <v>46167</v>
      </c>
      <c r="SW36" s="336">
        <v>46168</v>
      </c>
      <c r="SX36" s="336">
        <v>46169</v>
      </c>
      <c r="SY36" s="336">
        <v>46170</v>
      </c>
      <c r="SZ36" s="336">
        <v>46171</v>
      </c>
      <c r="TA36" s="336">
        <v>46172</v>
      </c>
      <c r="TB36" s="336">
        <v>46173</v>
      </c>
      <c r="TC36" s="336">
        <v>46174</v>
      </c>
      <c r="TD36" s="336">
        <v>46175</v>
      </c>
      <c r="TE36" s="336">
        <v>46176</v>
      </c>
      <c r="TF36" s="336">
        <v>46177</v>
      </c>
      <c r="TG36" s="336">
        <v>46178</v>
      </c>
      <c r="TH36" s="336">
        <v>46179</v>
      </c>
      <c r="TI36" s="336">
        <v>46180</v>
      </c>
      <c r="TJ36" s="336">
        <v>46181</v>
      </c>
      <c r="TK36" s="336">
        <v>46182</v>
      </c>
      <c r="TL36" s="336">
        <v>46183</v>
      </c>
      <c r="TM36" s="336">
        <v>46184</v>
      </c>
      <c r="TN36" s="336">
        <v>46185</v>
      </c>
      <c r="TO36" s="336">
        <v>46186</v>
      </c>
      <c r="TP36" s="336">
        <v>46187</v>
      </c>
      <c r="TQ36" s="336">
        <v>46188</v>
      </c>
      <c r="TR36" s="336">
        <v>46189</v>
      </c>
      <c r="TS36" s="336">
        <v>46190</v>
      </c>
      <c r="TT36" s="336">
        <v>46191</v>
      </c>
      <c r="TU36" s="336">
        <v>46192</v>
      </c>
      <c r="TV36" s="336">
        <v>46193</v>
      </c>
      <c r="TW36" s="336">
        <v>46194</v>
      </c>
      <c r="TX36" s="336">
        <v>46195</v>
      </c>
      <c r="TY36" s="336">
        <v>46196</v>
      </c>
      <c r="TZ36" s="336">
        <v>46197</v>
      </c>
      <c r="UA36" s="336">
        <v>46198</v>
      </c>
      <c r="UB36" s="336">
        <v>46199</v>
      </c>
      <c r="UC36" s="336">
        <v>46200</v>
      </c>
      <c r="UD36" s="336">
        <v>46201</v>
      </c>
      <c r="UE36" s="336">
        <v>46202</v>
      </c>
      <c r="UF36" s="336">
        <v>46203</v>
      </c>
      <c r="UG36" s="336">
        <v>46204</v>
      </c>
      <c r="UH36" s="336">
        <v>46205</v>
      </c>
      <c r="UI36" s="336">
        <v>46206</v>
      </c>
      <c r="UJ36" s="336">
        <v>46207</v>
      </c>
      <c r="UK36" s="336">
        <v>46208</v>
      </c>
      <c r="UL36" s="336">
        <v>46209</v>
      </c>
      <c r="UM36" s="336">
        <v>46210</v>
      </c>
      <c r="UN36" s="336">
        <v>46211</v>
      </c>
      <c r="UO36" s="336">
        <v>46212</v>
      </c>
      <c r="UP36" s="336">
        <v>46213</v>
      </c>
      <c r="UQ36" s="336">
        <v>46214</v>
      </c>
      <c r="UR36" s="336">
        <v>46215</v>
      </c>
      <c r="US36" s="336">
        <v>46216</v>
      </c>
      <c r="UT36" s="336">
        <v>46217</v>
      </c>
      <c r="UU36" s="336">
        <v>46218</v>
      </c>
      <c r="UV36" s="336">
        <v>46219</v>
      </c>
      <c r="UW36" s="336">
        <v>46220</v>
      </c>
      <c r="UX36" s="336">
        <v>46221</v>
      </c>
      <c r="UY36" s="336">
        <v>46222</v>
      </c>
      <c r="UZ36" s="336">
        <v>46223</v>
      </c>
      <c r="VA36" s="336">
        <v>46224</v>
      </c>
      <c r="VB36" s="336">
        <v>46225</v>
      </c>
      <c r="VC36" s="336">
        <v>46226</v>
      </c>
      <c r="VD36" s="336">
        <v>46227</v>
      </c>
      <c r="VE36" s="336">
        <v>46228</v>
      </c>
      <c r="VF36" s="336">
        <v>46229</v>
      </c>
      <c r="VG36" s="336">
        <v>46230</v>
      </c>
      <c r="VH36" s="336">
        <v>46231</v>
      </c>
      <c r="VI36" s="336">
        <v>46232</v>
      </c>
      <c r="VJ36" s="336">
        <v>46233</v>
      </c>
      <c r="VK36" s="336">
        <v>46234</v>
      </c>
      <c r="VL36" s="336">
        <v>46235</v>
      </c>
      <c r="VM36" s="336">
        <v>46236</v>
      </c>
      <c r="VN36" s="336">
        <v>46237</v>
      </c>
      <c r="VO36" s="336">
        <v>46238</v>
      </c>
      <c r="VP36" s="336">
        <v>46239</v>
      </c>
      <c r="VQ36" s="336">
        <v>46240</v>
      </c>
      <c r="VR36" s="336">
        <v>46241</v>
      </c>
      <c r="VS36" s="336">
        <v>46242</v>
      </c>
      <c r="VT36" s="336">
        <v>46243</v>
      </c>
      <c r="VU36" s="336">
        <v>46244</v>
      </c>
      <c r="VV36" s="336">
        <v>46245</v>
      </c>
      <c r="VW36" s="336">
        <v>46246</v>
      </c>
      <c r="VX36" s="336">
        <v>46247</v>
      </c>
      <c r="VY36" s="336">
        <v>46248</v>
      </c>
      <c r="VZ36" s="336">
        <v>46249</v>
      </c>
      <c r="WA36" s="336">
        <v>46250</v>
      </c>
      <c r="WB36" s="336">
        <v>46251</v>
      </c>
      <c r="WC36" s="336">
        <v>46252</v>
      </c>
      <c r="WD36" s="336">
        <v>46253</v>
      </c>
      <c r="WE36" s="336">
        <v>46254</v>
      </c>
      <c r="WF36" s="336">
        <v>46255</v>
      </c>
      <c r="WG36" s="336">
        <v>46256</v>
      </c>
      <c r="WH36" s="336">
        <v>46257</v>
      </c>
      <c r="WI36" s="336">
        <v>46258</v>
      </c>
      <c r="WJ36" s="336">
        <v>46259</v>
      </c>
      <c r="WK36" s="336">
        <v>46260</v>
      </c>
      <c r="WL36" s="336">
        <v>46261</v>
      </c>
      <c r="WM36" s="336">
        <v>46262</v>
      </c>
      <c r="WN36" s="336">
        <v>46263</v>
      </c>
      <c r="WO36" s="336">
        <v>46264</v>
      </c>
      <c r="WP36" s="336">
        <v>46265</v>
      </c>
      <c r="WQ36" s="336">
        <v>46266</v>
      </c>
      <c r="WR36" s="336">
        <v>46267</v>
      </c>
      <c r="WS36" s="336">
        <v>46268</v>
      </c>
      <c r="WT36" s="336">
        <v>46269</v>
      </c>
      <c r="WU36" s="336">
        <v>46270</v>
      </c>
      <c r="WV36" s="336">
        <v>46271</v>
      </c>
      <c r="WW36" s="336">
        <v>46272</v>
      </c>
      <c r="WX36" s="336">
        <v>46273</v>
      </c>
      <c r="WY36" s="336">
        <v>46274</v>
      </c>
      <c r="WZ36" s="336">
        <v>46275</v>
      </c>
      <c r="XA36" s="336">
        <v>46276</v>
      </c>
      <c r="XB36" s="336">
        <v>46277</v>
      </c>
      <c r="XC36" s="336">
        <v>46278</v>
      </c>
      <c r="XD36" s="336">
        <v>46279</v>
      </c>
      <c r="XE36" s="336">
        <v>46280</v>
      </c>
      <c r="XF36" s="336">
        <v>46281</v>
      </c>
      <c r="XG36" s="336">
        <v>46282</v>
      </c>
      <c r="XH36" s="336">
        <v>46283</v>
      </c>
      <c r="XI36" s="336">
        <v>46284</v>
      </c>
      <c r="XJ36" s="336">
        <v>46285</v>
      </c>
      <c r="XK36" s="336">
        <v>46286</v>
      </c>
      <c r="XL36" s="336">
        <v>46287</v>
      </c>
      <c r="XM36" s="336">
        <v>46288</v>
      </c>
      <c r="XN36" s="336">
        <v>46289</v>
      </c>
      <c r="XO36" s="336">
        <v>46290</v>
      </c>
      <c r="XP36" s="336">
        <v>46291</v>
      </c>
      <c r="XQ36" s="336">
        <v>46292</v>
      </c>
      <c r="XR36" s="336">
        <v>46293</v>
      </c>
      <c r="XS36" s="336">
        <v>46294</v>
      </c>
      <c r="XT36" s="336">
        <v>46295</v>
      </c>
      <c r="XU36" s="336">
        <v>46296</v>
      </c>
      <c r="XV36" s="336">
        <v>46297</v>
      </c>
      <c r="XW36" s="336">
        <v>46298</v>
      </c>
      <c r="XX36" s="336">
        <v>46299</v>
      </c>
      <c r="XY36" s="336">
        <v>46300</v>
      </c>
      <c r="XZ36" s="336">
        <v>46301</v>
      </c>
      <c r="YA36" s="336">
        <v>46302</v>
      </c>
      <c r="YB36" s="336">
        <v>46303</v>
      </c>
      <c r="YC36" s="336">
        <v>46304</v>
      </c>
      <c r="YD36" s="336">
        <v>46305</v>
      </c>
      <c r="YE36" s="336">
        <v>46306</v>
      </c>
      <c r="YF36" s="336">
        <v>46307</v>
      </c>
      <c r="YG36" s="336">
        <v>46308</v>
      </c>
      <c r="YH36" s="336">
        <v>46309</v>
      </c>
      <c r="YI36" s="336">
        <v>46310</v>
      </c>
      <c r="YJ36" s="336">
        <v>46311</v>
      </c>
      <c r="YK36" s="336">
        <v>46312</v>
      </c>
      <c r="YL36" s="336">
        <v>46313</v>
      </c>
      <c r="YM36" s="336">
        <v>46314</v>
      </c>
      <c r="YN36" s="336">
        <v>46315</v>
      </c>
      <c r="YO36" s="336">
        <v>46316</v>
      </c>
      <c r="YP36" s="336">
        <v>46317</v>
      </c>
      <c r="YQ36" s="336">
        <v>46318</v>
      </c>
      <c r="YR36" s="336">
        <v>46319</v>
      </c>
      <c r="YS36" s="336">
        <v>46320</v>
      </c>
      <c r="YT36" s="336">
        <v>46321</v>
      </c>
      <c r="YU36" s="336">
        <v>46322</v>
      </c>
      <c r="YV36" s="336">
        <v>46323</v>
      </c>
      <c r="YW36" s="336">
        <v>46324</v>
      </c>
      <c r="YX36" s="336">
        <v>46325</v>
      </c>
      <c r="YY36" s="336">
        <v>46326</v>
      </c>
      <c r="YZ36" s="336">
        <v>46327</v>
      </c>
      <c r="ZA36" s="336">
        <v>46328</v>
      </c>
      <c r="ZB36" s="336">
        <v>46329</v>
      </c>
      <c r="ZC36" s="336">
        <v>46330</v>
      </c>
      <c r="ZD36" s="336">
        <v>46331</v>
      </c>
      <c r="ZE36" s="336">
        <v>46332</v>
      </c>
      <c r="ZF36" s="336">
        <v>46333</v>
      </c>
      <c r="ZG36" s="336">
        <v>46334</v>
      </c>
      <c r="ZH36" s="336">
        <v>46335</v>
      </c>
      <c r="ZI36" s="336">
        <v>46336</v>
      </c>
      <c r="ZJ36" s="336">
        <v>46337</v>
      </c>
      <c r="ZK36" s="336">
        <v>46338</v>
      </c>
      <c r="ZL36" s="336">
        <v>46339</v>
      </c>
      <c r="ZM36" s="336">
        <v>46340</v>
      </c>
      <c r="ZN36" s="336">
        <v>46341</v>
      </c>
      <c r="ZO36" s="336">
        <v>46342</v>
      </c>
      <c r="ZP36" s="336">
        <v>46343</v>
      </c>
      <c r="ZQ36" s="336">
        <v>46344</v>
      </c>
      <c r="ZR36" s="336">
        <v>46345</v>
      </c>
      <c r="ZS36" s="336">
        <v>46346</v>
      </c>
      <c r="ZT36" s="336">
        <v>46347</v>
      </c>
      <c r="ZU36" s="336">
        <v>46348</v>
      </c>
      <c r="ZV36" s="336">
        <v>46349</v>
      </c>
      <c r="ZW36" s="336">
        <v>46350</v>
      </c>
      <c r="ZX36" s="336">
        <v>46351</v>
      </c>
      <c r="ZY36" s="336">
        <v>46352</v>
      </c>
      <c r="ZZ36" s="336">
        <v>46353</v>
      </c>
      <c r="AAA36" s="336">
        <v>46354</v>
      </c>
      <c r="AAB36" s="336">
        <v>46355</v>
      </c>
      <c r="AAC36" s="336">
        <v>46356</v>
      </c>
      <c r="AAD36" s="336">
        <v>46357</v>
      </c>
      <c r="AAE36" s="336">
        <v>46358</v>
      </c>
      <c r="AAF36" s="336">
        <v>46359</v>
      </c>
      <c r="AAG36" s="336">
        <v>46360</v>
      </c>
      <c r="AAH36" s="336">
        <v>46361</v>
      </c>
      <c r="AAI36" s="336">
        <v>46362</v>
      </c>
      <c r="AAJ36" s="336">
        <v>46363</v>
      </c>
      <c r="AAK36" s="336">
        <v>46364</v>
      </c>
      <c r="AAL36" s="336">
        <v>46365</v>
      </c>
      <c r="AAM36" s="336">
        <v>46366</v>
      </c>
      <c r="AAN36" s="336">
        <v>46367</v>
      </c>
      <c r="AAO36" s="336">
        <v>46368</v>
      </c>
      <c r="AAP36" s="336">
        <v>46369</v>
      </c>
      <c r="AAQ36" s="336">
        <v>46370</v>
      </c>
      <c r="AAR36" s="336">
        <v>46371</v>
      </c>
      <c r="AAS36" s="336">
        <v>46372</v>
      </c>
      <c r="AAT36" s="336">
        <v>46373</v>
      </c>
      <c r="AAU36" s="336">
        <v>46374</v>
      </c>
      <c r="AAV36" s="336">
        <v>46375</v>
      </c>
      <c r="AAW36" s="336">
        <v>46376</v>
      </c>
      <c r="AAX36" s="336">
        <v>46377</v>
      </c>
      <c r="AAY36" s="336">
        <v>46378</v>
      </c>
      <c r="AAZ36" s="336">
        <v>46379</v>
      </c>
      <c r="ABA36" s="336">
        <v>46380</v>
      </c>
      <c r="ABB36" s="336">
        <v>46381</v>
      </c>
      <c r="ABC36" s="336">
        <v>46382</v>
      </c>
      <c r="ABD36" s="336">
        <v>46383</v>
      </c>
      <c r="ABE36" s="336">
        <v>46384</v>
      </c>
      <c r="ABF36" s="336">
        <v>46385</v>
      </c>
      <c r="ABG36" s="336">
        <v>46386</v>
      </c>
      <c r="ABH36" s="337">
        <v>46387</v>
      </c>
      <c r="ABI36" s="335">
        <v>46388</v>
      </c>
      <c r="ABJ36" s="336">
        <v>46389</v>
      </c>
      <c r="ABK36" s="336">
        <v>46390</v>
      </c>
      <c r="ABL36" s="336">
        <v>46391</v>
      </c>
      <c r="ABM36" s="336">
        <v>46392</v>
      </c>
      <c r="ABN36" s="336">
        <v>46393</v>
      </c>
      <c r="ABO36" s="336">
        <v>46394</v>
      </c>
      <c r="ABP36" s="336">
        <v>46395</v>
      </c>
      <c r="ABQ36" s="336">
        <v>46396</v>
      </c>
      <c r="ABR36" s="336">
        <v>46397</v>
      </c>
      <c r="ABS36" s="336">
        <v>46398</v>
      </c>
      <c r="ABT36" s="336">
        <v>46399</v>
      </c>
      <c r="ABU36" s="336">
        <v>46400</v>
      </c>
      <c r="ABV36" s="336">
        <v>46401</v>
      </c>
      <c r="ABW36" s="336">
        <v>46402</v>
      </c>
      <c r="ABX36" s="336">
        <v>46403</v>
      </c>
      <c r="ABY36" s="336">
        <v>46404</v>
      </c>
      <c r="ABZ36" s="336">
        <v>46405</v>
      </c>
      <c r="ACA36" s="336">
        <v>46406</v>
      </c>
      <c r="ACB36" s="336">
        <v>46407</v>
      </c>
      <c r="ACC36" s="336">
        <v>46408</v>
      </c>
      <c r="ACD36" s="336">
        <v>46409</v>
      </c>
      <c r="ACE36" s="336">
        <v>46410</v>
      </c>
      <c r="ACF36" s="336">
        <v>46411</v>
      </c>
      <c r="ACG36" s="336">
        <v>46412</v>
      </c>
      <c r="ACH36" s="336">
        <v>46413</v>
      </c>
      <c r="ACI36" s="336">
        <v>46414</v>
      </c>
      <c r="ACJ36" s="336">
        <v>46415</v>
      </c>
      <c r="ACK36" s="336">
        <v>46416</v>
      </c>
      <c r="ACL36" s="336">
        <v>46417</v>
      </c>
      <c r="ACM36" s="336">
        <v>46418</v>
      </c>
      <c r="ACN36" s="336">
        <v>46419</v>
      </c>
      <c r="ACO36" s="336">
        <v>46420</v>
      </c>
      <c r="ACP36" s="336">
        <v>46421</v>
      </c>
      <c r="ACQ36" s="336">
        <v>46422</v>
      </c>
      <c r="ACR36" s="336">
        <v>46423</v>
      </c>
      <c r="ACS36" s="336">
        <v>46424</v>
      </c>
      <c r="ACT36" s="336">
        <v>46425</v>
      </c>
      <c r="ACU36" s="336">
        <v>46426</v>
      </c>
      <c r="ACV36" s="336">
        <v>46427</v>
      </c>
      <c r="ACW36" s="336">
        <v>46428</v>
      </c>
      <c r="ACX36" s="336">
        <v>46429</v>
      </c>
      <c r="ACY36" s="336">
        <v>46430</v>
      </c>
      <c r="ACZ36" s="336">
        <v>46431</v>
      </c>
      <c r="ADA36" s="336">
        <v>46432</v>
      </c>
      <c r="ADB36" s="336">
        <v>46433</v>
      </c>
      <c r="ADC36" s="336">
        <v>46434</v>
      </c>
      <c r="ADD36" s="336">
        <v>46435</v>
      </c>
      <c r="ADE36" s="336">
        <v>46436</v>
      </c>
      <c r="ADF36" s="336">
        <v>46437</v>
      </c>
      <c r="ADG36" s="336">
        <v>46438</v>
      </c>
      <c r="ADH36" s="336">
        <v>46439</v>
      </c>
      <c r="ADI36" s="336">
        <v>46440</v>
      </c>
      <c r="ADJ36" s="336">
        <v>46441</v>
      </c>
      <c r="ADK36" s="336">
        <v>46442</v>
      </c>
      <c r="ADL36" s="336">
        <v>46443</v>
      </c>
      <c r="ADM36" s="336">
        <v>46444</v>
      </c>
      <c r="ADN36" s="336">
        <v>46445</v>
      </c>
      <c r="ADO36" s="336">
        <v>46446</v>
      </c>
      <c r="ADP36" s="336">
        <v>46447</v>
      </c>
      <c r="ADQ36" s="336">
        <v>46448</v>
      </c>
      <c r="ADR36" s="336">
        <v>46449</v>
      </c>
      <c r="ADS36" s="336">
        <v>46450</v>
      </c>
      <c r="ADT36" s="336">
        <v>46451</v>
      </c>
      <c r="ADU36" s="336">
        <v>46452</v>
      </c>
      <c r="ADV36" s="336">
        <v>46453</v>
      </c>
      <c r="ADW36" s="336">
        <v>46454</v>
      </c>
      <c r="ADX36" s="336">
        <v>46455</v>
      </c>
      <c r="ADY36" s="336">
        <v>46456</v>
      </c>
      <c r="ADZ36" s="336">
        <v>46457</v>
      </c>
      <c r="AEA36" s="336">
        <v>46458</v>
      </c>
      <c r="AEB36" s="336">
        <v>46459</v>
      </c>
      <c r="AEC36" s="336">
        <v>46460</v>
      </c>
      <c r="AED36" s="336">
        <v>46461</v>
      </c>
      <c r="AEE36" s="336">
        <v>46462</v>
      </c>
      <c r="AEF36" s="336">
        <v>46463</v>
      </c>
      <c r="AEG36" s="336">
        <v>46464</v>
      </c>
      <c r="AEH36" s="336">
        <v>46465</v>
      </c>
      <c r="AEI36" s="336">
        <v>46466</v>
      </c>
      <c r="AEJ36" s="336">
        <v>46467</v>
      </c>
      <c r="AEK36" s="336">
        <v>46468</v>
      </c>
      <c r="AEL36" s="336">
        <v>46469</v>
      </c>
      <c r="AEM36" s="336">
        <v>46470</v>
      </c>
      <c r="AEN36" s="336">
        <v>46471</v>
      </c>
      <c r="AEO36" s="336">
        <v>46472</v>
      </c>
      <c r="AEP36" s="336">
        <v>46473</v>
      </c>
      <c r="AEQ36" s="336">
        <v>46474</v>
      </c>
      <c r="AER36" s="336">
        <v>46475</v>
      </c>
      <c r="AES36" s="336">
        <v>46476</v>
      </c>
      <c r="AET36" s="336">
        <v>46477</v>
      </c>
      <c r="AEU36" s="336">
        <v>46478</v>
      </c>
      <c r="AEV36" s="336">
        <v>46479</v>
      </c>
      <c r="AEW36" s="336">
        <v>46480</v>
      </c>
      <c r="AEX36" s="336">
        <v>46481</v>
      </c>
      <c r="AEY36" s="336">
        <v>46482</v>
      </c>
      <c r="AEZ36" s="336">
        <v>46483</v>
      </c>
      <c r="AFA36" s="336">
        <v>46484</v>
      </c>
      <c r="AFB36" s="336">
        <v>46485</v>
      </c>
      <c r="AFC36" s="336">
        <v>46486</v>
      </c>
      <c r="AFD36" s="336">
        <v>46487</v>
      </c>
      <c r="AFE36" s="336">
        <v>46488</v>
      </c>
      <c r="AFF36" s="336">
        <v>46489</v>
      </c>
      <c r="AFG36" s="336">
        <v>46490</v>
      </c>
      <c r="AFH36" s="336">
        <v>46491</v>
      </c>
      <c r="AFI36" s="336">
        <v>46492</v>
      </c>
      <c r="AFJ36" s="336">
        <v>46493</v>
      </c>
      <c r="AFK36" s="336">
        <v>46494</v>
      </c>
      <c r="AFL36" s="336">
        <v>46495</v>
      </c>
      <c r="AFM36" s="336">
        <v>46496</v>
      </c>
      <c r="AFN36" s="336">
        <v>46497</v>
      </c>
      <c r="AFO36" s="336">
        <v>46498</v>
      </c>
      <c r="AFP36" s="336">
        <v>46499</v>
      </c>
      <c r="AFQ36" s="336">
        <v>46500</v>
      </c>
      <c r="AFR36" s="336">
        <v>46501</v>
      </c>
      <c r="AFS36" s="336">
        <v>46502</v>
      </c>
      <c r="AFT36" s="336">
        <v>46503</v>
      </c>
      <c r="AFU36" s="336">
        <v>46504</v>
      </c>
      <c r="AFV36" s="336">
        <v>46505</v>
      </c>
      <c r="AFW36" s="336">
        <v>46506</v>
      </c>
      <c r="AFX36" s="336">
        <v>46507</v>
      </c>
      <c r="AFY36" s="336">
        <v>46508</v>
      </c>
      <c r="AFZ36" s="336">
        <v>46509</v>
      </c>
      <c r="AGA36" s="336">
        <v>46510</v>
      </c>
      <c r="AGB36" s="336">
        <v>46511</v>
      </c>
      <c r="AGC36" s="336">
        <v>46512</v>
      </c>
      <c r="AGD36" s="336">
        <v>46513</v>
      </c>
      <c r="AGE36" s="336">
        <v>46514</v>
      </c>
      <c r="AGF36" s="336">
        <v>46515</v>
      </c>
      <c r="AGG36" s="336">
        <v>46516</v>
      </c>
      <c r="AGH36" s="336">
        <v>46517</v>
      </c>
      <c r="AGI36" s="336">
        <v>46518</v>
      </c>
      <c r="AGJ36" s="336">
        <v>46519</v>
      </c>
      <c r="AGK36" s="336">
        <v>46520</v>
      </c>
      <c r="AGL36" s="336">
        <v>46521</v>
      </c>
      <c r="AGM36" s="336">
        <v>46522</v>
      </c>
      <c r="AGN36" s="336">
        <v>46523</v>
      </c>
      <c r="AGO36" s="336">
        <v>46524</v>
      </c>
      <c r="AGP36" s="336">
        <v>46525</v>
      </c>
      <c r="AGQ36" s="336">
        <v>46526</v>
      </c>
      <c r="AGR36" s="336">
        <v>46527</v>
      </c>
      <c r="AGS36" s="336">
        <v>46528</v>
      </c>
      <c r="AGT36" s="336">
        <v>46529</v>
      </c>
      <c r="AGU36" s="336">
        <v>46530</v>
      </c>
      <c r="AGV36" s="336">
        <v>46531</v>
      </c>
      <c r="AGW36" s="336">
        <v>46532</v>
      </c>
      <c r="AGX36" s="336">
        <v>46533</v>
      </c>
      <c r="AGY36" s="336">
        <v>46534</v>
      </c>
      <c r="AGZ36" s="336">
        <v>46535</v>
      </c>
      <c r="AHA36" s="336">
        <v>46536</v>
      </c>
      <c r="AHB36" s="336">
        <v>46537</v>
      </c>
      <c r="AHC36" s="336">
        <v>46538</v>
      </c>
      <c r="AHD36" s="355">
        <v>46539</v>
      </c>
      <c r="AHE36" s="355">
        <v>46540</v>
      </c>
      <c r="AHF36" s="355">
        <v>46541</v>
      </c>
      <c r="AHG36" s="355">
        <v>46542</v>
      </c>
      <c r="AHH36" s="355">
        <v>46543</v>
      </c>
      <c r="AHI36" s="355">
        <v>46544</v>
      </c>
      <c r="AHJ36" s="355">
        <v>46545</v>
      </c>
      <c r="AHK36" s="355">
        <v>46546</v>
      </c>
      <c r="AHL36" s="355">
        <v>46547</v>
      </c>
      <c r="AHM36" s="355">
        <v>46548</v>
      </c>
      <c r="AHN36" s="355">
        <v>46549</v>
      </c>
      <c r="AHO36" s="355">
        <v>46550</v>
      </c>
      <c r="AHP36" s="355">
        <v>46551</v>
      </c>
      <c r="AHQ36" s="355">
        <v>46552</v>
      </c>
      <c r="AHR36" s="355">
        <v>46553</v>
      </c>
      <c r="AHS36" s="355">
        <v>46554</v>
      </c>
      <c r="AHT36" s="355">
        <v>46555</v>
      </c>
      <c r="AHU36" s="355">
        <v>46556</v>
      </c>
      <c r="AHV36" s="355">
        <v>46557</v>
      </c>
      <c r="AHW36" s="355">
        <v>46558</v>
      </c>
      <c r="AHX36" s="355">
        <v>46559</v>
      </c>
      <c r="AHY36" s="355">
        <v>46560</v>
      </c>
      <c r="AHZ36" s="355">
        <v>46561</v>
      </c>
      <c r="AIA36" s="355">
        <v>46562</v>
      </c>
      <c r="AIB36" s="355">
        <v>46563</v>
      </c>
      <c r="AIC36" s="355">
        <v>46564</v>
      </c>
      <c r="AID36" s="355">
        <v>46565</v>
      </c>
      <c r="AIE36" s="355">
        <v>46566</v>
      </c>
      <c r="AIF36" s="355">
        <v>46567</v>
      </c>
      <c r="AIG36" s="355">
        <v>46568</v>
      </c>
      <c r="AIH36" s="336">
        <v>46569</v>
      </c>
      <c r="AII36" s="336">
        <v>46570</v>
      </c>
      <c r="AIJ36" s="336">
        <v>46571</v>
      </c>
      <c r="AIK36" s="336">
        <v>46572</v>
      </c>
      <c r="AIL36" s="336">
        <v>46573</v>
      </c>
      <c r="AIM36" s="336">
        <v>46574</v>
      </c>
      <c r="AIN36" s="336">
        <v>46575</v>
      </c>
      <c r="AIO36" s="336">
        <v>46576</v>
      </c>
      <c r="AIP36" s="336">
        <v>46577</v>
      </c>
      <c r="AIQ36" s="336">
        <v>46578</v>
      </c>
      <c r="AIR36" s="336">
        <v>46579</v>
      </c>
      <c r="AIS36" s="336">
        <v>46580</v>
      </c>
      <c r="AIT36" s="336">
        <v>46581</v>
      </c>
      <c r="AIU36" s="336">
        <v>46582</v>
      </c>
      <c r="AIV36" s="336">
        <v>46583</v>
      </c>
      <c r="AIW36" s="336">
        <v>46584</v>
      </c>
      <c r="AIX36" s="336">
        <v>46585</v>
      </c>
      <c r="AIY36" s="336">
        <v>46586</v>
      </c>
      <c r="AIZ36" s="336">
        <v>46587</v>
      </c>
      <c r="AJA36" s="336">
        <v>46588</v>
      </c>
      <c r="AJB36" s="336">
        <v>46589</v>
      </c>
      <c r="AJC36" s="336">
        <v>46590</v>
      </c>
      <c r="AJD36" s="336">
        <v>46591</v>
      </c>
      <c r="AJE36" s="336">
        <v>46592</v>
      </c>
      <c r="AJF36" s="336">
        <v>46593</v>
      </c>
      <c r="AJG36" s="336">
        <v>46594</v>
      </c>
      <c r="AJH36" s="336">
        <v>46595</v>
      </c>
      <c r="AJI36" s="336">
        <v>46596</v>
      </c>
      <c r="AJJ36" s="336">
        <v>46597</v>
      </c>
      <c r="AJK36" s="336">
        <v>46598</v>
      </c>
      <c r="AJL36" s="336">
        <v>46599</v>
      </c>
      <c r="AJM36" s="336">
        <v>46600</v>
      </c>
      <c r="AJN36" s="336">
        <v>46601</v>
      </c>
      <c r="AJO36" s="336">
        <v>46602</v>
      </c>
      <c r="AJP36" s="336">
        <v>46603</v>
      </c>
      <c r="AJQ36" s="336">
        <v>46604</v>
      </c>
      <c r="AJR36" s="336">
        <v>46605</v>
      </c>
      <c r="AJS36" s="336">
        <v>46606</v>
      </c>
      <c r="AJT36" s="336">
        <v>46607</v>
      </c>
      <c r="AJU36" s="336">
        <v>46608</v>
      </c>
      <c r="AJV36" s="336">
        <v>46609</v>
      </c>
      <c r="AJW36" s="336">
        <v>46610</v>
      </c>
      <c r="AJX36" s="336">
        <v>46611</v>
      </c>
      <c r="AJY36" s="336">
        <v>46612</v>
      </c>
      <c r="AJZ36" s="336">
        <v>46613</v>
      </c>
      <c r="AKA36" s="336">
        <v>46614</v>
      </c>
      <c r="AKB36" s="336">
        <v>46615</v>
      </c>
      <c r="AKC36" s="336">
        <v>46616</v>
      </c>
      <c r="AKD36" s="336">
        <v>46617</v>
      </c>
      <c r="AKE36" s="336">
        <v>46618</v>
      </c>
      <c r="AKF36" s="336">
        <v>46619</v>
      </c>
      <c r="AKG36" s="336">
        <v>46620</v>
      </c>
      <c r="AKH36" s="336">
        <v>46621</v>
      </c>
      <c r="AKI36" s="336">
        <v>46622</v>
      </c>
      <c r="AKJ36" s="336">
        <v>46623</v>
      </c>
      <c r="AKK36" s="336">
        <v>46624</v>
      </c>
      <c r="AKL36" s="336">
        <v>46625</v>
      </c>
      <c r="AKM36" s="336">
        <v>46626</v>
      </c>
      <c r="AKN36" s="336">
        <v>46627</v>
      </c>
      <c r="AKO36" s="336">
        <v>46628</v>
      </c>
      <c r="AKP36" s="336">
        <v>46629</v>
      </c>
      <c r="AKQ36" s="336">
        <v>46630</v>
      </c>
      <c r="AKR36" s="336">
        <v>46631</v>
      </c>
      <c r="AKS36" s="336">
        <v>46632</v>
      </c>
      <c r="AKT36" s="336">
        <v>46633</v>
      </c>
      <c r="AKU36" s="336">
        <v>46634</v>
      </c>
      <c r="AKV36" s="336">
        <v>46635</v>
      </c>
      <c r="AKW36" s="336">
        <v>46636</v>
      </c>
      <c r="AKX36" s="336">
        <v>46637</v>
      </c>
      <c r="AKY36" s="336">
        <v>46638</v>
      </c>
      <c r="AKZ36" s="336">
        <v>46639</v>
      </c>
      <c r="ALA36" s="336">
        <v>46640</v>
      </c>
      <c r="ALB36" s="336">
        <v>46641</v>
      </c>
      <c r="ALC36" s="336">
        <v>46642</v>
      </c>
      <c r="ALD36" s="336">
        <v>46643</v>
      </c>
      <c r="ALE36" s="336">
        <v>46644</v>
      </c>
      <c r="ALF36" s="336">
        <v>46645</v>
      </c>
      <c r="ALG36" s="336">
        <v>46646</v>
      </c>
      <c r="ALH36" s="336">
        <v>46647</v>
      </c>
      <c r="ALI36" s="336">
        <v>46648</v>
      </c>
      <c r="ALJ36" s="336">
        <v>46649</v>
      </c>
      <c r="ALK36" s="336">
        <v>46650</v>
      </c>
      <c r="ALL36" s="336">
        <v>46651</v>
      </c>
      <c r="ALM36" s="336">
        <v>46652</v>
      </c>
      <c r="ALN36" s="336">
        <v>46653</v>
      </c>
      <c r="ALO36" s="336">
        <v>46654</v>
      </c>
      <c r="ALP36" s="336">
        <v>46655</v>
      </c>
      <c r="ALQ36" s="336">
        <v>46656</v>
      </c>
      <c r="ALR36" s="336">
        <v>46657</v>
      </c>
      <c r="ALS36" s="336">
        <v>46658</v>
      </c>
      <c r="ALT36" s="527">
        <v>46659</v>
      </c>
      <c r="ALU36" s="527">
        <v>46660</v>
      </c>
      <c r="ALV36" s="527">
        <v>46661</v>
      </c>
      <c r="ALW36" s="527">
        <v>46662</v>
      </c>
      <c r="ALX36" s="527">
        <v>46663</v>
      </c>
      <c r="ALY36" s="527">
        <v>46664</v>
      </c>
      <c r="ALZ36" s="527">
        <v>46665</v>
      </c>
      <c r="AMA36" s="527">
        <v>46666</v>
      </c>
      <c r="AMB36" s="527">
        <v>46667</v>
      </c>
      <c r="AMC36" s="527">
        <v>46668</v>
      </c>
      <c r="AMD36" s="527">
        <v>46669</v>
      </c>
      <c r="AME36" s="527">
        <v>46670</v>
      </c>
      <c r="AMF36" s="527">
        <v>46671</v>
      </c>
      <c r="AMG36" s="527">
        <v>46672</v>
      </c>
      <c r="AMH36" s="527">
        <v>46673</v>
      </c>
      <c r="AMI36" s="527">
        <v>46674</v>
      </c>
      <c r="AMJ36" s="527">
        <v>46675</v>
      </c>
      <c r="AMK36" s="527">
        <v>46676</v>
      </c>
      <c r="AML36" s="527">
        <v>46677</v>
      </c>
      <c r="AMM36" s="527">
        <v>46678</v>
      </c>
      <c r="AMN36" s="527">
        <v>46679</v>
      </c>
      <c r="AMO36" s="527">
        <v>46680</v>
      </c>
      <c r="AMP36" s="527">
        <v>46681</v>
      </c>
      <c r="AMQ36" s="527">
        <v>46682</v>
      </c>
      <c r="AMR36" s="527">
        <v>46683</v>
      </c>
      <c r="AMS36" s="527">
        <v>46684</v>
      </c>
      <c r="AMT36" s="527">
        <v>46685</v>
      </c>
      <c r="AMU36" s="527">
        <v>46686</v>
      </c>
      <c r="AMV36" s="527">
        <v>46687</v>
      </c>
      <c r="AMW36" s="527">
        <v>46688</v>
      </c>
      <c r="AMX36" s="527">
        <v>46689</v>
      </c>
      <c r="AMY36" s="527">
        <v>46690</v>
      </c>
      <c r="AMZ36" s="527">
        <v>46691</v>
      </c>
      <c r="ANA36" s="527">
        <v>46692</v>
      </c>
      <c r="ANB36" s="527">
        <v>46693</v>
      </c>
      <c r="ANC36" s="527">
        <v>46694</v>
      </c>
      <c r="AND36" s="527">
        <v>46695</v>
      </c>
      <c r="ANE36" s="527">
        <v>46696</v>
      </c>
      <c r="ANF36" s="527">
        <v>46697</v>
      </c>
      <c r="ANG36" s="527">
        <v>46698</v>
      </c>
      <c r="ANH36" s="527">
        <v>46699</v>
      </c>
      <c r="ANI36" s="527">
        <v>46700</v>
      </c>
      <c r="ANJ36" s="527">
        <v>46701</v>
      </c>
      <c r="ANK36" s="527">
        <v>46702</v>
      </c>
      <c r="ANL36" s="527">
        <v>46703</v>
      </c>
      <c r="ANM36" s="527">
        <v>46704</v>
      </c>
      <c r="ANN36" s="527">
        <v>46705</v>
      </c>
      <c r="ANO36" s="527">
        <v>46706</v>
      </c>
      <c r="ANP36" s="527">
        <v>46707</v>
      </c>
      <c r="ANQ36" s="527">
        <v>46708</v>
      </c>
      <c r="ANR36" s="527">
        <v>46709</v>
      </c>
      <c r="ANS36" s="527">
        <v>46710</v>
      </c>
      <c r="ANT36" s="527">
        <v>46711</v>
      </c>
      <c r="ANU36" s="527">
        <v>46712</v>
      </c>
      <c r="ANV36" s="527">
        <v>46713</v>
      </c>
      <c r="ANW36" s="527">
        <v>46714</v>
      </c>
      <c r="ANX36" s="527">
        <v>46715</v>
      </c>
      <c r="ANY36" s="527">
        <v>46716</v>
      </c>
      <c r="ANZ36" s="527">
        <v>46717</v>
      </c>
      <c r="AOA36" s="527">
        <v>46718</v>
      </c>
      <c r="AOB36" s="527">
        <v>46719</v>
      </c>
      <c r="AOC36" s="527">
        <v>46720</v>
      </c>
      <c r="AOD36" s="527">
        <v>46721</v>
      </c>
      <c r="AOE36" s="527">
        <v>46722</v>
      </c>
      <c r="AOF36" s="527">
        <v>46723</v>
      </c>
      <c r="AOG36" s="527">
        <v>46724</v>
      </c>
      <c r="AOH36" s="527">
        <v>46725</v>
      </c>
      <c r="AOI36" s="527">
        <v>46726</v>
      </c>
      <c r="AOJ36" s="527">
        <v>46727</v>
      </c>
      <c r="AOK36" s="527">
        <v>46728</v>
      </c>
      <c r="AOL36" s="527">
        <v>46729</v>
      </c>
      <c r="AOM36" s="527">
        <v>46730</v>
      </c>
      <c r="AON36" s="527">
        <v>46731</v>
      </c>
      <c r="AOO36" s="527">
        <v>46732</v>
      </c>
      <c r="AOP36" s="527">
        <v>46733</v>
      </c>
      <c r="AOQ36" s="527">
        <v>46734</v>
      </c>
      <c r="AOR36" s="527">
        <v>46735</v>
      </c>
      <c r="AOS36" s="527">
        <v>46736</v>
      </c>
      <c r="AOT36" s="527">
        <v>46737</v>
      </c>
      <c r="AOU36" s="527">
        <v>46738</v>
      </c>
      <c r="AOV36" s="527">
        <v>46739</v>
      </c>
      <c r="AOW36" s="527">
        <v>46740</v>
      </c>
      <c r="AOX36" s="527">
        <v>46741</v>
      </c>
      <c r="AOY36" s="527">
        <v>46742</v>
      </c>
      <c r="AOZ36" s="527">
        <v>46743</v>
      </c>
      <c r="APA36" s="527">
        <v>46744</v>
      </c>
      <c r="APB36" s="527">
        <v>46745</v>
      </c>
      <c r="APC36" s="527">
        <v>46746</v>
      </c>
      <c r="APD36" s="527">
        <v>46747</v>
      </c>
      <c r="APE36" s="527">
        <v>46748</v>
      </c>
      <c r="APF36" s="527">
        <v>46749</v>
      </c>
      <c r="APG36" s="527">
        <v>46750</v>
      </c>
      <c r="APH36" s="527">
        <v>46751</v>
      </c>
      <c r="API36" s="534">
        <v>46752</v>
      </c>
      <c r="APJ36" s="527">
        <v>46753</v>
      </c>
      <c r="APK36" s="527">
        <v>46754</v>
      </c>
      <c r="APL36" s="527">
        <v>46755</v>
      </c>
      <c r="APM36" s="527">
        <v>46756</v>
      </c>
      <c r="APN36" s="527">
        <v>46757</v>
      </c>
      <c r="APO36" s="527">
        <v>46758</v>
      </c>
      <c r="APP36" s="527">
        <v>46759</v>
      </c>
      <c r="APQ36" s="527">
        <v>46760</v>
      </c>
      <c r="APR36" s="527">
        <v>46761</v>
      </c>
      <c r="APS36" s="527">
        <v>46762</v>
      </c>
      <c r="APT36" s="527">
        <v>46763</v>
      </c>
      <c r="APU36" s="527">
        <v>46764</v>
      </c>
      <c r="APV36" s="527">
        <v>46765</v>
      </c>
      <c r="APW36" s="527">
        <v>46766</v>
      </c>
      <c r="APX36" s="527">
        <v>46767</v>
      </c>
      <c r="APY36" s="527">
        <v>46768</v>
      </c>
      <c r="APZ36" s="527">
        <v>46769</v>
      </c>
      <c r="AQA36" s="527">
        <v>46770</v>
      </c>
      <c r="AQB36" s="527">
        <v>46771</v>
      </c>
      <c r="AQC36" s="527">
        <v>46772</v>
      </c>
      <c r="AQD36" s="527">
        <v>46773</v>
      </c>
      <c r="AQE36" s="527">
        <v>46774</v>
      </c>
      <c r="AQF36" s="527">
        <v>46775</v>
      </c>
      <c r="AQG36" s="527">
        <v>46776</v>
      </c>
      <c r="AQH36" s="527">
        <v>46777</v>
      </c>
      <c r="AQI36" s="527">
        <v>46778</v>
      </c>
      <c r="AQJ36" s="527">
        <v>46779</v>
      </c>
      <c r="AQK36" s="527">
        <v>46780</v>
      </c>
      <c r="AQL36" s="527">
        <v>46781</v>
      </c>
      <c r="AQM36" s="527">
        <v>46782</v>
      </c>
      <c r="AQN36" s="527">
        <v>46783</v>
      </c>
      <c r="AQO36" s="527">
        <v>46784</v>
      </c>
      <c r="AQP36" s="527">
        <v>46785</v>
      </c>
      <c r="AQQ36" s="527">
        <v>46786</v>
      </c>
      <c r="AQR36" s="527">
        <v>46787</v>
      </c>
      <c r="AQS36" s="527">
        <v>46788</v>
      </c>
      <c r="AQT36" s="527">
        <v>46789</v>
      </c>
      <c r="AQU36" s="527">
        <v>46790</v>
      </c>
      <c r="AQV36" s="527">
        <v>46791</v>
      </c>
      <c r="AQW36" s="527">
        <v>46792</v>
      </c>
      <c r="AQX36" s="527">
        <v>46793</v>
      </c>
      <c r="AQY36" s="527">
        <v>46794</v>
      </c>
      <c r="AQZ36" s="527">
        <v>46795</v>
      </c>
      <c r="ARA36" s="527">
        <v>46796</v>
      </c>
      <c r="ARB36" s="527">
        <v>46797</v>
      </c>
      <c r="ARC36" s="527">
        <v>46798</v>
      </c>
      <c r="ARD36" s="527">
        <v>46799</v>
      </c>
      <c r="ARE36" s="527">
        <v>46800</v>
      </c>
      <c r="ARF36" s="527">
        <v>46801</v>
      </c>
      <c r="ARG36" s="527">
        <v>46802</v>
      </c>
      <c r="ARH36" s="527">
        <v>46803</v>
      </c>
      <c r="ARI36" s="527">
        <v>46804</v>
      </c>
      <c r="ARJ36" s="527">
        <v>46805</v>
      </c>
      <c r="ARK36" s="527">
        <v>46806</v>
      </c>
      <c r="ARL36" s="527">
        <v>46807</v>
      </c>
      <c r="ARM36" s="527">
        <v>46808</v>
      </c>
      <c r="ARN36" s="527">
        <v>46809</v>
      </c>
      <c r="ARO36" s="527">
        <v>46810</v>
      </c>
      <c r="ARP36" s="527">
        <v>46811</v>
      </c>
      <c r="ARQ36" s="527">
        <v>46812</v>
      </c>
      <c r="ARR36" s="527">
        <v>46813</v>
      </c>
      <c r="ARS36" s="527">
        <v>46814</v>
      </c>
      <c r="ART36" s="527">
        <v>46815</v>
      </c>
      <c r="ARU36" s="527">
        <v>46816</v>
      </c>
      <c r="ARV36" s="527">
        <v>46817</v>
      </c>
      <c r="ARW36" s="527">
        <v>46818</v>
      </c>
      <c r="ARX36" s="527">
        <v>46819</v>
      </c>
      <c r="ARY36" s="527">
        <v>46820</v>
      </c>
      <c r="ARZ36" s="527">
        <v>46821</v>
      </c>
      <c r="ASA36" s="527">
        <v>46822</v>
      </c>
      <c r="ASB36" s="527">
        <v>46823</v>
      </c>
      <c r="ASC36" s="527">
        <v>46824</v>
      </c>
      <c r="ASD36" s="527">
        <v>46825</v>
      </c>
      <c r="ASE36" s="527">
        <v>46826</v>
      </c>
      <c r="ASF36" s="527">
        <v>46827</v>
      </c>
      <c r="ASG36" s="527">
        <v>46828</v>
      </c>
      <c r="ASH36" s="527">
        <v>46829</v>
      </c>
      <c r="ASI36" s="527">
        <v>46830</v>
      </c>
      <c r="ASJ36" s="527">
        <v>46831</v>
      </c>
      <c r="ASK36" s="527">
        <v>46832</v>
      </c>
      <c r="ASL36" s="527">
        <v>46833</v>
      </c>
      <c r="ASM36" s="527">
        <v>46834</v>
      </c>
      <c r="ASN36" s="527">
        <v>46835</v>
      </c>
      <c r="ASO36" s="527">
        <v>46836</v>
      </c>
      <c r="ASP36" s="527">
        <v>46837</v>
      </c>
      <c r="ASQ36" s="527">
        <v>46838</v>
      </c>
      <c r="ASR36" s="527">
        <v>46839</v>
      </c>
      <c r="ASS36" s="527">
        <v>46840</v>
      </c>
      <c r="AST36" s="527">
        <v>46841</v>
      </c>
      <c r="ASU36" s="527">
        <v>46842</v>
      </c>
      <c r="ASV36" s="527">
        <v>46843</v>
      </c>
      <c r="ASW36" s="527">
        <v>46844</v>
      </c>
      <c r="ASX36" s="527">
        <v>46845</v>
      </c>
      <c r="ASY36" s="527">
        <v>46846</v>
      </c>
      <c r="ASZ36" s="527">
        <v>46847</v>
      </c>
      <c r="ATA36" s="527">
        <v>46848</v>
      </c>
      <c r="ATB36" s="527">
        <v>46849</v>
      </c>
      <c r="ATC36" s="527">
        <v>46850</v>
      </c>
      <c r="ATD36" s="527">
        <v>46851</v>
      </c>
      <c r="ATE36" s="527">
        <v>46852</v>
      </c>
      <c r="ATF36" s="527">
        <v>46853</v>
      </c>
      <c r="ATG36" s="527">
        <v>46854</v>
      </c>
      <c r="ATH36" s="527">
        <v>46855</v>
      </c>
      <c r="ATI36" s="527">
        <v>46856</v>
      </c>
      <c r="ATJ36" s="527">
        <v>46857</v>
      </c>
      <c r="ATK36" s="527">
        <v>46858</v>
      </c>
      <c r="ATL36" s="527">
        <v>46859</v>
      </c>
      <c r="ATM36" s="527">
        <v>46860</v>
      </c>
      <c r="ATN36" s="527">
        <v>46861</v>
      </c>
      <c r="ATO36" s="527">
        <v>46862</v>
      </c>
      <c r="ATP36" s="527">
        <v>46863</v>
      </c>
      <c r="ATQ36" s="527">
        <v>46864</v>
      </c>
      <c r="ATR36" s="527">
        <v>46865</v>
      </c>
      <c r="ATS36" s="527">
        <v>46866</v>
      </c>
      <c r="ATT36" s="527">
        <v>46867</v>
      </c>
      <c r="ATU36" s="527">
        <v>46868</v>
      </c>
      <c r="ATV36" s="527">
        <v>46869</v>
      </c>
      <c r="ATW36" s="527">
        <v>46870</v>
      </c>
      <c r="ATX36" s="527">
        <v>46871</v>
      </c>
      <c r="ATY36" s="527">
        <v>46872</v>
      </c>
      <c r="ATZ36" s="527">
        <v>46873</v>
      </c>
      <c r="AUA36" s="527">
        <v>46874</v>
      </c>
      <c r="AUB36" s="527">
        <v>46875</v>
      </c>
      <c r="AUC36" s="527">
        <v>46876</v>
      </c>
      <c r="AUD36" s="527">
        <v>46877</v>
      </c>
      <c r="AUE36" s="527">
        <v>46878</v>
      </c>
      <c r="AUF36" s="527">
        <v>46879</v>
      </c>
      <c r="AUG36" s="527">
        <v>46880</v>
      </c>
      <c r="AUH36" s="527">
        <v>46881</v>
      </c>
      <c r="AUI36" s="527">
        <v>46882</v>
      </c>
      <c r="AUJ36" s="527">
        <v>46883</v>
      </c>
      <c r="AUK36" s="527">
        <v>46884</v>
      </c>
      <c r="AUL36" s="527">
        <v>46885</v>
      </c>
      <c r="AUM36" s="527">
        <v>46886</v>
      </c>
      <c r="AUN36" s="527">
        <v>46887</v>
      </c>
      <c r="AUO36" s="527">
        <v>46888</v>
      </c>
      <c r="AUP36" s="527">
        <v>46889</v>
      </c>
      <c r="AUQ36" s="527">
        <v>46890</v>
      </c>
      <c r="AUR36" s="527">
        <v>46891</v>
      </c>
      <c r="AUS36" s="527">
        <v>46892</v>
      </c>
      <c r="AUT36" s="527">
        <v>46893</v>
      </c>
      <c r="AUU36" s="527">
        <v>46894</v>
      </c>
      <c r="AUV36" s="527">
        <v>46895</v>
      </c>
      <c r="AUW36" s="527">
        <v>46896</v>
      </c>
      <c r="AUX36" s="527">
        <v>46897</v>
      </c>
      <c r="AUY36" s="527">
        <v>46898</v>
      </c>
      <c r="AUZ36" s="527">
        <v>46899</v>
      </c>
      <c r="AVA36" s="527">
        <v>46900</v>
      </c>
      <c r="AVB36" s="527">
        <v>46901</v>
      </c>
      <c r="AVC36" s="527">
        <v>46902</v>
      </c>
      <c r="AVD36" s="527">
        <v>46903</v>
      </c>
      <c r="AVE36" s="527">
        <v>46904</v>
      </c>
      <c r="AVF36" s="527">
        <v>46905</v>
      </c>
      <c r="AVG36" s="527">
        <v>46906</v>
      </c>
      <c r="AVH36" s="527">
        <v>46907</v>
      </c>
      <c r="AVI36" s="527">
        <v>46908</v>
      </c>
      <c r="AVJ36" s="527">
        <v>46909</v>
      </c>
      <c r="AVK36" s="527">
        <v>46910</v>
      </c>
      <c r="AVL36" s="527">
        <v>46911</v>
      </c>
      <c r="AVM36" s="527">
        <v>46912</v>
      </c>
      <c r="AVN36" s="527">
        <v>46913</v>
      </c>
      <c r="AVO36" s="527">
        <v>46914</v>
      </c>
      <c r="AVP36" s="527">
        <v>46915</v>
      </c>
      <c r="AVQ36" s="527">
        <v>46916</v>
      </c>
      <c r="AVR36" s="527">
        <v>46917</v>
      </c>
      <c r="AVS36" s="527">
        <v>46918</v>
      </c>
      <c r="AVT36" s="527">
        <v>46919</v>
      </c>
      <c r="AVU36" s="527">
        <v>46920</v>
      </c>
      <c r="AVV36" s="527">
        <v>46921</v>
      </c>
      <c r="AVW36" s="527">
        <v>46922</v>
      </c>
      <c r="AVX36" s="527">
        <v>46923</v>
      </c>
      <c r="AVY36" s="527">
        <v>46924</v>
      </c>
      <c r="AVZ36" s="527">
        <v>46925</v>
      </c>
      <c r="AWA36" s="527">
        <v>46926</v>
      </c>
      <c r="AWB36" s="527">
        <v>46927</v>
      </c>
      <c r="AWC36" s="527">
        <v>46928</v>
      </c>
      <c r="AWD36" s="527">
        <v>46929</v>
      </c>
      <c r="AWE36" s="527">
        <v>46930</v>
      </c>
      <c r="AWF36" s="527">
        <v>46931</v>
      </c>
      <c r="AWG36" s="527">
        <v>46932</v>
      </c>
      <c r="AWH36" s="527">
        <v>46933</v>
      </c>
      <c r="AWI36" s="527">
        <v>46934</v>
      </c>
      <c r="AWJ36" s="527">
        <v>46935</v>
      </c>
      <c r="AWK36" s="527">
        <v>46936</v>
      </c>
      <c r="AWL36" s="527">
        <v>46937</v>
      </c>
      <c r="AWM36" s="527">
        <v>46938</v>
      </c>
      <c r="AWN36" s="527">
        <v>46939</v>
      </c>
      <c r="AWO36" s="527">
        <v>46940</v>
      </c>
      <c r="AWP36" s="527">
        <v>46941</v>
      </c>
      <c r="AWQ36" s="527">
        <v>46942</v>
      </c>
      <c r="AWR36" s="527">
        <v>46943</v>
      </c>
      <c r="AWS36" s="527">
        <v>46944</v>
      </c>
      <c r="AWT36" s="527">
        <v>46945</v>
      </c>
      <c r="AWU36" s="527">
        <v>46946</v>
      </c>
      <c r="AWV36" s="527">
        <v>46947</v>
      </c>
      <c r="AWW36" s="527">
        <v>46948</v>
      </c>
      <c r="AWX36" s="527">
        <v>46949</v>
      </c>
      <c r="AWY36" s="527">
        <v>46950</v>
      </c>
      <c r="AWZ36" s="527">
        <v>46951</v>
      </c>
      <c r="AXA36" s="527">
        <v>46952</v>
      </c>
      <c r="AXB36" s="527">
        <v>46953</v>
      </c>
      <c r="AXC36" s="527">
        <v>46954</v>
      </c>
      <c r="AXD36" s="527">
        <v>46955</v>
      </c>
      <c r="AXE36" s="527">
        <v>46956</v>
      </c>
      <c r="AXF36" s="527">
        <v>46957</v>
      </c>
      <c r="AXG36" s="527">
        <v>46958</v>
      </c>
      <c r="AXH36" s="527">
        <v>46959</v>
      </c>
      <c r="AXI36" s="527">
        <v>46960</v>
      </c>
      <c r="AXJ36" s="527">
        <v>46961</v>
      </c>
      <c r="AXK36" s="527">
        <v>46962</v>
      </c>
      <c r="AXL36" s="527">
        <v>46963</v>
      </c>
      <c r="AXM36" s="527">
        <v>46964</v>
      </c>
      <c r="AXN36" s="527">
        <v>46965</v>
      </c>
      <c r="AXO36" s="527">
        <v>46966</v>
      </c>
      <c r="AXP36" s="527">
        <v>46967</v>
      </c>
      <c r="AXQ36" s="527">
        <v>46968</v>
      </c>
      <c r="AXR36" s="527">
        <v>46969</v>
      </c>
      <c r="AXS36" s="527">
        <v>46970</v>
      </c>
      <c r="AXT36" s="527">
        <v>46971</v>
      </c>
      <c r="AXU36" s="527">
        <v>46972</v>
      </c>
      <c r="AXV36" s="527">
        <v>46973</v>
      </c>
      <c r="AXW36" s="527">
        <v>46974</v>
      </c>
      <c r="AXX36" s="527">
        <v>46975</v>
      </c>
      <c r="AXY36" s="527">
        <v>46976</v>
      </c>
      <c r="AXZ36" s="527">
        <v>46977</v>
      </c>
      <c r="AYA36" s="532">
        <v>46978</v>
      </c>
      <c r="AYB36" s="336">
        <v>46979</v>
      </c>
      <c r="AYC36" s="336">
        <v>46980</v>
      </c>
      <c r="AYD36" s="336">
        <v>46981</v>
      </c>
      <c r="AYE36" s="336">
        <v>46982</v>
      </c>
      <c r="AYF36" s="336">
        <v>46983</v>
      </c>
      <c r="AYG36" s="336">
        <v>46984</v>
      </c>
      <c r="AYH36" s="336">
        <v>46985</v>
      </c>
      <c r="AYI36" s="336">
        <v>46986</v>
      </c>
      <c r="AYJ36" s="336">
        <v>46987</v>
      </c>
      <c r="AYK36" s="336">
        <v>46988</v>
      </c>
      <c r="AYL36" s="336">
        <v>46989</v>
      </c>
      <c r="AYM36" s="336">
        <v>46990</v>
      </c>
      <c r="AYN36" s="336">
        <v>46991</v>
      </c>
      <c r="AYO36" s="336">
        <v>46992</v>
      </c>
      <c r="AYP36" s="336">
        <v>46993</v>
      </c>
      <c r="AYQ36" s="336">
        <v>46994</v>
      </c>
      <c r="AYR36" s="336">
        <v>46995</v>
      </c>
      <c r="AYS36" s="336">
        <v>46996</v>
      </c>
      <c r="AYT36" s="336">
        <v>46997</v>
      </c>
      <c r="AYU36" s="336">
        <v>46998</v>
      </c>
      <c r="AYV36" s="336">
        <v>46999</v>
      </c>
      <c r="AYW36" s="336">
        <v>47000</v>
      </c>
      <c r="AYX36" s="336">
        <v>47001</v>
      </c>
      <c r="AYY36" s="336">
        <v>47002</v>
      </c>
      <c r="AYZ36" s="336">
        <v>47003</v>
      </c>
      <c r="AZA36" s="336">
        <v>47004</v>
      </c>
      <c r="AZB36" s="336">
        <v>47005</v>
      </c>
      <c r="AZC36" s="336">
        <v>47006</v>
      </c>
      <c r="AZD36" s="336">
        <v>47007</v>
      </c>
      <c r="AZE36" s="336">
        <v>47008</v>
      </c>
      <c r="AZF36" s="336">
        <v>47009</v>
      </c>
      <c r="AZG36" s="336">
        <v>47010</v>
      </c>
      <c r="AZH36" s="336">
        <v>47011</v>
      </c>
      <c r="AZI36" s="336">
        <v>47012</v>
      </c>
      <c r="AZJ36" s="336">
        <v>47013</v>
      </c>
      <c r="AZK36" s="336">
        <v>47014</v>
      </c>
      <c r="AZL36" s="336">
        <v>47015</v>
      </c>
      <c r="AZM36" s="336">
        <v>47016</v>
      </c>
      <c r="AZN36" s="336">
        <v>47017</v>
      </c>
      <c r="AZO36" s="336">
        <v>47018</v>
      </c>
      <c r="AZP36" s="336">
        <v>47019</v>
      </c>
      <c r="AZQ36" s="336">
        <v>47020</v>
      </c>
      <c r="AZR36" s="336">
        <v>47021</v>
      </c>
      <c r="AZS36" s="336">
        <v>47022</v>
      </c>
      <c r="AZT36" s="336">
        <v>47023</v>
      </c>
      <c r="AZU36" s="336">
        <v>47024</v>
      </c>
      <c r="AZV36" s="336">
        <v>47025</v>
      </c>
      <c r="AZW36" s="336">
        <v>47026</v>
      </c>
      <c r="AZX36" s="336">
        <v>47027</v>
      </c>
      <c r="AZY36" s="336">
        <v>47028</v>
      </c>
      <c r="AZZ36" s="336">
        <v>47029</v>
      </c>
      <c r="BAA36" s="336">
        <v>47030</v>
      </c>
      <c r="BAB36" s="336">
        <v>47031</v>
      </c>
      <c r="BAC36" s="336">
        <v>47032</v>
      </c>
      <c r="BAD36" s="336">
        <v>47033</v>
      </c>
      <c r="BAE36" s="336">
        <v>47034</v>
      </c>
      <c r="BAF36" s="336">
        <v>47035</v>
      </c>
      <c r="BAG36" s="336">
        <v>47036</v>
      </c>
      <c r="BAH36" s="336">
        <v>47037</v>
      </c>
      <c r="BAI36" s="336">
        <v>47038</v>
      </c>
      <c r="BAJ36" s="336">
        <v>47039</v>
      </c>
      <c r="BAK36" s="336">
        <v>47040</v>
      </c>
      <c r="BAL36" s="336">
        <v>47041</v>
      </c>
      <c r="BAM36" s="336">
        <v>47042</v>
      </c>
      <c r="BAN36" s="336">
        <v>47043</v>
      </c>
      <c r="BAO36" s="336">
        <v>47044</v>
      </c>
      <c r="BAP36" s="336">
        <v>47045</v>
      </c>
      <c r="BAQ36" s="336">
        <v>47046</v>
      </c>
      <c r="BAR36" s="336">
        <v>47047</v>
      </c>
      <c r="BAS36" s="336">
        <v>47048</v>
      </c>
      <c r="BAT36" s="336">
        <v>47049</v>
      </c>
      <c r="BAU36" s="336">
        <v>47050</v>
      </c>
      <c r="BAV36" s="336">
        <v>47051</v>
      </c>
      <c r="BAW36" s="336">
        <v>47052</v>
      </c>
      <c r="BAX36" s="336">
        <v>47053</v>
      </c>
      <c r="BAY36" s="336">
        <v>47054</v>
      </c>
      <c r="BAZ36" s="336">
        <v>47055</v>
      </c>
      <c r="BBA36" s="336">
        <v>47056</v>
      </c>
      <c r="BBB36" s="336">
        <v>47057</v>
      </c>
      <c r="BBC36" s="336">
        <v>47058</v>
      </c>
      <c r="BBD36" s="336">
        <v>47059</v>
      </c>
      <c r="BBE36" s="336">
        <v>47060</v>
      </c>
      <c r="BBF36" s="336">
        <v>47061</v>
      </c>
      <c r="BBG36" s="336">
        <v>47062</v>
      </c>
      <c r="BBH36" s="336">
        <v>47063</v>
      </c>
      <c r="BBI36" s="336">
        <v>47064</v>
      </c>
      <c r="BBJ36" s="336">
        <v>47065</v>
      </c>
      <c r="BBK36" s="336">
        <v>47066</v>
      </c>
      <c r="BBL36" s="336">
        <v>47067</v>
      </c>
      <c r="BBM36" s="336">
        <v>47068</v>
      </c>
      <c r="BBN36" s="336">
        <v>47069</v>
      </c>
      <c r="BBO36" s="336">
        <v>47070</v>
      </c>
      <c r="BBP36" s="336">
        <v>47071</v>
      </c>
      <c r="BBQ36" s="336">
        <v>47072</v>
      </c>
      <c r="BBR36" s="336">
        <v>47073</v>
      </c>
      <c r="BBS36" s="336">
        <v>47074</v>
      </c>
      <c r="BBT36" s="336">
        <v>47075</v>
      </c>
      <c r="BBU36" s="336">
        <v>47076</v>
      </c>
      <c r="BBV36" s="336">
        <v>47077</v>
      </c>
      <c r="BBW36" s="336">
        <v>47078</v>
      </c>
      <c r="BBX36" s="336">
        <v>47079</v>
      </c>
      <c r="BBY36" s="336">
        <v>47080</v>
      </c>
      <c r="BBZ36" s="336">
        <v>47081</v>
      </c>
      <c r="BCA36" s="336">
        <v>47082</v>
      </c>
      <c r="BCB36" s="336">
        <v>47083</v>
      </c>
      <c r="BCC36" s="336">
        <v>47084</v>
      </c>
      <c r="BCD36" s="336">
        <v>47085</v>
      </c>
      <c r="BCE36" s="336">
        <v>47086</v>
      </c>
      <c r="BCF36" s="336">
        <v>47087</v>
      </c>
      <c r="BCG36" s="336">
        <v>47088</v>
      </c>
      <c r="BCH36" s="336">
        <v>47089</v>
      </c>
      <c r="BCI36" s="336">
        <v>47090</v>
      </c>
      <c r="BCJ36" s="336">
        <v>47091</v>
      </c>
      <c r="BCK36" s="336">
        <v>47092</v>
      </c>
      <c r="BCL36" s="336">
        <v>47093</v>
      </c>
      <c r="BCM36" s="336">
        <v>47094</v>
      </c>
      <c r="BCN36" s="336">
        <v>47095</v>
      </c>
      <c r="BCO36" s="336">
        <v>47096</v>
      </c>
      <c r="BCP36" s="336">
        <v>47097</v>
      </c>
      <c r="BCQ36" s="336">
        <v>47098</v>
      </c>
      <c r="BCR36" s="336">
        <v>47099</v>
      </c>
      <c r="BCS36" s="336">
        <v>47100</v>
      </c>
      <c r="BCT36" s="336">
        <v>47101</v>
      </c>
      <c r="BCU36" s="336">
        <v>47102</v>
      </c>
      <c r="BCV36" s="336">
        <v>47103</v>
      </c>
      <c r="BCW36" s="336">
        <v>47104</v>
      </c>
      <c r="BCX36" s="336">
        <v>47105</v>
      </c>
      <c r="BCY36" s="336">
        <v>47106</v>
      </c>
      <c r="BCZ36" s="336">
        <v>47107</v>
      </c>
      <c r="BDA36" s="336">
        <v>47108</v>
      </c>
      <c r="BDB36" s="336">
        <v>47109</v>
      </c>
      <c r="BDC36" s="336">
        <v>47110</v>
      </c>
      <c r="BDD36" s="336">
        <v>47111</v>
      </c>
      <c r="BDE36" s="336">
        <v>47112</v>
      </c>
      <c r="BDF36" s="336">
        <v>47113</v>
      </c>
      <c r="BDG36" s="336">
        <v>47114</v>
      </c>
      <c r="BDH36" s="336">
        <v>47115</v>
      </c>
      <c r="BDI36" s="336">
        <v>47116</v>
      </c>
      <c r="BDJ36" s="336">
        <v>47117</v>
      </c>
      <c r="BDK36" s="337">
        <v>47118</v>
      </c>
    </row>
    <row r="37" spans="2:1467" ht="4.8" customHeight="1">
      <c r="NG37" s="330"/>
      <c r="NH37" s="329"/>
      <c r="ABH37" s="330"/>
      <c r="ABI37" s="329"/>
      <c r="AHD37" s="353"/>
      <c r="AHE37" s="353"/>
      <c r="AHF37" s="353"/>
      <c r="AHG37" s="353"/>
      <c r="AHH37" s="353"/>
      <c r="AHI37" s="353"/>
      <c r="AHJ37" s="353"/>
      <c r="AHK37" s="353"/>
      <c r="AHL37" s="353"/>
      <c r="AHM37" s="353"/>
      <c r="AHN37" s="353"/>
      <c r="AHO37" s="353"/>
      <c r="AHP37" s="353"/>
      <c r="AHQ37" s="353"/>
      <c r="AHR37" s="353"/>
      <c r="AHS37" s="353"/>
      <c r="AHT37" s="353"/>
      <c r="AHU37" s="353"/>
      <c r="AHV37" s="353"/>
      <c r="AHW37" s="353"/>
      <c r="AHX37" s="353"/>
      <c r="AHY37" s="353"/>
      <c r="AHZ37" s="353"/>
      <c r="AIA37" s="353"/>
      <c r="AIB37" s="353"/>
      <c r="AIC37" s="353"/>
      <c r="AID37" s="353"/>
      <c r="AIE37" s="353"/>
      <c r="AIF37" s="353"/>
      <c r="AIG37" s="353"/>
      <c r="API37" s="330"/>
      <c r="APJ37" s="329"/>
      <c r="BDK37" s="330"/>
    </row>
    <row r="38" spans="2:1467" ht="27" hidden="1" customHeight="1" thickBot="1">
      <c r="B38" s="369"/>
      <c r="C38" s="345"/>
      <c r="D38" s="346"/>
      <c r="E38" s="347">
        <v>45839</v>
      </c>
      <c r="F38" s="347">
        <f>E38+D38-1</f>
        <v>45838</v>
      </c>
      <c r="G38" s="339">
        <v>45658</v>
      </c>
      <c r="H38" s="339">
        <v>45659</v>
      </c>
      <c r="I38" s="339">
        <v>45660</v>
      </c>
      <c r="J38" s="339">
        <v>45661</v>
      </c>
      <c r="K38" s="339">
        <v>45662</v>
      </c>
      <c r="L38" s="339">
        <v>45663</v>
      </c>
      <c r="M38" s="339">
        <v>45664</v>
      </c>
      <c r="N38" s="339">
        <v>45665</v>
      </c>
      <c r="O38" s="339">
        <v>45666</v>
      </c>
      <c r="P38" s="339">
        <v>45667</v>
      </c>
      <c r="Q38" s="339">
        <v>45668</v>
      </c>
      <c r="R38" s="339">
        <v>45669</v>
      </c>
      <c r="S38" s="339">
        <v>45670</v>
      </c>
      <c r="T38" s="339">
        <v>45671</v>
      </c>
      <c r="U38" s="339">
        <v>45672</v>
      </c>
      <c r="V38" s="339">
        <v>45673</v>
      </c>
      <c r="W38" s="339">
        <v>45674</v>
      </c>
      <c r="X38" s="339">
        <v>45675</v>
      </c>
      <c r="Y38" s="339">
        <v>45676</v>
      </c>
      <c r="Z38" s="339">
        <v>45677</v>
      </c>
      <c r="AA38" s="339">
        <v>45678</v>
      </c>
      <c r="AB38" s="339">
        <v>45679</v>
      </c>
      <c r="AC38" s="339">
        <v>45680</v>
      </c>
      <c r="AD38" s="339">
        <v>45681</v>
      </c>
      <c r="AE38" s="339">
        <v>45682</v>
      </c>
      <c r="AF38" s="339">
        <v>45683</v>
      </c>
      <c r="AG38" s="339">
        <v>45684</v>
      </c>
      <c r="AH38" s="339">
        <v>45685</v>
      </c>
      <c r="AI38" s="339">
        <v>45686</v>
      </c>
      <c r="AJ38" s="339">
        <v>45687</v>
      </c>
      <c r="AK38" s="339">
        <v>45688</v>
      </c>
      <c r="AL38" s="339">
        <v>45689</v>
      </c>
      <c r="AM38" s="339">
        <v>45690</v>
      </c>
      <c r="AN38" s="339">
        <v>45691</v>
      </c>
      <c r="AO38" s="339">
        <v>45692</v>
      </c>
      <c r="AP38" s="339">
        <v>45693</v>
      </c>
      <c r="AQ38" s="339">
        <v>45694</v>
      </c>
      <c r="AR38" s="339">
        <v>45695</v>
      </c>
      <c r="AS38" s="339">
        <v>45696</v>
      </c>
      <c r="AT38" s="339">
        <v>45697</v>
      </c>
      <c r="AU38" s="339">
        <v>45698</v>
      </c>
      <c r="AV38" s="339">
        <v>45699</v>
      </c>
      <c r="AW38" s="339">
        <v>45700</v>
      </c>
      <c r="AX38" s="339">
        <v>45701</v>
      </c>
      <c r="AY38" s="339">
        <v>45702</v>
      </c>
      <c r="AZ38" s="339">
        <v>45703</v>
      </c>
      <c r="BA38" s="339">
        <v>45704</v>
      </c>
      <c r="BB38" s="339">
        <v>45705</v>
      </c>
      <c r="BC38" s="339">
        <v>45706</v>
      </c>
      <c r="BD38" s="339">
        <v>45707</v>
      </c>
      <c r="BE38" s="339">
        <v>45708</v>
      </c>
      <c r="BF38" s="339">
        <v>45709</v>
      </c>
      <c r="BG38" s="339">
        <v>45710</v>
      </c>
      <c r="BH38" s="339">
        <v>45711</v>
      </c>
      <c r="BI38" s="339">
        <v>45712</v>
      </c>
      <c r="BJ38" s="339">
        <v>45713</v>
      </c>
      <c r="BK38" s="339">
        <v>45714</v>
      </c>
      <c r="BL38" s="339">
        <v>45715</v>
      </c>
      <c r="BM38" s="339">
        <v>45716</v>
      </c>
      <c r="BN38" s="339">
        <v>45717</v>
      </c>
      <c r="BO38" s="339">
        <v>45718</v>
      </c>
      <c r="BP38" s="339">
        <v>45719</v>
      </c>
      <c r="BQ38" s="339">
        <v>45720</v>
      </c>
      <c r="BR38" s="339">
        <v>45721</v>
      </c>
      <c r="BS38" s="339">
        <v>45722</v>
      </c>
      <c r="BT38" s="339">
        <v>45723</v>
      </c>
      <c r="BU38" s="339">
        <v>45724</v>
      </c>
      <c r="BV38" s="339">
        <v>45725</v>
      </c>
      <c r="BW38" s="339">
        <v>45726</v>
      </c>
      <c r="BX38" s="339">
        <v>45727</v>
      </c>
      <c r="BY38" s="339">
        <v>45728</v>
      </c>
      <c r="BZ38" s="339">
        <v>45729</v>
      </c>
      <c r="CA38" s="339">
        <v>45730</v>
      </c>
      <c r="CB38" s="339">
        <v>45731</v>
      </c>
      <c r="CC38" s="339">
        <v>45732</v>
      </c>
      <c r="CD38" s="339">
        <v>45733</v>
      </c>
      <c r="CE38" s="339">
        <v>45734</v>
      </c>
      <c r="CF38" s="339">
        <v>45735</v>
      </c>
      <c r="CG38" s="339">
        <v>45736</v>
      </c>
      <c r="CH38" s="339">
        <v>45737</v>
      </c>
      <c r="CI38" s="339">
        <v>45738</v>
      </c>
      <c r="CJ38" s="339">
        <v>45739</v>
      </c>
      <c r="CK38" s="339">
        <v>45740</v>
      </c>
      <c r="CL38" s="339">
        <v>45741</v>
      </c>
      <c r="CM38" s="339">
        <v>45742</v>
      </c>
      <c r="CN38" s="339">
        <v>45743</v>
      </c>
      <c r="CO38" s="339">
        <v>45744</v>
      </c>
      <c r="CP38" s="339">
        <v>45745</v>
      </c>
      <c r="CQ38" s="339">
        <v>45746</v>
      </c>
      <c r="CR38" s="339">
        <v>45747</v>
      </c>
      <c r="CS38" s="339">
        <v>45748</v>
      </c>
      <c r="CT38" s="339">
        <v>45749</v>
      </c>
      <c r="CU38" s="339">
        <v>45750</v>
      </c>
      <c r="CV38" s="339">
        <v>45751</v>
      </c>
      <c r="CW38" s="339">
        <v>45752</v>
      </c>
      <c r="CX38" s="339">
        <v>45753</v>
      </c>
      <c r="CY38" s="339">
        <v>45754</v>
      </c>
      <c r="CZ38" s="339">
        <v>45755</v>
      </c>
      <c r="DA38" s="339">
        <v>45756</v>
      </c>
      <c r="DB38" s="339">
        <v>45757</v>
      </c>
      <c r="DC38" s="339">
        <v>45758</v>
      </c>
      <c r="DD38" s="339">
        <v>45759</v>
      </c>
      <c r="DE38" s="339">
        <v>45760</v>
      </c>
      <c r="DF38" s="339">
        <v>45761</v>
      </c>
      <c r="DG38" s="339">
        <v>45762</v>
      </c>
      <c r="DH38" s="339">
        <v>45763</v>
      </c>
      <c r="DI38" s="339">
        <v>45764</v>
      </c>
      <c r="DJ38" s="339">
        <v>45765</v>
      </c>
      <c r="DK38" s="339">
        <v>45766</v>
      </c>
      <c r="DL38" s="339">
        <v>45767</v>
      </c>
      <c r="DM38" s="339">
        <v>45768</v>
      </c>
      <c r="DN38" s="339">
        <v>45769</v>
      </c>
      <c r="DO38" s="339">
        <v>45770</v>
      </c>
      <c r="DP38" s="339">
        <v>45771</v>
      </c>
      <c r="DQ38" s="339">
        <v>45772</v>
      </c>
      <c r="DR38" s="339">
        <v>45773</v>
      </c>
      <c r="DS38" s="339">
        <v>45774</v>
      </c>
      <c r="DT38" s="339">
        <v>45775</v>
      </c>
      <c r="DU38" s="339">
        <v>45776</v>
      </c>
      <c r="DV38" s="339">
        <v>45777</v>
      </c>
      <c r="DW38" s="339">
        <v>45778</v>
      </c>
      <c r="DX38" s="339">
        <v>45779</v>
      </c>
      <c r="DY38" s="339">
        <v>45780</v>
      </c>
      <c r="DZ38" s="339">
        <v>45781</v>
      </c>
      <c r="EA38" s="339">
        <v>45782</v>
      </c>
      <c r="EB38" s="339">
        <v>45783</v>
      </c>
      <c r="EC38" s="339">
        <v>45784</v>
      </c>
      <c r="ED38" s="339">
        <v>45785</v>
      </c>
      <c r="EE38" s="339">
        <v>45786</v>
      </c>
      <c r="EF38" s="339">
        <v>45787</v>
      </c>
      <c r="EG38" s="339">
        <v>45788</v>
      </c>
      <c r="EH38" s="339">
        <v>45789</v>
      </c>
      <c r="EI38" s="339">
        <v>45790</v>
      </c>
      <c r="EJ38" s="339">
        <v>45791</v>
      </c>
      <c r="EK38" s="339">
        <v>45792</v>
      </c>
      <c r="EL38" s="339">
        <v>45793</v>
      </c>
      <c r="EM38" s="339">
        <v>45794</v>
      </c>
      <c r="EN38" s="339">
        <v>45795</v>
      </c>
      <c r="EO38" s="339">
        <v>45796</v>
      </c>
      <c r="EP38" s="339">
        <v>45797</v>
      </c>
      <c r="EQ38" s="339">
        <v>45798</v>
      </c>
      <c r="ER38" s="339">
        <v>45799</v>
      </c>
      <c r="ES38" s="339">
        <v>45800</v>
      </c>
      <c r="ET38" s="339">
        <v>45801</v>
      </c>
      <c r="EU38" s="339">
        <v>45802</v>
      </c>
      <c r="EV38" s="339">
        <v>45803</v>
      </c>
      <c r="EW38" s="339">
        <v>45804</v>
      </c>
      <c r="EX38" s="339">
        <v>45805</v>
      </c>
      <c r="EY38" s="339">
        <v>45806</v>
      </c>
      <c r="EZ38" s="339">
        <v>45807</v>
      </c>
      <c r="FA38" s="339">
        <v>45808</v>
      </c>
      <c r="FB38" s="339">
        <v>45809</v>
      </c>
      <c r="FC38" s="339">
        <v>45810</v>
      </c>
      <c r="FD38" s="339">
        <v>45811</v>
      </c>
      <c r="FE38" s="339">
        <v>45812</v>
      </c>
      <c r="FF38" s="339">
        <v>45813</v>
      </c>
      <c r="FG38" s="339">
        <v>45814</v>
      </c>
      <c r="FH38" s="339">
        <v>45815</v>
      </c>
      <c r="FI38" s="339">
        <v>45816</v>
      </c>
      <c r="FJ38" s="339">
        <v>45817</v>
      </c>
      <c r="FK38" s="339">
        <v>45818</v>
      </c>
      <c r="FL38" s="339">
        <v>45819</v>
      </c>
      <c r="FM38" s="339">
        <v>45820</v>
      </c>
      <c r="FN38" s="339">
        <v>45821</v>
      </c>
      <c r="FO38" s="339">
        <v>45822</v>
      </c>
      <c r="FP38" s="339">
        <v>45823</v>
      </c>
      <c r="FQ38" s="339">
        <v>45824</v>
      </c>
      <c r="FR38" s="339">
        <v>45825</v>
      </c>
      <c r="FS38" s="339">
        <v>45826</v>
      </c>
      <c r="FT38" s="339">
        <v>45827</v>
      </c>
      <c r="FU38" s="339">
        <v>45828</v>
      </c>
      <c r="FV38" s="339">
        <v>45829</v>
      </c>
      <c r="FW38" s="339">
        <v>45830</v>
      </c>
      <c r="FX38" s="339">
        <v>45831</v>
      </c>
      <c r="FY38" s="339">
        <v>45832</v>
      </c>
      <c r="FZ38" s="339">
        <v>45833</v>
      </c>
      <c r="GA38" s="339">
        <v>45834</v>
      </c>
      <c r="GB38" s="339">
        <v>45835</v>
      </c>
      <c r="GC38" s="339">
        <v>45836</v>
      </c>
      <c r="GD38" s="339">
        <v>45837</v>
      </c>
      <c r="GE38" s="339">
        <v>45838</v>
      </c>
      <c r="GF38" s="339">
        <v>45839</v>
      </c>
      <c r="GG38" s="339">
        <v>45840</v>
      </c>
      <c r="GH38" s="339">
        <v>45841</v>
      </c>
      <c r="GI38" s="339">
        <v>45842</v>
      </c>
      <c r="GJ38" s="339">
        <v>45843</v>
      </c>
      <c r="GK38" s="339">
        <v>45844</v>
      </c>
      <c r="GL38" s="339">
        <v>45845</v>
      </c>
      <c r="GM38" s="339">
        <v>45846</v>
      </c>
      <c r="GN38" s="339">
        <v>45847</v>
      </c>
      <c r="GO38" s="339">
        <v>45848</v>
      </c>
      <c r="GP38" s="339">
        <v>45849</v>
      </c>
      <c r="GQ38" s="339">
        <v>45850</v>
      </c>
      <c r="GR38" s="339">
        <v>45851</v>
      </c>
      <c r="GS38" s="339">
        <v>45852</v>
      </c>
      <c r="GT38" s="339">
        <v>45853</v>
      </c>
      <c r="GU38" s="339">
        <v>45854</v>
      </c>
      <c r="GV38" s="339">
        <v>45855</v>
      </c>
      <c r="GW38" s="339">
        <v>45856</v>
      </c>
      <c r="GX38" s="339">
        <v>45857</v>
      </c>
      <c r="GY38" s="339">
        <v>45858</v>
      </c>
      <c r="GZ38" s="339">
        <v>45859</v>
      </c>
      <c r="HA38" s="339">
        <v>45860</v>
      </c>
      <c r="HB38" s="339">
        <v>45861</v>
      </c>
      <c r="HC38" s="339">
        <v>45862</v>
      </c>
      <c r="HD38" s="339">
        <v>45863</v>
      </c>
      <c r="HE38" s="339">
        <v>45864</v>
      </c>
      <c r="HF38" s="339">
        <v>45865</v>
      </c>
      <c r="HG38" s="339">
        <v>45866</v>
      </c>
      <c r="HH38" s="339">
        <v>45867</v>
      </c>
      <c r="HI38" s="339">
        <v>45868</v>
      </c>
      <c r="HJ38" s="339">
        <v>45869</v>
      </c>
      <c r="HK38" s="339">
        <v>45870</v>
      </c>
      <c r="HL38" s="339">
        <v>45871</v>
      </c>
      <c r="HM38" s="339">
        <v>45872</v>
      </c>
      <c r="HN38" s="339">
        <v>45873</v>
      </c>
      <c r="HO38" s="339">
        <v>45874</v>
      </c>
      <c r="HP38" s="339">
        <v>45875</v>
      </c>
      <c r="HQ38" s="339">
        <v>45876</v>
      </c>
      <c r="HR38" s="339">
        <v>45877</v>
      </c>
      <c r="HS38" s="339">
        <v>45878</v>
      </c>
      <c r="HT38" s="339">
        <v>45879</v>
      </c>
      <c r="HU38" s="339">
        <v>45880</v>
      </c>
      <c r="HV38" s="339">
        <v>45881</v>
      </c>
      <c r="HW38" s="339">
        <v>45882</v>
      </c>
      <c r="HX38" s="339">
        <v>45883</v>
      </c>
      <c r="HY38" s="339">
        <v>45884</v>
      </c>
      <c r="HZ38" s="339">
        <v>45885</v>
      </c>
      <c r="IA38" s="339">
        <v>45886</v>
      </c>
      <c r="IB38" s="339">
        <v>45887</v>
      </c>
      <c r="IC38" s="339">
        <v>45888</v>
      </c>
      <c r="ID38" s="339">
        <v>45889</v>
      </c>
      <c r="IE38" s="339">
        <v>45890</v>
      </c>
      <c r="IF38" s="339">
        <v>45891</v>
      </c>
      <c r="IG38" s="339">
        <v>45892</v>
      </c>
      <c r="IH38" s="339">
        <v>45893</v>
      </c>
      <c r="II38" s="339">
        <v>45894</v>
      </c>
      <c r="IJ38" s="339">
        <v>45895</v>
      </c>
      <c r="IK38" s="339">
        <v>45896</v>
      </c>
      <c r="IL38" s="339">
        <v>45897</v>
      </c>
      <c r="IM38" s="339">
        <v>45898</v>
      </c>
      <c r="IN38" s="339">
        <v>45899</v>
      </c>
      <c r="IO38" s="339">
        <v>45900</v>
      </c>
      <c r="IP38" s="339">
        <v>45901</v>
      </c>
      <c r="IQ38" s="339">
        <v>45902</v>
      </c>
      <c r="IR38" s="339">
        <v>45903</v>
      </c>
      <c r="IS38" s="339">
        <v>45904</v>
      </c>
      <c r="IT38" s="339">
        <v>45905</v>
      </c>
      <c r="IU38" s="339">
        <v>45906</v>
      </c>
      <c r="IV38" s="339">
        <v>45907</v>
      </c>
      <c r="IW38" s="339">
        <v>45908</v>
      </c>
      <c r="IX38" s="339">
        <v>45909</v>
      </c>
      <c r="IY38" s="339">
        <v>45910</v>
      </c>
      <c r="IZ38" s="339">
        <v>45911</v>
      </c>
      <c r="JA38" s="339">
        <v>45912</v>
      </c>
      <c r="JB38" s="339">
        <v>45913</v>
      </c>
      <c r="JC38" s="339">
        <v>45914</v>
      </c>
      <c r="JD38" s="339">
        <v>45915</v>
      </c>
      <c r="JE38" s="339">
        <v>45916</v>
      </c>
      <c r="JF38" s="339">
        <v>45917</v>
      </c>
      <c r="JG38" s="339">
        <v>45918</v>
      </c>
      <c r="JH38" s="339">
        <v>45919</v>
      </c>
      <c r="JI38" s="339">
        <v>45920</v>
      </c>
      <c r="JJ38" s="339">
        <v>45921</v>
      </c>
      <c r="JK38" s="339">
        <v>45922</v>
      </c>
      <c r="JL38" s="339">
        <v>45923</v>
      </c>
      <c r="JM38" s="339">
        <v>45924</v>
      </c>
      <c r="JN38" s="339">
        <v>45925</v>
      </c>
      <c r="JO38" s="339">
        <v>45926</v>
      </c>
      <c r="JP38" s="339">
        <v>45927</v>
      </c>
      <c r="JQ38" s="339">
        <v>45928</v>
      </c>
      <c r="JR38" s="339">
        <v>45929</v>
      </c>
      <c r="JS38" s="339">
        <v>45930</v>
      </c>
      <c r="JT38" s="339">
        <v>45931</v>
      </c>
      <c r="JU38" s="339">
        <v>45932</v>
      </c>
      <c r="JV38" s="339">
        <v>45933</v>
      </c>
      <c r="JW38" s="339">
        <v>45934</v>
      </c>
      <c r="JX38" s="339">
        <v>45935</v>
      </c>
      <c r="JY38" s="339">
        <v>45936</v>
      </c>
      <c r="JZ38" s="339">
        <v>45937</v>
      </c>
      <c r="KA38" s="339">
        <v>45938</v>
      </c>
      <c r="KB38" s="339">
        <v>45939</v>
      </c>
      <c r="KC38" s="339">
        <v>45940</v>
      </c>
      <c r="KD38" s="339">
        <v>45941</v>
      </c>
      <c r="KE38" s="339">
        <v>45942</v>
      </c>
      <c r="KF38" s="339">
        <v>45943</v>
      </c>
      <c r="KG38" s="339">
        <v>45944</v>
      </c>
      <c r="KH38" s="339">
        <v>45945</v>
      </c>
      <c r="KI38" s="339">
        <v>45946</v>
      </c>
      <c r="KJ38" s="339">
        <v>45947</v>
      </c>
      <c r="KK38" s="339">
        <v>45948</v>
      </c>
      <c r="KL38" s="339">
        <v>45949</v>
      </c>
      <c r="KM38" s="339">
        <v>45950</v>
      </c>
      <c r="KN38" s="339">
        <v>45951</v>
      </c>
      <c r="KO38" s="339">
        <v>45952</v>
      </c>
      <c r="KP38" s="339">
        <v>45953</v>
      </c>
      <c r="KQ38" s="339">
        <v>45954</v>
      </c>
      <c r="KR38" s="339">
        <v>45955</v>
      </c>
      <c r="KS38" s="339">
        <v>45956</v>
      </c>
      <c r="KT38" s="339">
        <v>45957</v>
      </c>
      <c r="KU38" s="339">
        <v>45958</v>
      </c>
      <c r="KV38" s="339">
        <v>45959</v>
      </c>
      <c r="KW38" s="339">
        <v>45960</v>
      </c>
      <c r="KX38" s="339">
        <v>45961</v>
      </c>
      <c r="KY38" s="339">
        <v>45962</v>
      </c>
      <c r="KZ38" s="339">
        <v>45963</v>
      </c>
      <c r="LA38" s="339">
        <v>45964</v>
      </c>
      <c r="LB38" s="339">
        <v>45965</v>
      </c>
      <c r="LC38" s="339">
        <v>45966</v>
      </c>
      <c r="LD38" s="339">
        <v>45967</v>
      </c>
      <c r="LE38" s="339">
        <v>45968</v>
      </c>
      <c r="LF38" s="339">
        <v>45969</v>
      </c>
      <c r="LG38" s="339">
        <v>45970</v>
      </c>
      <c r="LH38" s="339">
        <v>45971</v>
      </c>
      <c r="LI38" s="339">
        <v>45972</v>
      </c>
      <c r="LJ38" s="339">
        <v>45973</v>
      </c>
      <c r="LK38" s="339">
        <v>45974</v>
      </c>
      <c r="LL38" s="339">
        <v>45975</v>
      </c>
      <c r="LM38" s="339">
        <v>45976</v>
      </c>
      <c r="LN38" s="339">
        <v>45977</v>
      </c>
      <c r="LO38" s="339">
        <v>45978</v>
      </c>
      <c r="LP38" s="339">
        <v>45979</v>
      </c>
      <c r="LQ38" s="339">
        <v>45980</v>
      </c>
      <c r="LR38" s="339">
        <v>45981</v>
      </c>
      <c r="LS38" s="339">
        <v>45982</v>
      </c>
      <c r="LT38" s="339">
        <v>45983</v>
      </c>
      <c r="LU38" s="339">
        <v>45984</v>
      </c>
      <c r="LV38" s="339">
        <v>45985</v>
      </c>
      <c r="LW38" s="339">
        <v>45986</v>
      </c>
      <c r="LX38" s="339">
        <v>45987</v>
      </c>
      <c r="LY38" s="339">
        <v>45988</v>
      </c>
      <c r="LZ38" s="339">
        <v>45989</v>
      </c>
      <c r="MA38" s="339">
        <v>45990</v>
      </c>
      <c r="MB38" s="339">
        <v>45991</v>
      </c>
      <c r="MC38" s="339">
        <v>45992</v>
      </c>
      <c r="MD38" s="339">
        <v>45993</v>
      </c>
      <c r="ME38" s="339">
        <v>45994</v>
      </c>
      <c r="MF38" s="339">
        <v>45995</v>
      </c>
      <c r="MG38" s="339">
        <v>45996</v>
      </c>
      <c r="MH38" s="339">
        <v>45997</v>
      </c>
      <c r="MI38" s="339">
        <v>45998</v>
      </c>
      <c r="MJ38" s="339">
        <v>45999</v>
      </c>
      <c r="MK38" s="339">
        <v>46000</v>
      </c>
      <c r="ML38" s="339">
        <v>46001</v>
      </c>
      <c r="MM38" s="339">
        <v>46002</v>
      </c>
      <c r="MN38" s="339">
        <v>46003</v>
      </c>
      <c r="MO38" s="339">
        <v>46004</v>
      </c>
      <c r="MP38" s="339">
        <v>46005</v>
      </c>
      <c r="MQ38" s="339">
        <v>46006</v>
      </c>
      <c r="MR38" s="339">
        <v>46007</v>
      </c>
      <c r="MS38" s="339">
        <v>46008</v>
      </c>
      <c r="MT38" s="339">
        <v>46009</v>
      </c>
      <c r="MU38" s="339">
        <v>46010</v>
      </c>
      <c r="MV38" s="339">
        <v>46011</v>
      </c>
      <c r="MW38" s="339">
        <v>46012</v>
      </c>
      <c r="MX38" s="339">
        <v>46013</v>
      </c>
      <c r="MY38" s="339">
        <v>46014</v>
      </c>
      <c r="MZ38" s="339">
        <v>46015</v>
      </c>
      <c r="NA38" s="339">
        <v>46016</v>
      </c>
      <c r="NB38" s="339">
        <v>46017</v>
      </c>
      <c r="NC38" s="339">
        <v>46018</v>
      </c>
      <c r="ND38" s="339">
        <v>46019</v>
      </c>
      <c r="NE38" s="339">
        <v>46020</v>
      </c>
      <c r="NF38" s="339">
        <v>46021</v>
      </c>
      <c r="NG38" s="351">
        <v>46022</v>
      </c>
      <c r="NH38" s="352">
        <v>46023</v>
      </c>
      <c r="NI38" s="339">
        <v>46024</v>
      </c>
      <c r="NJ38" s="339">
        <v>46025</v>
      </c>
      <c r="NK38" s="339">
        <v>46026</v>
      </c>
      <c r="NL38" s="339">
        <v>46027</v>
      </c>
      <c r="NM38" s="339">
        <v>46028</v>
      </c>
      <c r="NN38" s="339">
        <v>46029</v>
      </c>
      <c r="NO38" s="339">
        <v>46030</v>
      </c>
      <c r="NP38" s="339">
        <v>46031</v>
      </c>
      <c r="NQ38" s="339">
        <v>46032</v>
      </c>
      <c r="NR38" s="339">
        <v>46033</v>
      </c>
      <c r="NS38" s="339">
        <v>46034</v>
      </c>
      <c r="NT38" s="339">
        <v>46035</v>
      </c>
      <c r="NU38" s="339">
        <v>46036</v>
      </c>
      <c r="NV38" s="339">
        <v>46037</v>
      </c>
      <c r="NW38" s="339">
        <v>46038</v>
      </c>
      <c r="NX38" s="339">
        <v>46039</v>
      </c>
      <c r="NY38" s="339">
        <v>46040</v>
      </c>
      <c r="NZ38" s="339">
        <v>46041</v>
      </c>
      <c r="OA38" s="339">
        <v>46042</v>
      </c>
      <c r="OB38" s="339">
        <v>46043</v>
      </c>
      <c r="OC38" s="339">
        <v>46044</v>
      </c>
      <c r="OD38" s="339">
        <v>46045</v>
      </c>
      <c r="OE38" s="339">
        <v>46046</v>
      </c>
      <c r="OF38" s="339">
        <v>46047</v>
      </c>
      <c r="OG38" s="339">
        <v>46048</v>
      </c>
      <c r="OH38" s="339">
        <v>46049</v>
      </c>
      <c r="OI38" s="339">
        <v>46050</v>
      </c>
      <c r="OJ38" s="339">
        <v>46051</v>
      </c>
      <c r="OK38" s="339">
        <v>46052</v>
      </c>
      <c r="OL38" s="339">
        <v>46053</v>
      </c>
      <c r="OM38" s="339">
        <v>46054</v>
      </c>
      <c r="ON38" s="339">
        <v>46055</v>
      </c>
      <c r="OO38" s="339">
        <v>46056</v>
      </c>
      <c r="OP38" s="339">
        <v>46057</v>
      </c>
      <c r="OQ38" s="339">
        <v>46058</v>
      </c>
      <c r="OR38" s="339">
        <v>46059</v>
      </c>
      <c r="OS38" s="339">
        <v>46060</v>
      </c>
      <c r="OT38" s="339">
        <v>46061</v>
      </c>
      <c r="OU38" s="339">
        <v>46062</v>
      </c>
      <c r="OV38" s="339">
        <v>46063</v>
      </c>
      <c r="OW38" s="339">
        <v>46064</v>
      </c>
      <c r="OX38" s="339">
        <v>46065</v>
      </c>
      <c r="OY38" s="339">
        <v>46066</v>
      </c>
      <c r="OZ38" s="339">
        <v>46067</v>
      </c>
      <c r="PA38" s="339">
        <v>46068</v>
      </c>
      <c r="PB38" s="339">
        <v>46069</v>
      </c>
      <c r="PC38" s="339">
        <v>46070</v>
      </c>
      <c r="PD38" s="339">
        <v>46071</v>
      </c>
      <c r="PE38" s="339">
        <v>46072</v>
      </c>
      <c r="PF38" s="339">
        <v>46073</v>
      </c>
      <c r="PG38" s="339">
        <v>46074</v>
      </c>
      <c r="PH38" s="339">
        <v>46075</v>
      </c>
      <c r="PI38" s="339">
        <v>46076</v>
      </c>
      <c r="PJ38" s="339">
        <v>46077</v>
      </c>
      <c r="PK38" s="339">
        <v>46078</v>
      </c>
      <c r="PL38" s="339">
        <v>46079</v>
      </c>
      <c r="PM38" s="339">
        <v>46080</v>
      </c>
      <c r="PN38" s="339">
        <v>46081</v>
      </c>
      <c r="PO38" s="339">
        <v>46082</v>
      </c>
      <c r="PP38" s="339">
        <v>46083</v>
      </c>
      <c r="PQ38" s="339">
        <v>46084</v>
      </c>
      <c r="PR38" s="339">
        <v>46085</v>
      </c>
      <c r="PS38" s="339">
        <v>46086</v>
      </c>
      <c r="PT38" s="339">
        <v>46087</v>
      </c>
      <c r="PU38" s="339">
        <v>46088</v>
      </c>
      <c r="PV38" s="339">
        <v>46089</v>
      </c>
      <c r="PW38" s="339">
        <v>46090</v>
      </c>
      <c r="PX38" s="339">
        <v>46091</v>
      </c>
      <c r="PY38" s="339">
        <v>46092</v>
      </c>
      <c r="PZ38" s="339">
        <v>46093</v>
      </c>
      <c r="QA38" s="339">
        <v>46094</v>
      </c>
      <c r="QB38" s="339">
        <v>46095</v>
      </c>
      <c r="QC38" s="339">
        <v>46096</v>
      </c>
      <c r="QD38" s="339">
        <v>46097</v>
      </c>
      <c r="QE38" s="339">
        <v>46098</v>
      </c>
      <c r="QF38" s="339">
        <v>46099</v>
      </c>
      <c r="QG38" s="339">
        <v>46100</v>
      </c>
      <c r="QH38" s="339">
        <v>46101</v>
      </c>
      <c r="QI38" s="339">
        <v>46102</v>
      </c>
      <c r="QJ38" s="339">
        <v>46103</v>
      </c>
      <c r="QK38" s="339">
        <v>46104</v>
      </c>
      <c r="QL38" s="339">
        <v>46105</v>
      </c>
      <c r="QM38" s="339">
        <v>46106</v>
      </c>
      <c r="QN38" s="339">
        <v>46107</v>
      </c>
      <c r="QO38" s="339">
        <v>46108</v>
      </c>
      <c r="QP38" s="339">
        <v>46109</v>
      </c>
      <c r="QQ38" s="339">
        <v>46110</v>
      </c>
      <c r="QR38" s="339">
        <v>46111</v>
      </c>
      <c r="QS38" s="339">
        <v>46112</v>
      </c>
      <c r="QT38" s="339">
        <v>46113</v>
      </c>
      <c r="QU38" s="339">
        <v>46114</v>
      </c>
      <c r="QV38" s="339">
        <v>46115</v>
      </c>
      <c r="QW38" s="339">
        <v>46116</v>
      </c>
      <c r="QX38" s="339">
        <v>46117</v>
      </c>
      <c r="QY38" s="339">
        <v>46118</v>
      </c>
      <c r="QZ38" s="339">
        <v>46119</v>
      </c>
      <c r="RA38" s="339">
        <v>46120</v>
      </c>
      <c r="RB38" s="339">
        <v>46121</v>
      </c>
      <c r="RC38" s="339">
        <v>46122</v>
      </c>
      <c r="RD38" s="339">
        <v>46123</v>
      </c>
      <c r="RE38" s="339">
        <v>46124</v>
      </c>
      <c r="RF38" s="339">
        <v>46125</v>
      </c>
      <c r="RG38" s="339">
        <v>46126</v>
      </c>
      <c r="RH38" s="339">
        <v>46127</v>
      </c>
      <c r="RI38" s="339">
        <v>46128</v>
      </c>
      <c r="RJ38" s="339">
        <v>46129</v>
      </c>
      <c r="RK38" s="339">
        <v>46130</v>
      </c>
      <c r="RL38" s="339">
        <v>46131</v>
      </c>
      <c r="RM38" s="339">
        <v>46132</v>
      </c>
      <c r="RN38" s="339">
        <v>46133</v>
      </c>
      <c r="RO38" s="339">
        <v>46134</v>
      </c>
      <c r="RP38" s="339">
        <v>46135</v>
      </c>
      <c r="RQ38" s="339">
        <v>46136</v>
      </c>
      <c r="RR38" s="339">
        <v>46137</v>
      </c>
      <c r="RS38" s="339">
        <v>46138</v>
      </c>
      <c r="RT38" s="339">
        <v>46139</v>
      </c>
      <c r="RU38" s="339">
        <v>46140</v>
      </c>
      <c r="RV38" s="339">
        <v>46141</v>
      </c>
      <c r="RW38" s="339">
        <v>46142</v>
      </c>
      <c r="RX38" s="339">
        <v>46143</v>
      </c>
      <c r="RY38" s="339">
        <v>46144</v>
      </c>
      <c r="RZ38" s="339">
        <v>46145</v>
      </c>
      <c r="SA38" s="339">
        <v>46146</v>
      </c>
      <c r="SB38" s="339">
        <v>46147</v>
      </c>
      <c r="SC38" s="339">
        <v>46148</v>
      </c>
      <c r="SD38" s="339">
        <v>46149</v>
      </c>
      <c r="SE38" s="339">
        <v>46150</v>
      </c>
      <c r="SF38" s="339">
        <v>46151</v>
      </c>
      <c r="SG38" s="339">
        <v>46152</v>
      </c>
      <c r="SH38" s="339">
        <v>46153</v>
      </c>
      <c r="SI38" s="339">
        <v>46154</v>
      </c>
      <c r="SJ38" s="339">
        <v>46155</v>
      </c>
      <c r="SK38" s="339">
        <v>46156</v>
      </c>
      <c r="SL38" s="339">
        <v>46157</v>
      </c>
      <c r="SM38" s="339">
        <v>46158</v>
      </c>
      <c r="SN38" s="339">
        <v>46159</v>
      </c>
      <c r="SO38" s="339">
        <v>46160</v>
      </c>
      <c r="SP38" s="339">
        <v>46161</v>
      </c>
      <c r="SQ38" s="339">
        <v>46162</v>
      </c>
      <c r="SR38" s="339">
        <v>46163</v>
      </c>
      <c r="SS38" s="339">
        <v>46164</v>
      </c>
      <c r="ST38" s="339">
        <v>46165</v>
      </c>
      <c r="SU38" s="339">
        <v>46166</v>
      </c>
      <c r="SV38" s="339">
        <v>46167</v>
      </c>
      <c r="SW38" s="339">
        <v>46168</v>
      </c>
      <c r="SX38" s="339">
        <v>46169</v>
      </c>
      <c r="SY38" s="339">
        <v>46170</v>
      </c>
      <c r="SZ38" s="339">
        <v>46171</v>
      </c>
      <c r="TA38" s="339">
        <v>46172</v>
      </c>
      <c r="TB38" s="339">
        <v>46173</v>
      </c>
      <c r="TC38" s="339">
        <v>46174</v>
      </c>
      <c r="TD38" s="339">
        <v>46175</v>
      </c>
      <c r="TE38" s="339">
        <v>46176</v>
      </c>
      <c r="TF38" s="339">
        <v>46177</v>
      </c>
      <c r="TG38" s="339">
        <v>46178</v>
      </c>
      <c r="TH38" s="339">
        <v>46179</v>
      </c>
      <c r="TI38" s="339">
        <v>46180</v>
      </c>
      <c r="TJ38" s="339">
        <v>46181</v>
      </c>
      <c r="TK38" s="339">
        <v>46182</v>
      </c>
      <c r="TL38" s="339">
        <v>46183</v>
      </c>
      <c r="TM38" s="339">
        <v>46184</v>
      </c>
      <c r="TN38" s="339">
        <v>46185</v>
      </c>
      <c r="TO38" s="339">
        <v>46186</v>
      </c>
      <c r="TP38" s="339">
        <v>46187</v>
      </c>
      <c r="TQ38" s="339">
        <v>46188</v>
      </c>
      <c r="TR38" s="339">
        <v>46189</v>
      </c>
      <c r="TS38" s="339">
        <v>46190</v>
      </c>
      <c r="TT38" s="339">
        <v>46191</v>
      </c>
      <c r="TU38" s="339">
        <v>46192</v>
      </c>
      <c r="TV38" s="339">
        <v>46193</v>
      </c>
      <c r="TW38" s="339">
        <v>46194</v>
      </c>
      <c r="TX38" s="339">
        <v>46195</v>
      </c>
      <c r="TY38" s="339">
        <v>46196</v>
      </c>
      <c r="TZ38" s="339">
        <v>46197</v>
      </c>
      <c r="UA38" s="339">
        <v>46198</v>
      </c>
      <c r="UB38" s="339">
        <v>46199</v>
      </c>
      <c r="UC38" s="339">
        <v>46200</v>
      </c>
      <c r="UD38" s="339">
        <v>46201</v>
      </c>
      <c r="UE38" s="339">
        <v>46202</v>
      </c>
      <c r="UF38" s="339">
        <v>46203</v>
      </c>
      <c r="UG38" s="339">
        <v>46204</v>
      </c>
      <c r="UH38" s="339">
        <v>46205</v>
      </c>
      <c r="UI38" s="339">
        <v>46206</v>
      </c>
      <c r="UJ38" s="339">
        <v>46207</v>
      </c>
      <c r="UK38" s="339">
        <v>46208</v>
      </c>
      <c r="UL38" s="339">
        <v>46209</v>
      </c>
      <c r="UM38" s="339">
        <v>46210</v>
      </c>
      <c r="UN38" s="339">
        <v>46211</v>
      </c>
      <c r="UO38" s="339">
        <v>46212</v>
      </c>
      <c r="UP38" s="339">
        <v>46213</v>
      </c>
      <c r="UQ38" s="339">
        <v>46214</v>
      </c>
      <c r="UR38" s="339">
        <v>46215</v>
      </c>
      <c r="US38" s="339">
        <v>46216</v>
      </c>
      <c r="UT38" s="339">
        <v>46217</v>
      </c>
      <c r="UU38" s="339">
        <v>46218</v>
      </c>
      <c r="UV38" s="339">
        <v>46219</v>
      </c>
      <c r="UW38" s="339">
        <v>46220</v>
      </c>
      <c r="UX38" s="339">
        <v>46221</v>
      </c>
      <c r="UY38" s="339">
        <v>46222</v>
      </c>
      <c r="UZ38" s="339">
        <v>46223</v>
      </c>
      <c r="VA38" s="339">
        <v>46224</v>
      </c>
      <c r="VB38" s="339">
        <v>46225</v>
      </c>
      <c r="VC38" s="339">
        <v>46226</v>
      </c>
      <c r="VD38" s="339">
        <v>46227</v>
      </c>
      <c r="VE38" s="339">
        <v>46228</v>
      </c>
      <c r="VF38" s="339">
        <v>46229</v>
      </c>
      <c r="VG38" s="339">
        <v>46230</v>
      </c>
      <c r="VH38" s="339">
        <v>46231</v>
      </c>
      <c r="VI38" s="339">
        <v>46232</v>
      </c>
      <c r="VJ38" s="339">
        <v>46233</v>
      </c>
      <c r="VK38" s="339">
        <v>46234</v>
      </c>
      <c r="VL38" s="339">
        <v>46235</v>
      </c>
      <c r="VM38" s="339">
        <v>46236</v>
      </c>
      <c r="VN38" s="339">
        <v>46237</v>
      </c>
      <c r="VO38" s="339">
        <v>46238</v>
      </c>
      <c r="VP38" s="339">
        <v>46239</v>
      </c>
      <c r="VQ38" s="339">
        <v>46240</v>
      </c>
      <c r="VR38" s="339">
        <v>46241</v>
      </c>
      <c r="VS38" s="339">
        <v>46242</v>
      </c>
      <c r="VT38" s="339">
        <v>46243</v>
      </c>
      <c r="VU38" s="339">
        <v>46244</v>
      </c>
      <c r="VV38" s="339">
        <v>46245</v>
      </c>
      <c r="VW38" s="339">
        <v>46246</v>
      </c>
      <c r="VX38" s="339">
        <v>46247</v>
      </c>
      <c r="VY38" s="339">
        <v>46248</v>
      </c>
      <c r="VZ38" s="339">
        <v>46249</v>
      </c>
      <c r="WA38" s="339">
        <v>46250</v>
      </c>
      <c r="WB38" s="339">
        <v>46251</v>
      </c>
      <c r="WC38" s="339">
        <v>46252</v>
      </c>
      <c r="WD38" s="339">
        <v>46253</v>
      </c>
      <c r="WE38" s="339">
        <v>46254</v>
      </c>
      <c r="WF38" s="339">
        <v>46255</v>
      </c>
      <c r="WG38" s="339">
        <v>46256</v>
      </c>
      <c r="WH38" s="339">
        <v>46257</v>
      </c>
      <c r="WI38" s="339">
        <v>46258</v>
      </c>
      <c r="WJ38" s="339">
        <v>46259</v>
      </c>
      <c r="WK38" s="339">
        <v>46260</v>
      </c>
      <c r="WL38" s="339">
        <v>46261</v>
      </c>
      <c r="WM38" s="339">
        <v>46262</v>
      </c>
      <c r="WN38" s="339">
        <v>46263</v>
      </c>
      <c r="WO38" s="339">
        <v>46264</v>
      </c>
      <c r="WP38" s="339">
        <v>46265</v>
      </c>
      <c r="WQ38" s="339">
        <v>46266</v>
      </c>
      <c r="WR38" s="339">
        <v>46267</v>
      </c>
      <c r="WS38" s="339">
        <v>46268</v>
      </c>
      <c r="WT38" s="339">
        <v>46269</v>
      </c>
      <c r="WU38" s="339">
        <v>46270</v>
      </c>
      <c r="WV38" s="339">
        <v>46271</v>
      </c>
      <c r="WW38" s="339">
        <v>46272</v>
      </c>
      <c r="WX38" s="339">
        <v>46273</v>
      </c>
      <c r="WY38" s="339">
        <v>46274</v>
      </c>
      <c r="WZ38" s="339">
        <v>46275</v>
      </c>
      <c r="XA38" s="339">
        <v>46276</v>
      </c>
      <c r="XB38" s="339">
        <v>46277</v>
      </c>
      <c r="XC38" s="339">
        <v>46278</v>
      </c>
      <c r="XD38" s="339">
        <v>46279</v>
      </c>
      <c r="XE38" s="339">
        <v>46280</v>
      </c>
      <c r="XF38" s="339">
        <v>46281</v>
      </c>
      <c r="XG38" s="339">
        <v>46282</v>
      </c>
      <c r="XH38" s="339">
        <v>46283</v>
      </c>
      <c r="XI38" s="339">
        <v>46284</v>
      </c>
      <c r="XJ38" s="339">
        <v>46285</v>
      </c>
      <c r="XK38" s="339">
        <v>46286</v>
      </c>
      <c r="XL38" s="339">
        <v>46287</v>
      </c>
      <c r="XM38" s="339">
        <v>46288</v>
      </c>
      <c r="XN38" s="339">
        <v>46289</v>
      </c>
      <c r="XO38" s="339">
        <v>46290</v>
      </c>
      <c r="XP38" s="339">
        <v>46291</v>
      </c>
      <c r="XQ38" s="339">
        <v>46292</v>
      </c>
      <c r="XR38" s="339">
        <v>46293</v>
      </c>
      <c r="XS38" s="339">
        <v>46294</v>
      </c>
      <c r="XT38" s="339">
        <v>46295</v>
      </c>
      <c r="XU38" s="339">
        <v>46296</v>
      </c>
      <c r="XV38" s="339">
        <v>46297</v>
      </c>
      <c r="XW38" s="339">
        <v>46298</v>
      </c>
      <c r="XX38" s="339">
        <v>46299</v>
      </c>
      <c r="XY38" s="339">
        <v>46300</v>
      </c>
      <c r="XZ38" s="339">
        <v>46301</v>
      </c>
      <c r="YA38" s="339">
        <v>46302</v>
      </c>
      <c r="YB38" s="339">
        <v>46303</v>
      </c>
      <c r="YC38" s="339">
        <v>46304</v>
      </c>
      <c r="YD38" s="339">
        <v>46305</v>
      </c>
      <c r="YE38" s="339">
        <v>46306</v>
      </c>
      <c r="YF38" s="339">
        <v>46307</v>
      </c>
      <c r="YG38" s="339">
        <v>46308</v>
      </c>
      <c r="YH38" s="339">
        <v>46309</v>
      </c>
      <c r="YI38" s="339">
        <v>46310</v>
      </c>
      <c r="YJ38" s="339">
        <v>46311</v>
      </c>
      <c r="YK38" s="339">
        <v>46312</v>
      </c>
      <c r="YL38" s="339">
        <v>46313</v>
      </c>
      <c r="YM38" s="339">
        <v>46314</v>
      </c>
      <c r="YN38" s="339">
        <v>46315</v>
      </c>
      <c r="YO38" s="339">
        <v>46316</v>
      </c>
      <c r="YP38" s="339">
        <v>46317</v>
      </c>
      <c r="YQ38" s="339">
        <v>46318</v>
      </c>
      <c r="YR38" s="339">
        <v>46319</v>
      </c>
      <c r="YS38" s="339">
        <v>46320</v>
      </c>
      <c r="YT38" s="339">
        <v>46321</v>
      </c>
      <c r="YU38" s="339">
        <v>46322</v>
      </c>
      <c r="YV38" s="339">
        <v>46323</v>
      </c>
      <c r="YW38" s="339">
        <v>46324</v>
      </c>
      <c r="YX38" s="339">
        <v>46325</v>
      </c>
      <c r="YY38" s="339">
        <v>46326</v>
      </c>
      <c r="YZ38" s="339">
        <v>46327</v>
      </c>
      <c r="ZA38" s="339">
        <v>46328</v>
      </c>
      <c r="ZB38" s="339">
        <v>46329</v>
      </c>
      <c r="ZC38" s="339">
        <v>46330</v>
      </c>
      <c r="ZD38" s="339">
        <v>46331</v>
      </c>
      <c r="ZE38" s="339">
        <v>46332</v>
      </c>
      <c r="ZF38" s="339">
        <v>46333</v>
      </c>
      <c r="ZG38" s="339">
        <v>46334</v>
      </c>
      <c r="ZH38" s="339">
        <v>46335</v>
      </c>
      <c r="ZI38" s="339">
        <v>46336</v>
      </c>
      <c r="ZJ38" s="339">
        <v>46337</v>
      </c>
      <c r="ZK38" s="339">
        <v>46338</v>
      </c>
      <c r="ZL38" s="339">
        <v>46339</v>
      </c>
      <c r="ZM38" s="339">
        <v>46340</v>
      </c>
      <c r="ZN38" s="339">
        <v>46341</v>
      </c>
      <c r="ZO38" s="339">
        <v>46342</v>
      </c>
      <c r="ZP38" s="339">
        <v>46343</v>
      </c>
      <c r="ZQ38" s="339">
        <v>46344</v>
      </c>
      <c r="ZR38" s="339">
        <v>46345</v>
      </c>
      <c r="ZS38" s="339">
        <v>46346</v>
      </c>
      <c r="ZT38" s="339">
        <v>46347</v>
      </c>
      <c r="ZU38" s="339">
        <v>46348</v>
      </c>
      <c r="ZV38" s="339">
        <v>46349</v>
      </c>
      <c r="ZW38" s="339">
        <v>46350</v>
      </c>
      <c r="ZX38" s="339">
        <v>46351</v>
      </c>
      <c r="ZY38" s="339">
        <v>46352</v>
      </c>
      <c r="ZZ38" s="339">
        <v>46353</v>
      </c>
      <c r="AAA38" s="339">
        <v>46354</v>
      </c>
      <c r="AAB38" s="339">
        <v>46355</v>
      </c>
      <c r="AAC38" s="339">
        <v>46356</v>
      </c>
      <c r="AAD38" s="339">
        <v>46357</v>
      </c>
      <c r="AAE38" s="339">
        <v>46358</v>
      </c>
      <c r="AAF38" s="339">
        <v>46359</v>
      </c>
      <c r="AAG38" s="339">
        <v>46360</v>
      </c>
      <c r="AAH38" s="339">
        <v>46361</v>
      </c>
      <c r="AAI38" s="339">
        <v>46362</v>
      </c>
      <c r="AAJ38" s="339">
        <v>46363</v>
      </c>
      <c r="AAK38" s="339">
        <v>46364</v>
      </c>
      <c r="AAL38" s="339">
        <v>46365</v>
      </c>
      <c r="AAM38" s="339">
        <v>46366</v>
      </c>
      <c r="AAN38" s="339">
        <v>46367</v>
      </c>
      <c r="AAO38" s="339">
        <v>46368</v>
      </c>
      <c r="AAP38" s="339">
        <v>46369</v>
      </c>
      <c r="AAQ38" s="339">
        <v>46370</v>
      </c>
      <c r="AAR38" s="339">
        <v>46371</v>
      </c>
      <c r="AAS38" s="339">
        <v>46372</v>
      </c>
      <c r="AAT38" s="339">
        <v>46373</v>
      </c>
      <c r="AAU38" s="339">
        <v>46374</v>
      </c>
      <c r="AAV38" s="339">
        <v>46375</v>
      </c>
      <c r="AAW38" s="339">
        <v>46376</v>
      </c>
      <c r="AAX38" s="339">
        <v>46377</v>
      </c>
      <c r="AAY38" s="339">
        <v>46378</v>
      </c>
      <c r="AAZ38" s="339">
        <v>46379</v>
      </c>
      <c r="ABA38" s="339">
        <v>46380</v>
      </c>
      <c r="ABB38" s="339">
        <v>46381</v>
      </c>
      <c r="ABC38" s="339">
        <v>46382</v>
      </c>
      <c r="ABD38" s="339">
        <v>46383</v>
      </c>
      <c r="ABE38" s="339">
        <v>46384</v>
      </c>
      <c r="ABF38" s="339">
        <v>46385</v>
      </c>
      <c r="ABG38" s="339">
        <v>46386</v>
      </c>
      <c r="ABH38" s="351">
        <v>46387</v>
      </c>
      <c r="ABI38" s="352">
        <v>46388</v>
      </c>
      <c r="ABJ38" s="339">
        <v>46389</v>
      </c>
      <c r="ABK38" s="339">
        <v>46390</v>
      </c>
      <c r="ABL38" s="339">
        <v>46391</v>
      </c>
      <c r="ABM38" s="339">
        <v>46392</v>
      </c>
      <c r="ABN38" s="339">
        <v>46393</v>
      </c>
      <c r="ABO38" s="339">
        <v>46394</v>
      </c>
      <c r="ABP38" s="339">
        <v>46395</v>
      </c>
      <c r="ABQ38" s="339">
        <v>46396</v>
      </c>
      <c r="ABR38" s="339">
        <v>46397</v>
      </c>
      <c r="ABS38" s="339">
        <v>46398</v>
      </c>
      <c r="ABT38" s="339">
        <v>46399</v>
      </c>
      <c r="ABU38" s="339">
        <v>46400</v>
      </c>
      <c r="ABV38" s="339">
        <v>46401</v>
      </c>
      <c r="ABW38" s="339">
        <v>46402</v>
      </c>
      <c r="ABX38" s="339">
        <v>46403</v>
      </c>
      <c r="ABY38" s="339">
        <v>46404</v>
      </c>
      <c r="ABZ38" s="339">
        <v>46405</v>
      </c>
      <c r="ACA38" s="339">
        <v>46406</v>
      </c>
      <c r="ACB38" s="339">
        <v>46407</v>
      </c>
      <c r="ACC38" s="339">
        <v>46408</v>
      </c>
      <c r="ACD38" s="339">
        <v>46409</v>
      </c>
      <c r="ACE38" s="339">
        <v>46410</v>
      </c>
      <c r="ACF38" s="339">
        <v>46411</v>
      </c>
      <c r="ACG38" s="339">
        <v>46412</v>
      </c>
      <c r="ACH38" s="339">
        <v>46413</v>
      </c>
      <c r="ACI38" s="339">
        <v>46414</v>
      </c>
      <c r="ACJ38" s="339">
        <v>46415</v>
      </c>
      <c r="ACK38" s="339">
        <v>46416</v>
      </c>
      <c r="ACL38" s="339">
        <v>46417</v>
      </c>
      <c r="ACM38" s="339">
        <v>46418</v>
      </c>
      <c r="ACN38" s="339">
        <v>46419</v>
      </c>
      <c r="ACO38" s="339">
        <v>46420</v>
      </c>
      <c r="ACP38" s="339">
        <v>46421</v>
      </c>
      <c r="ACQ38" s="339">
        <v>46422</v>
      </c>
      <c r="ACR38" s="339">
        <v>46423</v>
      </c>
      <c r="ACS38" s="339">
        <v>46424</v>
      </c>
      <c r="ACT38" s="339">
        <v>46425</v>
      </c>
      <c r="ACU38" s="339">
        <v>46426</v>
      </c>
      <c r="ACV38" s="339">
        <v>46427</v>
      </c>
      <c r="ACW38" s="339">
        <v>46428</v>
      </c>
      <c r="ACX38" s="339">
        <v>46429</v>
      </c>
      <c r="ACY38" s="339">
        <v>46430</v>
      </c>
      <c r="ACZ38" s="339">
        <v>46431</v>
      </c>
      <c r="ADA38" s="339">
        <v>46432</v>
      </c>
      <c r="ADB38" s="339">
        <v>46433</v>
      </c>
      <c r="ADC38" s="339">
        <v>46434</v>
      </c>
      <c r="ADD38" s="339">
        <v>46435</v>
      </c>
      <c r="ADE38" s="339">
        <v>46436</v>
      </c>
      <c r="ADF38" s="339">
        <v>46437</v>
      </c>
      <c r="ADG38" s="339">
        <v>46438</v>
      </c>
      <c r="ADH38" s="339">
        <v>46439</v>
      </c>
      <c r="ADI38" s="339">
        <v>46440</v>
      </c>
      <c r="ADJ38" s="339">
        <v>46441</v>
      </c>
      <c r="ADK38" s="339">
        <v>46442</v>
      </c>
      <c r="ADL38" s="339">
        <v>46443</v>
      </c>
      <c r="ADM38" s="339">
        <v>46444</v>
      </c>
      <c r="ADN38" s="339">
        <v>46445</v>
      </c>
      <c r="ADO38" s="339">
        <v>46446</v>
      </c>
      <c r="ADP38" s="339">
        <v>46447</v>
      </c>
      <c r="ADQ38" s="339">
        <v>46448</v>
      </c>
      <c r="ADR38" s="339">
        <v>46449</v>
      </c>
      <c r="ADS38" s="339">
        <v>46450</v>
      </c>
      <c r="ADT38" s="339">
        <v>46451</v>
      </c>
      <c r="ADU38" s="339">
        <v>46452</v>
      </c>
      <c r="ADV38" s="339">
        <v>46453</v>
      </c>
      <c r="ADW38" s="339">
        <v>46454</v>
      </c>
      <c r="ADX38" s="339">
        <v>46455</v>
      </c>
      <c r="ADY38" s="339">
        <v>46456</v>
      </c>
      <c r="ADZ38" s="339">
        <v>46457</v>
      </c>
      <c r="AEA38" s="339">
        <v>46458</v>
      </c>
      <c r="AEB38" s="339">
        <v>46459</v>
      </c>
      <c r="AEC38" s="339">
        <v>46460</v>
      </c>
      <c r="AED38" s="339">
        <v>46461</v>
      </c>
      <c r="AEE38" s="339">
        <v>46462</v>
      </c>
      <c r="AEF38" s="339">
        <v>46463</v>
      </c>
      <c r="AEG38" s="339">
        <v>46464</v>
      </c>
      <c r="AEH38" s="339">
        <v>46465</v>
      </c>
      <c r="AEI38" s="339">
        <v>46466</v>
      </c>
      <c r="AEJ38" s="339">
        <v>46467</v>
      </c>
      <c r="AEK38" s="339">
        <v>46468</v>
      </c>
      <c r="AEL38" s="339">
        <v>46469</v>
      </c>
      <c r="AEM38" s="339">
        <v>46470</v>
      </c>
      <c r="AEN38" s="339">
        <v>46471</v>
      </c>
      <c r="AEO38" s="339">
        <v>46472</v>
      </c>
      <c r="AEP38" s="339">
        <v>46473</v>
      </c>
      <c r="AEQ38" s="339">
        <v>46474</v>
      </c>
      <c r="AER38" s="339">
        <v>46475</v>
      </c>
      <c r="AES38" s="339">
        <v>46476</v>
      </c>
      <c r="AET38" s="339">
        <v>46477</v>
      </c>
      <c r="AEU38" s="339">
        <v>46478</v>
      </c>
      <c r="AEV38" s="339">
        <v>46479</v>
      </c>
      <c r="AEW38" s="339">
        <v>46480</v>
      </c>
      <c r="AEX38" s="339">
        <v>46481</v>
      </c>
      <c r="AEY38" s="339">
        <v>46482</v>
      </c>
      <c r="AEZ38" s="339">
        <v>46483</v>
      </c>
      <c r="AFA38" s="339">
        <v>46484</v>
      </c>
      <c r="AFB38" s="339">
        <v>46485</v>
      </c>
      <c r="AFC38" s="339">
        <v>46486</v>
      </c>
      <c r="AFD38" s="339">
        <v>46487</v>
      </c>
      <c r="AFE38" s="339">
        <v>46488</v>
      </c>
      <c r="AFF38" s="339">
        <v>46489</v>
      </c>
      <c r="AFG38" s="339">
        <v>46490</v>
      </c>
      <c r="AFH38" s="339">
        <v>46491</v>
      </c>
      <c r="AFI38" s="339">
        <v>46492</v>
      </c>
      <c r="AFJ38" s="339">
        <v>46493</v>
      </c>
      <c r="AFK38" s="339">
        <v>46494</v>
      </c>
      <c r="AFL38" s="339">
        <v>46495</v>
      </c>
      <c r="AFM38" s="339">
        <v>46496</v>
      </c>
      <c r="AFN38" s="339">
        <v>46497</v>
      </c>
      <c r="AFO38" s="339">
        <v>46498</v>
      </c>
      <c r="AFP38" s="339">
        <v>46499</v>
      </c>
      <c r="AFQ38" s="339">
        <v>46500</v>
      </c>
      <c r="AFR38" s="339">
        <v>46501</v>
      </c>
      <c r="AFS38" s="339">
        <v>46502</v>
      </c>
      <c r="AFT38" s="339">
        <v>46503</v>
      </c>
      <c r="AFU38" s="339">
        <v>46504</v>
      </c>
      <c r="AFV38" s="339">
        <v>46505</v>
      </c>
      <c r="AFW38" s="339">
        <v>46506</v>
      </c>
      <c r="AFX38" s="339">
        <v>46507</v>
      </c>
      <c r="AFY38" s="339">
        <v>46508</v>
      </c>
      <c r="AFZ38" s="339">
        <v>46509</v>
      </c>
      <c r="AGA38" s="339">
        <v>46510</v>
      </c>
      <c r="AGB38" s="339">
        <v>46511</v>
      </c>
      <c r="AGC38" s="339">
        <v>46512</v>
      </c>
      <c r="AGD38" s="339">
        <v>46513</v>
      </c>
      <c r="AGE38" s="339">
        <v>46514</v>
      </c>
      <c r="AGF38" s="339">
        <v>46515</v>
      </c>
      <c r="AGG38" s="339">
        <v>46516</v>
      </c>
      <c r="AGH38" s="339">
        <v>46517</v>
      </c>
      <c r="AGI38" s="339">
        <v>46518</v>
      </c>
      <c r="AGJ38" s="339">
        <v>46519</v>
      </c>
      <c r="AGK38" s="339">
        <v>46520</v>
      </c>
      <c r="AGL38" s="339">
        <v>46521</v>
      </c>
      <c r="AGM38" s="339">
        <v>46522</v>
      </c>
      <c r="AGN38" s="339">
        <v>46523</v>
      </c>
      <c r="AGO38" s="339">
        <v>46524</v>
      </c>
      <c r="AGP38" s="339">
        <v>46525</v>
      </c>
      <c r="AGQ38" s="339">
        <v>46526</v>
      </c>
      <c r="AGR38" s="339">
        <v>46527</v>
      </c>
      <c r="AGS38" s="339">
        <v>46528</v>
      </c>
      <c r="AGT38" s="339">
        <v>46529</v>
      </c>
      <c r="AGU38" s="339">
        <v>46530</v>
      </c>
      <c r="AGV38" s="339">
        <v>46531</v>
      </c>
      <c r="AGW38" s="339">
        <v>46532</v>
      </c>
      <c r="AGX38" s="339">
        <v>46533</v>
      </c>
      <c r="AGY38" s="339">
        <v>46534</v>
      </c>
      <c r="AGZ38" s="339">
        <v>46535</v>
      </c>
      <c r="AHA38" s="339">
        <v>46536</v>
      </c>
      <c r="AHB38" s="339">
        <v>46537</v>
      </c>
      <c r="AHC38" s="339">
        <v>46538</v>
      </c>
      <c r="AHD38" s="354">
        <v>46539</v>
      </c>
      <c r="AHE38" s="354">
        <v>46540</v>
      </c>
      <c r="AHF38" s="354">
        <v>46541</v>
      </c>
      <c r="AHG38" s="354">
        <v>46542</v>
      </c>
      <c r="AHH38" s="354">
        <v>46543</v>
      </c>
      <c r="AHI38" s="354">
        <v>46544</v>
      </c>
      <c r="AHJ38" s="354">
        <v>46545</v>
      </c>
      <c r="AHK38" s="354">
        <v>46546</v>
      </c>
      <c r="AHL38" s="354">
        <v>46547</v>
      </c>
      <c r="AHM38" s="354">
        <v>46548</v>
      </c>
      <c r="AHN38" s="354">
        <v>46549</v>
      </c>
      <c r="AHO38" s="354">
        <v>46550</v>
      </c>
      <c r="AHP38" s="354">
        <v>46551</v>
      </c>
      <c r="AHQ38" s="354">
        <v>46552</v>
      </c>
      <c r="AHR38" s="354">
        <v>46553</v>
      </c>
      <c r="AHS38" s="354">
        <v>46554</v>
      </c>
      <c r="AHT38" s="354">
        <v>46555</v>
      </c>
      <c r="AHU38" s="354">
        <v>46556</v>
      </c>
      <c r="AHV38" s="354">
        <v>46557</v>
      </c>
      <c r="AHW38" s="354">
        <v>46558</v>
      </c>
      <c r="AHX38" s="354">
        <v>46559</v>
      </c>
      <c r="AHY38" s="354">
        <v>46560</v>
      </c>
      <c r="AHZ38" s="354">
        <v>46561</v>
      </c>
      <c r="AIA38" s="354">
        <v>46562</v>
      </c>
      <c r="AIB38" s="354">
        <v>46563</v>
      </c>
      <c r="AIC38" s="354">
        <v>46564</v>
      </c>
      <c r="AID38" s="354">
        <v>46565</v>
      </c>
      <c r="AIE38" s="354">
        <v>46566</v>
      </c>
      <c r="AIF38" s="354">
        <v>46567</v>
      </c>
      <c r="AIG38" s="354">
        <v>46568</v>
      </c>
      <c r="AIH38" s="339">
        <v>46569</v>
      </c>
      <c r="AII38" s="339">
        <v>46570</v>
      </c>
      <c r="AIJ38" s="339">
        <v>46571</v>
      </c>
      <c r="AIK38" s="339">
        <v>46572</v>
      </c>
      <c r="AIL38" s="339">
        <v>46573</v>
      </c>
      <c r="AIM38" s="339">
        <v>46574</v>
      </c>
      <c r="AIN38" s="339">
        <v>46575</v>
      </c>
      <c r="AIO38" s="339">
        <v>46576</v>
      </c>
      <c r="AIP38" s="339">
        <v>46577</v>
      </c>
      <c r="AIQ38" s="339">
        <v>46578</v>
      </c>
      <c r="AIR38" s="339">
        <v>46579</v>
      </c>
      <c r="AIS38" s="339">
        <v>46580</v>
      </c>
      <c r="AIT38" s="339">
        <v>46581</v>
      </c>
      <c r="AIU38" s="339">
        <v>46582</v>
      </c>
      <c r="AIV38" s="339">
        <v>46583</v>
      </c>
      <c r="AIW38" s="339">
        <v>46584</v>
      </c>
      <c r="AIX38" s="339">
        <v>46585</v>
      </c>
      <c r="AIY38" s="339">
        <v>46586</v>
      </c>
      <c r="AIZ38" s="339">
        <v>46587</v>
      </c>
      <c r="AJA38" s="339">
        <v>46588</v>
      </c>
      <c r="AJB38" s="339">
        <v>46589</v>
      </c>
      <c r="AJC38" s="339">
        <v>46590</v>
      </c>
      <c r="AJD38" s="339">
        <v>46591</v>
      </c>
      <c r="AJE38" s="339">
        <v>46592</v>
      </c>
      <c r="AJF38" s="339">
        <v>46593</v>
      </c>
      <c r="AJG38" s="339">
        <v>46594</v>
      </c>
      <c r="AJH38" s="339">
        <v>46595</v>
      </c>
      <c r="AJI38" s="339">
        <v>46596</v>
      </c>
      <c r="AJJ38" s="339">
        <v>46597</v>
      </c>
      <c r="AJK38" s="339">
        <v>46598</v>
      </c>
      <c r="AJL38" s="339">
        <v>46599</v>
      </c>
      <c r="AJM38" s="339">
        <v>46600</v>
      </c>
      <c r="AJN38" s="339">
        <v>46601</v>
      </c>
      <c r="AJO38" s="339">
        <v>46602</v>
      </c>
      <c r="AJP38" s="339">
        <v>46603</v>
      </c>
      <c r="AJQ38" s="339">
        <v>46604</v>
      </c>
      <c r="AJR38" s="339">
        <v>46605</v>
      </c>
      <c r="AJS38" s="339">
        <v>46606</v>
      </c>
      <c r="AJT38" s="339">
        <v>46607</v>
      </c>
      <c r="AJU38" s="339">
        <v>46608</v>
      </c>
      <c r="AJV38" s="339">
        <v>46609</v>
      </c>
      <c r="AJW38" s="339">
        <v>46610</v>
      </c>
      <c r="AJX38" s="339">
        <v>46611</v>
      </c>
      <c r="AJY38" s="339">
        <v>46612</v>
      </c>
      <c r="AJZ38" s="339">
        <v>46613</v>
      </c>
      <c r="AKA38" s="339">
        <v>46614</v>
      </c>
      <c r="AKB38" s="339">
        <v>46615</v>
      </c>
      <c r="AKC38" s="339">
        <v>46616</v>
      </c>
      <c r="AKD38" s="339">
        <v>46617</v>
      </c>
      <c r="AKE38" s="339">
        <v>46618</v>
      </c>
      <c r="AKF38" s="339">
        <v>46619</v>
      </c>
      <c r="AKG38" s="339">
        <v>46620</v>
      </c>
      <c r="AKH38" s="339">
        <v>46621</v>
      </c>
      <c r="AKI38" s="339">
        <v>46622</v>
      </c>
      <c r="AKJ38" s="339">
        <v>46623</v>
      </c>
      <c r="AKK38" s="339">
        <v>46624</v>
      </c>
      <c r="AKL38" s="339">
        <v>46625</v>
      </c>
      <c r="AKM38" s="339">
        <v>46626</v>
      </c>
      <c r="AKN38" s="339">
        <v>46627</v>
      </c>
      <c r="AKO38" s="339">
        <v>46628</v>
      </c>
      <c r="AKP38" s="339">
        <v>46629</v>
      </c>
      <c r="AKQ38" s="339">
        <v>46630</v>
      </c>
      <c r="AKR38" s="339">
        <v>46631</v>
      </c>
      <c r="AKS38" s="339">
        <v>46632</v>
      </c>
      <c r="AKT38" s="339">
        <v>46633</v>
      </c>
      <c r="AKU38" s="339">
        <v>46634</v>
      </c>
      <c r="AKV38" s="339">
        <v>46635</v>
      </c>
      <c r="AKW38" s="339">
        <v>46636</v>
      </c>
      <c r="AKX38" s="339">
        <v>46637</v>
      </c>
      <c r="AKY38" s="339">
        <v>46638</v>
      </c>
      <c r="AKZ38" s="339">
        <v>46639</v>
      </c>
      <c r="ALA38" s="339">
        <v>46640</v>
      </c>
      <c r="ALB38" s="339">
        <v>46641</v>
      </c>
      <c r="ALC38" s="339">
        <v>46642</v>
      </c>
      <c r="ALD38" s="339">
        <v>46643</v>
      </c>
      <c r="ALE38" s="339">
        <v>46644</v>
      </c>
      <c r="ALF38" s="339">
        <v>46645</v>
      </c>
      <c r="ALG38" s="339">
        <v>46646</v>
      </c>
      <c r="ALH38" s="339">
        <v>46647</v>
      </c>
      <c r="ALI38" s="339">
        <v>46648</v>
      </c>
      <c r="ALJ38" s="339">
        <v>46649</v>
      </c>
      <c r="ALK38" s="339">
        <v>46650</v>
      </c>
      <c r="ALL38" s="339">
        <v>46651</v>
      </c>
      <c r="ALM38" s="339">
        <v>46652</v>
      </c>
      <c r="ALN38" s="339">
        <v>46653</v>
      </c>
      <c r="ALO38" s="339">
        <v>46654</v>
      </c>
      <c r="ALP38" s="339">
        <v>46655</v>
      </c>
      <c r="ALQ38" s="339">
        <v>46656</v>
      </c>
      <c r="ALR38" s="339">
        <v>46657</v>
      </c>
      <c r="ALS38" s="339">
        <v>46658</v>
      </c>
      <c r="ALT38" s="339">
        <v>46659</v>
      </c>
      <c r="ALU38" s="339">
        <v>46660</v>
      </c>
      <c r="ALV38" s="339">
        <v>46661</v>
      </c>
      <c r="ALW38" s="339">
        <v>46662</v>
      </c>
      <c r="ALX38" s="339">
        <v>46663</v>
      </c>
      <c r="ALY38" s="339">
        <v>46664</v>
      </c>
      <c r="ALZ38" s="339">
        <v>46665</v>
      </c>
      <c r="AMA38" s="339">
        <v>46666</v>
      </c>
      <c r="AMB38" s="339">
        <v>46667</v>
      </c>
      <c r="AMC38" s="339">
        <v>46668</v>
      </c>
      <c r="AMD38" s="339">
        <v>46669</v>
      </c>
      <c r="AME38" s="339">
        <v>46670</v>
      </c>
      <c r="AMF38" s="339">
        <v>46671</v>
      </c>
      <c r="AMG38" s="339">
        <v>46672</v>
      </c>
      <c r="AMH38" s="339">
        <v>46673</v>
      </c>
      <c r="AMI38" s="339">
        <v>46674</v>
      </c>
      <c r="AMJ38" s="339">
        <v>46675</v>
      </c>
      <c r="AMK38" s="339">
        <v>46676</v>
      </c>
      <c r="AML38" s="339">
        <v>46677</v>
      </c>
      <c r="AMM38" s="339">
        <v>46678</v>
      </c>
      <c r="AMN38" s="339">
        <v>46679</v>
      </c>
      <c r="AMO38" s="339">
        <v>46680</v>
      </c>
      <c r="AMP38" s="339">
        <v>46681</v>
      </c>
      <c r="AMQ38" s="339">
        <v>46682</v>
      </c>
      <c r="AMR38" s="339">
        <v>46683</v>
      </c>
      <c r="AMS38" s="339">
        <v>46684</v>
      </c>
      <c r="AMT38" s="339">
        <v>46685</v>
      </c>
      <c r="AMU38" s="339">
        <v>46686</v>
      </c>
      <c r="AMV38" s="339">
        <v>46687</v>
      </c>
      <c r="AMW38" s="339">
        <v>46688</v>
      </c>
      <c r="AMX38" s="339">
        <v>46689</v>
      </c>
      <c r="AMY38" s="339">
        <v>46690</v>
      </c>
      <c r="AMZ38" s="339">
        <v>46691</v>
      </c>
      <c r="ANA38" s="339">
        <v>46692</v>
      </c>
      <c r="ANB38" s="339">
        <v>46693</v>
      </c>
      <c r="ANC38" s="339">
        <v>46694</v>
      </c>
      <c r="AND38" s="339">
        <v>46695</v>
      </c>
      <c r="ANE38" s="339">
        <v>46696</v>
      </c>
      <c r="ANF38" s="339">
        <v>46697</v>
      </c>
      <c r="ANG38" s="339">
        <v>46698</v>
      </c>
      <c r="ANH38" s="339">
        <v>46699</v>
      </c>
      <c r="ANI38" s="339">
        <v>46700</v>
      </c>
      <c r="ANJ38" s="339">
        <v>46701</v>
      </c>
      <c r="ANK38" s="339">
        <v>46702</v>
      </c>
      <c r="ANL38" s="339">
        <v>46703</v>
      </c>
      <c r="ANM38" s="339">
        <v>46704</v>
      </c>
      <c r="ANN38" s="339">
        <v>46705</v>
      </c>
      <c r="ANO38" s="339">
        <v>46706</v>
      </c>
      <c r="ANP38" s="339">
        <v>46707</v>
      </c>
      <c r="ANQ38" s="339">
        <v>46708</v>
      </c>
      <c r="ANR38" s="339">
        <v>46709</v>
      </c>
      <c r="ANS38" s="339">
        <v>46710</v>
      </c>
      <c r="ANT38" s="339">
        <v>46711</v>
      </c>
      <c r="ANU38" s="339">
        <v>46712</v>
      </c>
      <c r="ANV38" s="339">
        <v>46713</v>
      </c>
      <c r="ANW38" s="339">
        <v>46714</v>
      </c>
      <c r="ANX38" s="339">
        <v>46715</v>
      </c>
      <c r="ANY38" s="339">
        <v>46716</v>
      </c>
      <c r="ANZ38" s="339">
        <v>46717</v>
      </c>
      <c r="AOA38" s="339">
        <v>46718</v>
      </c>
      <c r="AOB38" s="339">
        <v>46719</v>
      </c>
      <c r="AOC38" s="339">
        <v>46720</v>
      </c>
      <c r="AOD38" s="339">
        <v>46721</v>
      </c>
      <c r="AOE38" s="339">
        <v>46722</v>
      </c>
      <c r="AOF38" s="339">
        <v>46723</v>
      </c>
      <c r="AOG38" s="339">
        <v>46724</v>
      </c>
      <c r="AOH38" s="339">
        <v>46725</v>
      </c>
      <c r="AOI38" s="339">
        <v>46726</v>
      </c>
      <c r="AOJ38" s="339">
        <v>46727</v>
      </c>
      <c r="AOK38" s="339">
        <v>46728</v>
      </c>
      <c r="AOL38" s="339">
        <v>46729</v>
      </c>
      <c r="AOM38" s="339">
        <v>46730</v>
      </c>
      <c r="AON38" s="339">
        <v>46731</v>
      </c>
      <c r="AOO38" s="339">
        <v>46732</v>
      </c>
      <c r="AOP38" s="339">
        <v>46733</v>
      </c>
      <c r="AOQ38" s="339">
        <v>46734</v>
      </c>
      <c r="AOR38" s="339">
        <v>46735</v>
      </c>
      <c r="AOS38" s="339">
        <v>46736</v>
      </c>
      <c r="AOT38" s="339">
        <v>46737</v>
      </c>
      <c r="AOU38" s="339">
        <v>46738</v>
      </c>
      <c r="AOV38" s="339">
        <v>46739</v>
      </c>
      <c r="AOW38" s="339">
        <v>46740</v>
      </c>
      <c r="AOX38" s="339">
        <v>46741</v>
      </c>
      <c r="AOY38" s="339">
        <v>46742</v>
      </c>
      <c r="AOZ38" s="339">
        <v>46743</v>
      </c>
      <c r="APA38" s="339">
        <v>46744</v>
      </c>
      <c r="APB38" s="339">
        <v>46745</v>
      </c>
      <c r="APC38" s="339">
        <v>46746</v>
      </c>
      <c r="APD38" s="339">
        <v>46747</v>
      </c>
      <c r="APE38" s="339">
        <v>46748</v>
      </c>
      <c r="APF38" s="339">
        <v>46749</v>
      </c>
      <c r="APG38" s="339">
        <v>46750</v>
      </c>
      <c r="APH38" s="339">
        <v>46751</v>
      </c>
      <c r="API38" s="351">
        <v>46752</v>
      </c>
      <c r="APJ38" s="352">
        <v>46753</v>
      </c>
      <c r="APK38" s="339">
        <v>46754</v>
      </c>
      <c r="APL38" s="339">
        <v>46755</v>
      </c>
      <c r="APM38" s="339">
        <v>46756</v>
      </c>
      <c r="APN38" s="339">
        <v>46757</v>
      </c>
      <c r="APO38" s="339">
        <v>46758</v>
      </c>
      <c r="APP38" s="339">
        <v>46759</v>
      </c>
      <c r="APQ38" s="339">
        <v>46760</v>
      </c>
      <c r="APR38" s="339">
        <v>46761</v>
      </c>
      <c r="APS38" s="339">
        <v>46762</v>
      </c>
      <c r="APT38" s="339">
        <v>46763</v>
      </c>
      <c r="APU38" s="339">
        <v>46764</v>
      </c>
      <c r="APV38" s="339">
        <v>46765</v>
      </c>
      <c r="APW38" s="339">
        <v>46766</v>
      </c>
      <c r="APX38" s="339">
        <v>46767</v>
      </c>
      <c r="APY38" s="339">
        <v>46768</v>
      </c>
      <c r="APZ38" s="339">
        <v>46769</v>
      </c>
      <c r="AQA38" s="339">
        <v>46770</v>
      </c>
      <c r="AQB38" s="339">
        <v>46771</v>
      </c>
      <c r="AQC38" s="339">
        <v>46772</v>
      </c>
      <c r="AQD38" s="339">
        <v>46773</v>
      </c>
      <c r="AQE38" s="339">
        <v>46774</v>
      </c>
      <c r="AQF38" s="339">
        <v>46775</v>
      </c>
      <c r="AQG38" s="339">
        <v>46776</v>
      </c>
      <c r="AQH38" s="339">
        <v>46777</v>
      </c>
      <c r="AQI38" s="339">
        <v>46778</v>
      </c>
      <c r="AQJ38" s="339">
        <v>46779</v>
      </c>
      <c r="AQK38" s="339">
        <v>46780</v>
      </c>
      <c r="AQL38" s="339">
        <v>46781</v>
      </c>
      <c r="AQM38" s="339">
        <v>46782</v>
      </c>
      <c r="AQN38" s="339">
        <v>46783</v>
      </c>
      <c r="AQO38" s="339">
        <v>46784</v>
      </c>
      <c r="AQP38" s="339">
        <v>46785</v>
      </c>
      <c r="AQQ38" s="339">
        <v>46786</v>
      </c>
      <c r="AQR38" s="339">
        <v>46787</v>
      </c>
      <c r="AQS38" s="339">
        <v>46788</v>
      </c>
      <c r="AQT38" s="339">
        <v>46789</v>
      </c>
      <c r="AQU38" s="339">
        <v>46790</v>
      </c>
      <c r="AQV38" s="339">
        <v>46791</v>
      </c>
      <c r="AQW38" s="339">
        <v>46792</v>
      </c>
      <c r="AQX38" s="339">
        <v>46793</v>
      </c>
      <c r="AQY38" s="339">
        <v>46794</v>
      </c>
      <c r="AQZ38" s="339">
        <v>46795</v>
      </c>
      <c r="ARA38" s="339">
        <v>46796</v>
      </c>
      <c r="ARB38" s="339">
        <v>46797</v>
      </c>
      <c r="ARC38" s="339">
        <v>46798</v>
      </c>
      <c r="ARD38" s="339">
        <v>46799</v>
      </c>
      <c r="ARE38" s="339">
        <v>46800</v>
      </c>
      <c r="ARF38" s="339">
        <v>46801</v>
      </c>
      <c r="ARG38" s="339">
        <v>46802</v>
      </c>
      <c r="ARH38" s="339">
        <v>46803</v>
      </c>
      <c r="ARI38" s="339">
        <v>46804</v>
      </c>
      <c r="ARJ38" s="339">
        <v>46805</v>
      </c>
      <c r="ARK38" s="339">
        <v>46806</v>
      </c>
      <c r="ARL38" s="339">
        <v>46807</v>
      </c>
      <c r="ARM38" s="339">
        <v>46808</v>
      </c>
      <c r="ARN38" s="339">
        <v>46809</v>
      </c>
      <c r="ARO38" s="339">
        <v>46810</v>
      </c>
      <c r="ARP38" s="339">
        <v>46811</v>
      </c>
      <c r="ARQ38" s="339">
        <v>46812</v>
      </c>
      <c r="ARR38" s="339">
        <v>46813</v>
      </c>
      <c r="ARS38" s="339">
        <v>46814</v>
      </c>
      <c r="ART38" s="339">
        <v>46815</v>
      </c>
      <c r="ARU38" s="339">
        <v>46816</v>
      </c>
      <c r="ARV38" s="339">
        <v>46817</v>
      </c>
      <c r="ARW38" s="339">
        <v>46818</v>
      </c>
      <c r="ARX38" s="339">
        <v>46819</v>
      </c>
      <c r="ARY38" s="339">
        <v>46820</v>
      </c>
      <c r="ARZ38" s="339">
        <v>46821</v>
      </c>
      <c r="ASA38" s="339">
        <v>46822</v>
      </c>
      <c r="ASB38" s="339">
        <v>46823</v>
      </c>
      <c r="ASC38" s="339">
        <v>46824</v>
      </c>
      <c r="ASD38" s="339">
        <v>46825</v>
      </c>
      <c r="ASE38" s="339">
        <v>46826</v>
      </c>
      <c r="ASF38" s="339">
        <v>46827</v>
      </c>
      <c r="ASG38" s="339">
        <v>46828</v>
      </c>
      <c r="ASH38" s="339">
        <v>46829</v>
      </c>
      <c r="ASI38" s="339">
        <v>46830</v>
      </c>
      <c r="ASJ38" s="339">
        <v>46831</v>
      </c>
      <c r="ASK38" s="339">
        <v>46832</v>
      </c>
      <c r="ASL38" s="339">
        <v>46833</v>
      </c>
      <c r="ASM38" s="339">
        <v>46834</v>
      </c>
      <c r="ASN38" s="339">
        <v>46835</v>
      </c>
      <c r="ASO38" s="339">
        <v>46836</v>
      </c>
      <c r="ASP38" s="339">
        <v>46837</v>
      </c>
      <c r="ASQ38" s="339">
        <v>46838</v>
      </c>
      <c r="ASR38" s="339">
        <v>46839</v>
      </c>
      <c r="ASS38" s="339">
        <v>46840</v>
      </c>
      <c r="AST38" s="339">
        <v>46841</v>
      </c>
      <c r="ASU38" s="339">
        <v>46842</v>
      </c>
      <c r="ASV38" s="339">
        <v>46843</v>
      </c>
      <c r="ASW38" s="339">
        <v>46844</v>
      </c>
      <c r="ASX38" s="339">
        <v>46845</v>
      </c>
      <c r="ASY38" s="339">
        <v>46846</v>
      </c>
      <c r="ASZ38" s="339">
        <v>46847</v>
      </c>
      <c r="ATA38" s="339">
        <v>46848</v>
      </c>
      <c r="ATB38" s="339">
        <v>46849</v>
      </c>
      <c r="ATC38" s="339">
        <v>46850</v>
      </c>
      <c r="ATD38" s="339">
        <v>46851</v>
      </c>
      <c r="ATE38" s="339">
        <v>46852</v>
      </c>
      <c r="ATF38" s="339">
        <v>46853</v>
      </c>
      <c r="ATG38" s="339">
        <v>46854</v>
      </c>
      <c r="ATH38" s="339">
        <v>46855</v>
      </c>
      <c r="ATI38" s="339">
        <v>46856</v>
      </c>
      <c r="ATJ38" s="339">
        <v>46857</v>
      </c>
      <c r="ATK38" s="339">
        <v>46858</v>
      </c>
      <c r="ATL38" s="339">
        <v>46859</v>
      </c>
      <c r="ATM38" s="339">
        <v>46860</v>
      </c>
      <c r="ATN38" s="339">
        <v>46861</v>
      </c>
      <c r="ATO38" s="339">
        <v>46862</v>
      </c>
      <c r="ATP38" s="339">
        <v>46863</v>
      </c>
      <c r="ATQ38" s="339">
        <v>46864</v>
      </c>
      <c r="ATR38" s="339">
        <v>46865</v>
      </c>
      <c r="ATS38" s="339">
        <v>46866</v>
      </c>
      <c r="ATT38" s="339">
        <v>46867</v>
      </c>
      <c r="ATU38" s="339">
        <v>46868</v>
      </c>
      <c r="ATV38" s="339">
        <v>46869</v>
      </c>
      <c r="ATW38" s="339">
        <v>46870</v>
      </c>
      <c r="ATX38" s="339">
        <v>46871</v>
      </c>
      <c r="ATY38" s="339">
        <v>46872</v>
      </c>
      <c r="ATZ38" s="339">
        <v>46873</v>
      </c>
      <c r="AUA38" s="339">
        <v>46874</v>
      </c>
      <c r="AUB38" s="339">
        <v>46875</v>
      </c>
      <c r="AUC38" s="339">
        <v>46876</v>
      </c>
      <c r="AUD38" s="339">
        <v>46877</v>
      </c>
      <c r="AUE38" s="339">
        <v>46878</v>
      </c>
      <c r="AUF38" s="339">
        <v>46879</v>
      </c>
      <c r="AUG38" s="339">
        <v>46880</v>
      </c>
      <c r="AUH38" s="339">
        <v>46881</v>
      </c>
      <c r="AUI38" s="339">
        <v>46882</v>
      </c>
      <c r="AUJ38" s="339">
        <v>46883</v>
      </c>
      <c r="AUK38" s="339">
        <v>46884</v>
      </c>
      <c r="AUL38" s="339">
        <v>46885</v>
      </c>
      <c r="AUM38" s="339">
        <v>46886</v>
      </c>
      <c r="AUN38" s="339">
        <v>46887</v>
      </c>
      <c r="AUO38" s="339">
        <v>46888</v>
      </c>
      <c r="AUP38" s="339">
        <v>46889</v>
      </c>
      <c r="AUQ38" s="339">
        <v>46890</v>
      </c>
      <c r="AUR38" s="339">
        <v>46891</v>
      </c>
      <c r="AUS38" s="339">
        <v>46892</v>
      </c>
      <c r="AUT38" s="339">
        <v>46893</v>
      </c>
      <c r="AUU38" s="339">
        <v>46894</v>
      </c>
      <c r="AUV38" s="339">
        <v>46895</v>
      </c>
      <c r="AUW38" s="339">
        <v>46896</v>
      </c>
      <c r="AUX38" s="339">
        <v>46897</v>
      </c>
      <c r="AUY38" s="339">
        <v>46898</v>
      </c>
      <c r="AUZ38" s="339">
        <v>46899</v>
      </c>
      <c r="AVA38" s="339">
        <v>46900</v>
      </c>
      <c r="AVB38" s="339">
        <v>46901</v>
      </c>
      <c r="AVC38" s="339">
        <v>46902</v>
      </c>
      <c r="AVD38" s="339">
        <v>46903</v>
      </c>
      <c r="AVE38" s="339">
        <v>46904</v>
      </c>
      <c r="AVF38" s="339">
        <v>46905</v>
      </c>
      <c r="AVG38" s="339">
        <v>46906</v>
      </c>
      <c r="AVH38" s="339">
        <v>46907</v>
      </c>
      <c r="AVI38" s="339">
        <v>46908</v>
      </c>
      <c r="AVJ38" s="339">
        <v>46909</v>
      </c>
      <c r="AVK38" s="339">
        <v>46910</v>
      </c>
      <c r="AVL38" s="339">
        <v>46911</v>
      </c>
      <c r="AVM38" s="339">
        <v>46912</v>
      </c>
      <c r="AVN38" s="339">
        <v>46913</v>
      </c>
      <c r="AVO38" s="339">
        <v>46914</v>
      </c>
      <c r="AVP38" s="339">
        <v>46915</v>
      </c>
      <c r="AVQ38" s="339">
        <v>46916</v>
      </c>
      <c r="AVR38" s="339">
        <v>46917</v>
      </c>
      <c r="AVS38" s="339">
        <v>46918</v>
      </c>
      <c r="AVT38" s="339">
        <v>46919</v>
      </c>
      <c r="AVU38" s="339">
        <v>46920</v>
      </c>
      <c r="AVV38" s="339">
        <v>46921</v>
      </c>
      <c r="AVW38" s="339">
        <v>46922</v>
      </c>
      <c r="AVX38" s="339">
        <v>46923</v>
      </c>
      <c r="AVY38" s="339">
        <v>46924</v>
      </c>
      <c r="AVZ38" s="339">
        <v>46925</v>
      </c>
      <c r="AWA38" s="339">
        <v>46926</v>
      </c>
      <c r="AWB38" s="339">
        <v>46927</v>
      </c>
      <c r="AWC38" s="339">
        <v>46928</v>
      </c>
      <c r="AWD38" s="339">
        <v>46929</v>
      </c>
      <c r="AWE38" s="339">
        <v>46930</v>
      </c>
      <c r="AWF38" s="339">
        <v>46931</v>
      </c>
      <c r="AWG38" s="339">
        <v>46932</v>
      </c>
      <c r="AWH38" s="339">
        <v>46933</v>
      </c>
      <c r="AWI38" s="339">
        <v>46934</v>
      </c>
      <c r="AWJ38" s="339">
        <v>46935</v>
      </c>
      <c r="AWK38" s="339">
        <v>46936</v>
      </c>
      <c r="AWL38" s="339">
        <v>46937</v>
      </c>
      <c r="AWM38" s="339">
        <v>46938</v>
      </c>
      <c r="AWN38" s="339">
        <v>46939</v>
      </c>
      <c r="AWO38" s="339">
        <v>46940</v>
      </c>
      <c r="AWP38" s="339">
        <v>46941</v>
      </c>
      <c r="AWQ38" s="339">
        <v>46942</v>
      </c>
      <c r="AWR38" s="339">
        <v>46943</v>
      </c>
      <c r="AWS38" s="339">
        <v>46944</v>
      </c>
      <c r="AWT38" s="339">
        <v>46945</v>
      </c>
      <c r="AWU38" s="339">
        <v>46946</v>
      </c>
      <c r="AWV38" s="339">
        <v>46947</v>
      </c>
      <c r="AWW38" s="339">
        <v>46948</v>
      </c>
      <c r="AWX38" s="339">
        <v>46949</v>
      </c>
      <c r="AWY38" s="339">
        <v>46950</v>
      </c>
      <c r="AWZ38" s="339">
        <v>46951</v>
      </c>
      <c r="AXA38" s="339">
        <v>46952</v>
      </c>
      <c r="AXB38" s="339">
        <v>46953</v>
      </c>
      <c r="AXC38" s="339">
        <v>46954</v>
      </c>
      <c r="AXD38" s="339">
        <v>46955</v>
      </c>
      <c r="AXE38" s="339">
        <v>46956</v>
      </c>
      <c r="AXF38" s="339">
        <v>46957</v>
      </c>
      <c r="AXG38" s="339">
        <v>46958</v>
      </c>
      <c r="AXH38" s="339">
        <v>46959</v>
      </c>
      <c r="AXI38" s="339">
        <v>46960</v>
      </c>
      <c r="AXJ38" s="339">
        <v>46961</v>
      </c>
      <c r="AXK38" s="339">
        <v>46962</v>
      </c>
      <c r="AXL38" s="339">
        <v>46963</v>
      </c>
      <c r="AXM38" s="339">
        <v>46964</v>
      </c>
      <c r="AXN38" s="339">
        <v>46965</v>
      </c>
      <c r="AXO38" s="339">
        <v>46966</v>
      </c>
      <c r="AXP38" s="339">
        <v>46967</v>
      </c>
      <c r="AXQ38" s="339">
        <v>46968</v>
      </c>
      <c r="AXR38" s="339">
        <v>46969</v>
      </c>
      <c r="AXS38" s="339">
        <v>46970</v>
      </c>
      <c r="AXT38" s="339">
        <v>46971</v>
      </c>
      <c r="AXU38" s="339">
        <v>46972</v>
      </c>
      <c r="AXV38" s="339">
        <v>46973</v>
      </c>
      <c r="AXW38" s="339">
        <v>46974</v>
      </c>
      <c r="AXX38" s="339">
        <v>46975</v>
      </c>
      <c r="AXY38" s="339">
        <v>46976</v>
      </c>
      <c r="AXZ38" s="339">
        <v>46977</v>
      </c>
      <c r="AYA38" s="339">
        <v>46978</v>
      </c>
      <c r="AYB38" s="339">
        <v>46979</v>
      </c>
      <c r="AYC38" s="339">
        <v>46980</v>
      </c>
      <c r="AYD38" s="339">
        <v>46981</v>
      </c>
      <c r="AYE38" s="339">
        <v>46982</v>
      </c>
      <c r="AYF38" s="339">
        <v>46983</v>
      </c>
      <c r="AYG38" s="339">
        <v>46984</v>
      </c>
      <c r="AYH38" s="339">
        <v>46985</v>
      </c>
      <c r="AYI38" s="339">
        <v>46986</v>
      </c>
      <c r="AYJ38" s="339">
        <v>46987</v>
      </c>
      <c r="AYK38" s="339">
        <v>46988</v>
      </c>
      <c r="AYL38" s="339">
        <v>46989</v>
      </c>
      <c r="AYM38" s="339">
        <v>46990</v>
      </c>
      <c r="AYN38" s="339">
        <v>46991</v>
      </c>
      <c r="AYO38" s="339">
        <v>46992</v>
      </c>
      <c r="AYP38" s="339">
        <v>46993</v>
      </c>
      <c r="AYQ38" s="339">
        <v>46994</v>
      </c>
      <c r="AYR38" s="339">
        <v>46995</v>
      </c>
      <c r="AYS38" s="339">
        <v>46996</v>
      </c>
      <c r="AYT38" s="339">
        <v>46997</v>
      </c>
      <c r="AYU38" s="339">
        <v>46998</v>
      </c>
      <c r="AYV38" s="339">
        <v>46999</v>
      </c>
      <c r="AYW38" s="339">
        <v>47000</v>
      </c>
      <c r="AYX38" s="339">
        <v>47001</v>
      </c>
      <c r="AYY38" s="339">
        <v>47002</v>
      </c>
      <c r="AYZ38" s="339">
        <v>47003</v>
      </c>
      <c r="AZA38" s="339">
        <v>47004</v>
      </c>
      <c r="AZB38" s="339">
        <v>47005</v>
      </c>
      <c r="AZC38" s="339">
        <v>47006</v>
      </c>
      <c r="AZD38" s="339">
        <v>47007</v>
      </c>
      <c r="AZE38" s="339">
        <v>47008</v>
      </c>
      <c r="AZF38" s="339">
        <v>47009</v>
      </c>
      <c r="AZG38" s="339">
        <v>47010</v>
      </c>
      <c r="AZH38" s="339">
        <v>47011</v>
      </c>
      <c r="AZI38" s="339">
        <v>47012</v>
      </c>
      <c r="AZJ38" s="339">
        <v>47013</v>
      </c>
      <c r="AZK38" s="339">
        <v>47014</v>
      </c>
      <c r="AZL38" s="339">
        <v>47015</v>
      </c>
      <c r="AZM38" s="339">
        <v>47016</v>
      </c>
      <c r="AZN38" s="339">
        <v>47017</v>
      </c>
      <c r="AZO38" s="339">
        <v>47018</v>
      </c>
      <c r="AZP38" s="339">
        <v>47019</v>
      </c>
      <c r="AZQ38" s="339">
        <v>47020</v>
      </c>
      <c r="AZR38" s="339">
        <v>47021</v>
      </c>
      <c r="AZS38" s="339">
        <v>47022</v>
      </c>
      <c r="AZT38" s="339">
        <v>47023</v>
      </c>
      <c r="AZU38" s="339">
        <v>47024</v>
      </c>
      <c r="AZV38" s="339">
        <v>47025</v>
      </c>
      <c r="AZW38" s="339">
        <v>47026</v>
      </c>
      <c r="AZX38" s="339">
        <v>47027</v>
      </c>
      <c r="AZY38" s="339">
        <v>47028</v>
      </c>
      <c r="AZZ38" s="339">
        <v>47029</v>
      </c>
      <c r="BAA38" s="339">
        <v>47030</v>
      </c>
      <c r="BAB38" s="339">
        <v>47031</v>
      </c>
      <c r="BAC38" s="339">
        <v>47032</v>
      </c>
      <c r="BAD38" s="339">
        <v>47033</v>
      </c>
      <c r="BAE38" s="339">
        <v>47034</v>
      </c>
      <c r="BAF38" s="339">
        <v>47035</v>
      </c>
      <c r="BAG38" s="339">
        <v>47036</v>
      </c>
      <c r="BAH38" s="339">
        <v>47037</v>
      </c>
      <c r="BAI38" s="339">
        <v>47038</v>
      </c>
      <c r="BAJ38" s="339">
        <v>47039</v>
      </c>
      <c r="BAK38" s="339">
        <v>47040</v>
      </c>
      <c r="BAL38" s="339">
        <v>47041</v>
      </c>
      <c r="BAM38" s="339">
        <v>47042</v>
      </c>
      <c r="BAN38" s="339">
        <v>47043</v>
      </c>
      <c r="BAO38" s="339">
        <v>47044</v>
      </c>
      <c r="BAP38" s="339">
        <v>47045</v>
      </c>
      <c r="BAQ38" s="339">
        <v>47046</v>
      </c>
      <c r="BAR38" s="339">
        <v>47047</v>
      </c>
      <c r="BAS38" s="339">
        <v>47048</v>
      </c>
      <c r="BAT38" s="339">
        <v>47049</v>
      </c>
      <c r="BAU38" s="339">
        <v>47050</v>
      </c>
      <c r="BAV38" s="339">
        <v>47051</v>
      </c>
      <c r="BAW38" s="339">
        <v>47052</v>
      </c>
      <c r="BAX38" s="339">
        <v>47053</v>
      </c>
      <c r="BAY38" s="339">
        <v>47054</v>
      </c>
      <c r="BAZ38" s="339">
        <v>47055</v>
      </c>
      <c r="BBA38" s="339">
        <v>47056</v>
      </c>
      <c r="BBB38" s="339">
        <v>47057</v>
      </c>
      <c r="BBC38" s="339">
        <v>47058</v>
      </c>
      <c r="BBD38" s="339">
        <v>47059</v>
      </c>
      <c r="BBE38" s="339">
        <v>47060</v>
      </c>
      <c r="BBF38" s="339">
        <v>47061</v>
      </c>
      <c r="BBG38" s="339">
        <v>47062</v>
      </c>
      <c r="BBH38" s="339">
        <v>47063</v>
      </c>
      <c r="BBI38" s="339">
        <v>47064</v>
      </c>
      <c r="BBJ38" s="339">
        <v>47065</v>
      </c>
      <c r="BBK38" s="339">
        <v>47066</v>
      </c>
      <c r="BBL38" s="339">
        <v>47067</v>
      </c>
      <c r="BBM38" s="339">
        <v>47068</v>
      </c>
      <c r="BBN38" s="339">
        <v>47069</v>
      </c>
      <c r="BBO38" s="339">
        <v>47070</v>
      </c>
      <c r="BBP38" s="339">
        <v>47071</v>
      </c>
      <c r="BBQ38" s="339">
        <v>47072</v>
      </c>
      <c r="BBR38" s="339">
        <v>47073</v>
      </c>
      <c r="BBS38" s="339">
        <v>47074</v>
      </c>
      <c r="BBT38" s="339">
        <v>47075</v>
      </c>
      <c r="BBU38" s="339">
        <v>47076</v>
      </c>
      <c r="BBV38" s="339">
        <v>47077</v>
      </c>
      <c r="BBW38" s="339">
        <v>47078</v>
      </c>
      <c r="BBX38" s="339">
        <v>47079</v>
      </c>
      <c r="BBY38" s="339">
        <v>47080</v>
      </c>
      <c r="BBZ38" s="339">
        <v>47081</v>
      </c>
      <c r="BCA38" s="339">
        <v>47082</v>
      </c>
      <c r="BCB38" s="339">
        <v>47083</v>
      </c>
      <c r="BCC38" s="339">
        <v>47084</v>
      </c>
      <c r="BCD38" s="339">
        <v>47085</v>
      </c>
      <c r="BCE38" s="339">
        <v>47086</v>
      </c>
      <c r="BCF38" s="339">
        <v>47087</v>
      </c>
      <c r="BCG38" s="339">
        <v>47088</v>
      </c>
      <c r="BCH38" s="339">
        <v>47089</v>
      </c>
      <c r="BCI38" s="339">
        <v>47090</v>
      </c>
      <c r="BCJ38" s="339">
        <v>47091</v>
      </c>
      <c r="BCK38" s="339">
        <v>47092</v>
      </c>
      <c r="BCL38" s="339">
        <v>47093</v>
      </c>
      <c r="BCM38" s="339">
        <v>47094</v>
      </c>
      <c r="BCN38" s="339">
        <v>47095</v>
      </c>
      <c r="BCO38" s="339">
        <v>47096</v>
      </c>
      <c r="BCP38" s="339">
        <v>47097</v>
      </c>
      <c r="BCQ38" s="339">
        <v>47098</v>
      </c>
      <c r="BCR38" s="339">
        <v>47099</v>
      </c>
      <c r="BCS38" s="339">
        <v>47100</v>
      </c>
      <c r="BCT38" s="339">
        <v>47101</v>
      </c>
      <c r="BCU38" s="339">
        <v>47102</v>
      </c>
      <c r="BCV38" s="339">
        <v>47103</v>
      </c>
      <c r="BCW38" s="339">
        <v>47104</v>
      </c>
      <c r="BCX38" s="339">
        <v>47105</v>
      </c>
      <c r="BCY38" s="339">
        <v>47106</v>
      </c>
      <c r="BCZ38" s="339">
        <v>47107</v>
      </c>
      <c r="BDA38" s="339">
        <v>47108</v>
      </c>
      <c r="BDB38" s="339">
        <v>47109</v>
      </c>
      <c r="BDC38" s="339">
        <v>47110</v>
      </c>
      <c r="BDD38" s="339">
        <v>47111</v>
      </c>
      <c r="BDE38" s="339">
        <v>47112</v>
      </c>
      <c r="BDF38" s="339">
        <v>47113</v>
      </c>
      <c r="BDG38" s="339">
        <v>47114</v>
      </c>
      <c r="BDH38" s="339">
        <v>47115</v>
      </c>
      <c r="BDI38" s="339">
        <v>47116</v>
      </c>
      <c r="BDJ38" s="339">
        <v>47117</v>
      </c>
      <c r="BDK38" s="351">
        <v>47118</v>
      </c>
    </row>
    <row r="39" spans="2:1467" ht="4.8" hidden="1" customHeight="1">
      <c r="NG39" s="330"/>
      <c r="NH39" s="329"/>
      <c r="ABH39" s="330"/>
      <c r="ABI39" s="329"/>
      <c r="AHD39" s="353"/>
      <c r="AHE39" s="353"/>
      <c r="AHF39" s="353"/>
      <c r="AHG39" s="353"/>
      <c r="AHH39" s="353"/>
      <c r="AHI39" s="353"/>
      <c r="AHJ39" s="353"/>
      <c r="AHK39" s="353"/>
      <c r="AHL39" s="353"/>
      <c r="AHM39" s="353"/>
      <c r="AHN39" s="353"/>
      <c r="AHO39" s="353"/>
      <c r="AHP39" s="353"/>
      <c r="AHQ39" s="353"/>
      <c r="AHR39" s="353"/>
      <c r="AHS39" s="353"/>
      <c r="AHT39" s="353"/>
      <c r="AHU39" s="353"/>
      <c r="AHV39" s="353"/>
      <c r="AHW39" s="353"/>
      <c r="AHX39" s="353"/>
      <c r="AHY39" s="353"/>
      <c r="AHZ39" s="353"/>
      <c r="AIA39" s="353"/>
      <c r="AIB39" s="353"/>
      <c r="AIC39" s="353"/>
      <c r="AID39" s="353"/>
      <c r="AIE39" s="353"/>
      <c r="AIF39" s="353"/>
      <c r="AIG39" s="353"/>
      <c r="API39" s="330"/>
      <c r="APJ39" s="329"/>
      <c r="BDK39" s="330"/>
    </row>
    <row r="40" spans="2:1467" ht="27" hidden="1" customHeight="1" thickBot="1">
      <c r="B40" s="369"/>
      <c r="C40" s="345"/>
      <c r="D40" s="346"/>
      <c r="E40" s="347">
        <v>45870</v>
      </c>
      <c r="F40" s="347">
        <f>E40+D40-1</f>
        <v>45869</v>
      </c>
      <c r="G40" s="339">
        <v>45658</v>
      </c>
      <c r="H40" s="339">
        <v>45659</v>
      </c>
      <c r="I40" s="339">
        <v>45660</v>
      </c>
      <c r="J40" s="339">
        <v>45661</v>
      </c>
      <c r="K40" s="339">
        <v>45662</v>
      </c>
      <c r="L40" s="339">
        <v>45663</v>
      </c>
      <c r="M40" s="339">
        <v>45664</v>
      </c>
      <c r="N40" s="339">
        <v>45665</v>
      </c>
      <c r="O40" s="339">
        <v>45666</v>
      </c>
      <c r="P40" s="339">
        <v>45667</v>
      </c>
      <c r="Q40" s="339">
        <v>45668</v>
      </c>
      <c r="R40" s="339">
        <v>45669</v>
      </c>
      <c r="S40" s="339">
        <v>45670</v>
      </c>
      <c r="T40" s="339">
        <v>45671</v>
      </c>
      <c r="U40" s="339">
        <v>45672</v>
      </c>
      <c r="V40" s="339">
        <v>45673</v>
      </c>
      <c r="W40" s="339">
        <v>45674</v>
      </c>
      <c r="X40" s="339">
        <v>45675</v>
      </c>
      <c r="Y40" s="339">
        <v>45676</v>
      </c>
      <c r="Z40" s="339">
        <v>45677</v>
      </c>
      <c r="AA40" s="339">
        <v>45678</v>
      </c>
      <c r="AB40" s="339">
        <v>45679</v>
      </c>
      <c r="AC40" s="339">
        <v>45680</v>
      </c>
      <c r="AD40" s="339">
        <v>45681</v>
      </c>
      <c r="AE40" s="339">
        <v>45682</v>
      </c>
      <c r="AF40" s="339">
        <v>45683</v>
      </c>
      <c r="AG40" s="339">
        <v>45684</v>
      </c>
      <c r="AH40" s="339">
        <v>45685</v>
      </c>
      <c r="AI40" s="339">
        <v>45686</v>
      </c>
      <c r="AJ40" s="339">
        <v>45687</v>
      </c>
      <c r="AK40" s="339">
        <v>45688</v>
      </c>
      <c r="AL40" s="339">
        <v>45689</v>
      </c>
      <c r="AM40" s="339">
        <v>45690</v>
      </c>
      <c r="AN40" s="339">
        <v>45691</v>
      </c>
      <c r="AO40" s="339">
        <v>45692</v>
      </c>
      <c r="AP40" s="339">
        <v>45693</v>
      </c>
      <c r="AQ40" s="339">
        <v>45694</v>
      </c>
      <c r="AR40" s="339">
        <v>45695</v>
      </c>
      <c r="AS40" s="339">
        <v>45696</v>
      </c>
      <c r="AT40" s="339">
        <v>45697</v>
      </c>
      <c r="AU40" s="339">
        <v>45698</v>
      </c>
      <c r="AV40" s="339">
        <v>45699</v>
      </c>
      <c r="AW40" s="339">
        <v>45700</v>
      </c>
      <c r="AX40" s="339">
        <v>45701</v>
      </c>
      <c r="AY40" s="339">
        <v>45702</v>
      </c>
      <c r="AZ40" s="339">
        <v>45703</v>
      </c>
      <c r="BA40" s="339">
        <v>45704</v>
      </c>
      <c r="BB40" s="339">
        <v>45705</v>
      </c>
      <c r="BC40" s="339">
        <v>45706</v>
      </c>
      <c r="BD40" s="339">
        <v>45707</v>
      </c>
      <c r="BE40" s="339">
        <v>45708</v>
      </c>
      <c r="BF40" s="339">
        <v>45709</v>
      </c>
      <c r="BG40" s="339">
        <v>45710</v>
      </c>
      <c r="BH40" s="339">
        <v>45711</v>
      </c>
      <c r="BI40" s="339">
        <v>45712</v>
      </c>
      <c r="BJ40" s="339">
        <v>45713</v>
      </c>
      <c r="BK40" s="339">
        <v>45714</v>
      </c>
      <c r="BL40" s="339">
        <v>45715</v>
      </c>
      <c r="BM40" s="339">
        <v>45716</v>
      </c>
      <c r="BN40" s="339">
        <v>45717</v>
      </c>
      <c r="BO40" s="339">
        <v>45718</v>
      </c>
      <c r="BP40" s="339">
        <v>45719</v>
      </c>
      <c r="BQ40" s="339">
        <v>45720</v>
      </c>
      <c r="BR40" s="339">
        <v>45721</v>
      </c>
      <c r="BS40" s="339">
        <v>45722</v>
      </c>
      <c r="BT40" s="339">
        <v>45723</v>
      </c>
      <c r="BU40" s="339">
        <v>45724</v>
      </c>
      <c r="BV40" s="339">
        <v>45725</v>
      </c>
      <c r="BW40" s="339">
        <v>45726</v>
      </c>
      <c r="BX40" s="339">
        <v>45727</v>
      </c>
      <c r="BY40" s="339">
        <v>45728</v>
      </c>
      <c r="BZ40" s="339">
        <v>45729</v>
      </c>
      <c r="CA40" s="339">
        <v>45730</v>
      </c>
      <c r="CB40" s="339">
        <v>45731</v>
      </c>
      <c r="CC40" s="339">
        <v>45732</v>
      </c>
      <c r="CD40" s="339">
        <v>45733</v>
      </c>
      <c r="CE40" s="339">
        <v>45734</v>
      </c>
      <c r="CF40" s="339">
        <v>45735</v>
      </c>
      <c r="CG40" s="339">
        <v>45736</v>
      </c>
      <c r="CH40" s="339">
        <v>45737</v>
      </c>
      <c r="CI40" s="339">
        <v>45738</v>
      </c>
      <c r="CJ40" s="339">
        <v>45739</v>
      </c>
      <c r="CK40" s="339">
        <v>45740</v>
      </c>
      <c r="CL40" s="339">
        <v>45741</v>
      </c>
      <c r="CM40" s="339">
        <v>45742</v>
      </c>
      <c r="CN40" s="339">
        <v>45743</v>
      </c>
      <c r="CO40" s="339">
        <v>45744</v>
      </c>
      <c r="CP40" s="339">
        <v>45745</v>
      </c>
      <c r="CQ40" s="339">
        <v>45746</v>
      </c>
      <c r="CR40" s="339">
        <v>45747</v>
      </c>
      <c r="CS40" s="339">
        <v>45748</v>
      </c>
      <c r="CT40" s="339">
        <v>45749</v>
      </c>
      <c r="CU40" s="339">
        <v>45750</v>
      </c>
      <c r="CV40" s="339">
        <v>45751</v>
      </c>
      <c r="CW40" s="339">
        <v>45752</v>
      </c>
      <c r="CX40" s="339">
        <v>45753</v>
      </c>
      <c r="CY40" s="339">
        <v>45754</v>
      </c>
      <c r="CZ40" s="339">
        <v>45755</v>
      </c>
      <c r="DA40" s="339">
        <v>45756</v>
      </c>
      <c r="DB40" s="339">
        <v>45757</v>
      </c>
      <c r="DC40" s="339">
        <v>45758</v>
      </c>
      <c r="DD40" s="339">
        <v>45759</v>
      </c>
      <c r="DE40" s="339">
        <v>45760</v>
      </c>
      <c r="DF40" s="339">
        <v>45761</v>
      </c>
      <c r="DG40" s="339">
        <v>45762</v>
      </c>
      <c r="DH40" s="339">
        <v>45763</v>
      </c>
      <c r="DI40" s="339">
        <v>45764</v>
      </c>
      <c r="DJ40" s="339">
        <v>45765</v>
      </c>
      <c r="DK40" s="339">
        <v>45766</v>
      </c>
      <c r="DL40" s="339">
        <v>45767</v>
      </c>
      <c r="DM40" s="339">
        <v>45768</v>
      </c>
      <c r="DN40" s="339">
        <v>45769</v>
      </c>
      <c r="DO40" s="339">
        <v>45770</v>
      </c>
      <c r="DP40" s="339">
        <v>45771</v>
      </c>
      <c r="DQ40" s="339">
        <v>45772</v>
      </c>
      <c r="DR40" s="339">
        <v>45773</v>
      </c>
      <c r="DS40" s="339">
        <v>45774</v>
      </c>
      <c r="DT40" s="339">
        <v>45775</v>
      </c>
      <c r="DU40" s="339">
        <v>45776</v>
      </c>
      <c r="DV40" s="339">
        <v>45777</v>
      </c>
      <c r="DW40" s="339">
        <v>45778</v>
      </c>
      <c r="DX40" s="339">
        <v>45779</v>
      </c>
      <c r="DY40" s="339">
        <v>45780</v>
      </c>
      <c r="DZ40" s="339">
        <v>45781</v>
      </c>
      <c r="EA40" s="339">
        <v>45782</v>
      </c>
      <c r="EB40" s="339">
        <v>45783</v>
      </c>
      <c r="EC40" s="339">
        <v>45784</v>
      </c>
      <c r="ED40" s="339">
        <v>45785</v>
      </c>
      <c r="EE40" s="339">
        <v>45786</v>
      </c>
      <c r="EF40" s="339">
        <v>45787</v>
      </c>
      <c r="EG40" s="339">
        <v>45788</v>
      </c>
      <c r="EH40" s="339">
        <v>45789</v>
      </c>
      <c r="EI40" s="339">
        <v>45790</v>
      </c>
      <c r="EJ40" s="339">
        <v>45791</v>
      </c>
      <c r="EK40" s="339">
        <v>45792</v>
      </c>
      <c r="EL40" s="339">
        <v>45793</v>
      </c>
      <c r="EM40" s="339">
        <v>45794</v>
      </c>
      <c r="EN40" s="339">
        <v>45795</v>
      </c>
      <c r="EO40" s="339">
        <v>45796</v>
      </c>
      <c r="EP40" s="339">
        <v>45797</v>
      </c>
      <c r="EQ40" s="339">
        <v>45798</v>
      </c>
      <c r="ER40" s="339">
        <v>45799</v>
      </c>
      <c r="ES40" s="339">
        <v>45800</v>
      </c>
      <c r="ET40" s="339">
        <v>45801</v>
      </c>
      <c r="EU40" s="339">
        <v>45802</v>
      </c>
      <c r="EV40" s="339">
        <v>45803</v>
      </c>
      <c r="EW40" s="339">
        <v>45804</v>
      </c>
      <c r="EX40" s="339">
        <v>45805</v>
      </c>
      <c r="EY40" s="339">
        <v>45806</v>
      </c>
      <c r="EZ40" s="339">
        <v>45807</v>
      </c>
      <c r="FA40" s="339">
        <v>45808</v>
      </c>
      <c r="FB40" s="339">
        <v>45809</v>
      </c>
      <c r="FC40" s="339">
        <v>45810</v>
      </c>
      <c r="FD40" s="339">
        <v>45811</v>
      </c>
      <c r="FE40" s="339">
        <v>45812</v>
      </c>
      <c r="FF40" s="339">
        <v>45813</v>
      </c>
      <c r="FG40" s="339">
        <v>45814</v>
      </c>
      <c r="FH40" s="339">
        <v>45815</v>
      </c>
      <c r="FI40" s="339">
        <v>45816</v>
      </c>
      <c r="FJ40" s="339">
        <v>45817</v>
      </c>
      <c r="FK40" s="339">
        <v>45818</v>
      </c>
      <c r="FL40" s="339">
        <v>45819</v>
      </c>
      <c r="FM40" s="339">
        <v>45820</v>
      </c>
      <c r="FN40" s="339">
        <v>45821</v>
      </c>
      <c r="FO40" s="339">
        <v>45822</v>
      </c>
      <c r="FP40" s="339">
        <v>45823</v>
      </c>
      <c r="FQ40" s="339">
        <v>45824</v>
      </c>
      <c r="FR40" s="339">
        <v>45825</v>
      </c>
      <c r="FS40" s="339">
        <v>45826</v>
      </c>
      <c r="FT40" s="339">
        <v>45827</v>
      </c>
      <c r="FU40" s="339">
        <v>45828</v>
      </c>
      <c r="FV40" s="339">
        <v>45829</v>
      </c>
      <c r="FW40" s="339">
        <v>45830</v>
      </c>
      <c r="FX40" s="339">
        <v>45831</v>
      </c>
      <c r="FY40" s="339">
        <v>45832</v>
      </c>
      <c r="FZ40" s="339">
        <v>45833</v>
      </c>
      <c r="GA40" s="339">
        <v>45834</v>
      </c>
      <c r="GB40" s="339">
        <v>45835</v>
      </c>
      <c r="GC40" s="339">
        <v>45836</v>
      </c>
      <c r="GD40" s="339">
        <v>45837</v>
      </c>
      <c r="GE40" s="339">
        <v>45838</v>
      </c>
      <c r="GF40" s="339">
        <v>45839</v>
      </c>
      <c r="GG40" s="339">
        <v>45840</v>
      </c>
      <c r="GH40" s="339">
        <v>45841</v>
      </c>
      <c r="GI40" s="339">
        <v>45842</v>
      </c>
      <c r="GJ40" s="339">
        <v>45843</v>
      </c>
      <c r="GK40" s="339">
        <v>45844</v>
      </c>
      <c r="GL40" s="339">
        <v>45845</v>
      </c>
      <c r="GM40" s="339">
        <v>45846</v>
      </c>
      <c r="GN40" s="339">
        <v>45847</v>
      </c>
      <c r="GO40" s="339">
        <v>45848</v>
      </c>
      <c r="GP40" s="339">
        <v>45849</v>
      </c>
      <c r="GQ40" s="339">
        <v>45850</v>
      </c>
      <c r="GR40" s="339">
        <v>45851</v>
      </c>
      <c r="GS40" s="339">
        <v>45852</v>
      </c>
      <c r="GT40" s="339">
        <v>45853</v>
      </c>
      <c r="GU40" s="339">
        <v>45854</v>
      </c>
      <c r="GV40" s="339">
        <v>45855</v>
      </c>
      <c r="GW40" s="339">
        <v>45856</v>
      </c>
      <c r="GX40" s="339">
        <v>45857</v>
      </c>
      <c r="GY40" s="339">
        <v>45858</v>
      </c>
      <c r="GZ40" s="339">
        <v>45859</v>
      </c>
      <c r="HA40" s="339">
        <v>45860</v>
      </c>
      <c r="HB40" s="339">
        <v>45861</v>
      </c>
      <c r="HC40" s="339">
        <v>45862</v>
      </c>
      <c r="HD40" s="339">
        <v>45863</v>
      </c>
      <c r="HE40" s="339">
        <v>45864</v>
      </c>
      <c r="HF40" s="339">
        <v>45865</v>
      </c>
      <c r="HG40" s="339">
        <v>45866</v>
      </c>
      <c r="HH40" s="339">
        <v>45867</v>
      </c>
      <c r="HI40" s="339">
        <v>45868</v>
      </c>
      <c r="HJ40" s="339">
        <v>45869</v>
      </c>
      <c r="HK40" s="339">
        <v>45870</v>
      </c>
      <c r="HL40" s="339">
        <v>45871</v>
      </c>
      <c r="HM40" s="339">
        <v>45872</v>
      </c>
      <c r="HN40" s="339">
        <v>45873</v>
      </c>
      <c r="HO40" s="339">
        <v>45874</v>
      </c>
      <c r="HP40" s="339">
        <v>45875</v>
      </c>
      <c r="HQ40" s="339">
        <v>45876</v>
      </c>
      <c r="HR40" s="339">
        <v>45877</v>
      </c>
      <c r="HS40" s="339">
        <v>45878</v>
      </c>
      <c r="HT40" s="339">
        <v>45879</v>
      </c>
      <c r="HU40" s="339">
        <v>45880</v>
      </c>
      <c r="HV40" s="339">
        <v>45881</v>
      </c>
      <c r="HW40" s="339">
        <v>45882</v>
      </c>
      <c r="HX40" s="339">
        <v>45883</v>
      </c>
      <c r="HY40" s="339">
        <v>45884</v>
      </c>
      <c r="HZ40" s="339">
        <v>45885</v>
      </c>
      <c r="IA40" s="339">
        <v>45886</v>
      </c>
      <c r="IB40" s="339">
        <v>45887</v>
      </c>
      <c r="IC40" s="339">
        <v>45888</v>
      </c>
      <c r="ID40" s="339">
        <v>45889</v>
      </c>
      <c r="IE40" s="339">
        <v>45890</v>
      </c>
      <c r="IF40" s="339">
        <v>45891</v>
      </c>
      <c r="IG40" s="339">
        <v>45892</v>
      </c>
      <c r="IH40" s="339">
        <v>45893</v>
      </c>
      <c r="II40" s="339">
        <v>45894</v>
      </c>
      <c r="IJ40" s="339">
        <v>45895</v>
      </c>
      <c r="IK40" s="339">
        <v>45896</v>
      </c>
      <c r="IL40" s="339">
        <v>45897</v>
      </c>
      <c r="IM40" s="339">
        <v>45898</v>
      </c>
      <c r="IN40" s="339">
        <v>45899</v>
      </c>
      <c r="IO40" s="339">
        <v>45900</v>
      </c>
      <c r="IP40" s="339">
        <v>45901</v>
      </c>
      <c r="IQ40" s="339">
        <v>45902</v>
      </c>
      <c r="IR40" s="339">
        <v>45903</v>
      </c>
      <c r="IS40" s="339">
        <v>45904</v>
      </c>
      <c r="IT40" s="339">
        <v>45905</v>
      </c>
      <c r="IU40" s="339">
        <v>45906</v>
      </c>
      <c r="IV40" s="339">
        <v>45907</v>
      </c>
      <c r="IW40" s="339">
        <v>45908</v>
      </c>
      <c r="IX40" s="339">
        <v>45909</v>
      </c>
      <c r="IY40" s="339">
        <v>45910</v>
      </c>
      <c r="IZ40" s="339">
        <v>45911</v>
      </c>
      <c r="JA40" s="339">
        <v>45912</v>
      </c>
      <c r="JB40" s="339">
        <v>45913</v>
      </c>
      <c r="JC40" s="339">
        <v>45914</v>
      </c>
      <c r="JD40" s="339">
        <v>45915</v>
      </c>
      <c r="JE40" s="339">
        <v>45916</v>
      </c>
      <c r="JF40" s="339">
        <v>45917</v>
      </c>
      <c r="JG40" s="339">
        <v>45918</v>
      </c>
      <c r="JH40" s="339">
        <v>45919</v>
      </c>
      <c r="JI40" s="339">
        <v>45920</v>
      </c>
      <c r="JJ40" s="339">
        <v>45921</v>
      </c>
      <c r="JK40" s="339">
        <v>45922</v>
      </c>
      <c r="JL40" s="339">
        <v>45923</v>
      </c>
      <c r="JM40" s="339">
        <v>45924</v>
      </c>
      <c r="JN40" s="339">
        <v>45925</v>
      </c>
      <c r="JO40" s="339">
        <v>45926</v>
      </c>
      <c r="JP40" s="339">
        <v>45927</v>
      </c>
      <c r="JQ40" s="339">
        <v>45928</v>
      </c>
      <c r="JR40" s="339">
        <v>45929</v>
      </c>
      <c r="JS40" s="339">
        <v>45930</v>
      </c>
      <c r="JT40" s="339">
        <v>45931</v>
      </c>
      <c r="JU40" s="339">
        <v>45932</v>
      </c>
      <c r="JV40" s="339">
        <v>45933</v>
      </c>
      <c r="JW40" s="339">
        <v>45934</v>
      </c>
      <c r="JX40" s="339">
        <v>45935</v>
      </c>
      <c r="JY40" s="339">
        <v>45936</v>
      </c>
      <c r="JZ40" s="339">
        <v>45937</v>
      </c>
      <c r="KA40" s="339">
        <v>45938</v>
      </c>
      <c r="KB40" s="339">
        <v>45939</v>
      </c>
      <c r="KC40" s="339">
        <v>45940</v>
      </c>
      <c r="KD40" s="339">
        <v>45941</v>
      </c>
      <c r="KE40" s="339">
        <v>45942</v>
      </c>
      <c r="KF40" s="339">
        <v>45943</v>
      </c>
      <c r="KG40" s="339">
        <v>45944</v>
      </c>
      <c r="KH40" s="339">
        <v>45945</v>
      </c>
      <c r="KI40" s="339">
        <v>45946</v>
      </c>
      <c r="KJ40" s="339">
        <v>45947</v>
      </c>
      <c r="KK40" s="339">
        <v>45948</v>
      </c>
      <c r="KL40" s="339">
        <v>45949</v>
      </c>
      <c r="KM40" s="339">
        <v>45950</v>
      </c>
      <c r="KN40" s="339">
        <v>45951</v>
      </c>
      <c r="KO40" s="339">
        <v>45952</v>
      </c>
      <c r="KP40" s="339">
        <v>45953</v>
      </c>
      <c r="KQ40" s="339">
        <v>45954</v>
      </c>
      <c r="KR40" s="339">
        <v>45955</v>
      </c>
      <c r="KS40" s="339">
        <v>45956</v>
      </c>
      <c r="KT40" s="339">
        <v>45957</v>
      </c>
      <c r="KU40" s="339">
        <v>45958</v>
      </c>
      <c r="KV40" s="339">
        <v>45959</v>
      </c>
      <c r="KW40" s="339">
        <v>45960</v>
      </c>
      <c r="KX40" s="339">
        <v>45961</v>
      </c>
      <c r="KY40" s="339">
        <v>45962</v>
      </c>
      <c r="KZ40" s="339">
        <v>45963</v>
      </c>
      <c r="LA40" s="339">
        <v>45964</v>
      </c>
      <c r="LB40" s="339">
        <v>45965</v>
      </c>
      <c r="LC40" s="339">
        <v>45966</v>
      </c>
      <c r="LD40" s="339">
        <v>45967</v>
      </c>
      <c r="LE40" s="339">
        <v>45968</v>
      </c>
      <c r="LF40" s="339">
        <v>45969</v>
      </c>
      <c r="LG40" s="339">
        <v>45970</v>
      </c>
      <c r="LH40" s="339">
        <v>45971</v>
      </c>
      <c r="LI40" s="339">
        <v>45972</v>
      </c>
      <c r="LJ40" s="339">
        <v>45973</v>
      </c>
      <c r="LK40" s="339">
        <v>45974</v>
      </c>
      <c r="LL40" s="339">
        <v>45975</v>
      </c>
      <c r="LM40" s="339">
        <v>45976</v>
      </c>
      <c r="LN40" s="339">
        <v>45977</v>
      </c>
      <c r="LO40" s="339">
        <v>45978</v>
      </c>
      <c r="LP40" s="339">
        <v>45979</v>
      </c>
      <c r="LQ40" s="339">
        <v>45980</v>
      </c>
      <c r="LR40" s="339">
        <v>45981</v>
      </c>
      <c r="LS40" s="339">
        <v>45982</v>
      </c>
      <c r="LT40" s="339">
        <v>45983</v>
      </c>
      <c r="LU40" s="339">
        <v>45984</v>
      </c>
      <c r="LV40" s="339">
        <v>45985</v>
      </c>
      <c r="LW40" s="339">
        <v>45986</v>
      </c>
      <c r="LX40" s="339">
        <v>45987</v>
      </c>
      <c r="LY40" s="339">
        <v>45988</v>
      </c>
      <c r="LZ40" s="339">
        <v>45989</v>
      </c>
      <c r="MA40" s="339">
        <v>45990</v>
      </c>
      <c r="MB40" s="339">
        <v>45991</v>
      </c>
      <c r="MC40" s="339">
        <v>45992</v>
      </c>
      <c r="MD40" s="339">
        <v>45993</v>
      </c>
      <c r="ME40" s="339">
        <v>45994</v>
      </c>
      <c r="MF40" s="339">
        <v>45995</v>
      </c>
      <c r="MG40" s="339">
        <v>45996</v>
      </c>
      <c r="MH40" s="339">
        <v>45997</v>
      </c>
      <c r="MI40" s="339">
        <v>45998</v>
      </c>
      <c r="MJ40" s="339">
        <v>45999</v>
      </c>
      <c r="MK40" s="339">
        <v>46000</v>
      </c>
      <c r="ML40" s="339">
        <v>46001</v>
      </c>
      <c r="MM40" s="339">
        <v>46002</v>
      </c>
      <c r="MN40" s="339">
        <v>46003</v>
      </c>
      <c r="MO40" s="339">
        <v>46004</v>
      </c>
      <c r="MP40" s="339">
        <v>46005</v>
      </c>
      <c r="MQ40" s="339">
        <v>46006</v>
      </c>
      <c r="MR40" s="339">
        <v>46007</v>
      </c>
      <c r="MS40" s="339">
        <v>46008</v>
      </c>
      <c r="MT40" s="339">
        <v>46009</v>
      </c>
      <c r="MU40" s="339">
        <v>46010</v>
      </c>
      <c r="MV40" s="339">
        <v>46011</v>
      </c>
      <c r="MW40" s="339">
        <v>46012</v>
      </c>
      <c r="MX40" s="339">
        <v>46013</v>
      </c>
      <c r="MY40" s="339">
        <v>46014</v>
      </c>
      <c r="MZ40" s="339">
        <v>46015</v>
      </c>
      <c r="NA40" s="339">
        <v>46016</v>
      </c>
      <c r="NB40" s="339">
        <v>46017</v>
      </c>
      <c r="NC40" s="339">
        <v>46018</v>
      </c>
      <c r="ND40" s="339">
        <v>46019</v>
      </c>
      <c r="NE40" s="339">
        <v>46020</v>
      </c>
      <c r="NF40" s="339">
        <v>46021</v>
      </c>
      <c r="NG40" s="351">
        <v>46022</v>
      </c>
      <c r="NH40" s="352">
        <v>46023</v>
      </c>
      <c r="NI40" s="339">
        <v>46024</v>
      </c>
      <c r="NJ40" s="339">
        <v>46025</v>
      </c>
      <c r="NK40" s="339">
        <v>46026</v>
      </c>
      <c r="NL40" s="339">
        <v>46027</v>
      </c>
      <c r="NM40" s="339">
        <v>46028</v>
      </c>
      <c r="NN40" s="339">
        <v>46029</v>
      </c>
      <c r="NO40" s="339">
        <v>46030</v>
      </c>
      <c r="NP40" s="339">
        <v>46031</v>
      </c>
      <c r="NQ40" s="339">
        <v>46032</v>
      </c>
      <c r="NR40" s="339">
        <v>46033</v>
      </c>
      <c r="NS40" s="339">
        <v>46034</v>
      </c>
      <c r="NT40" s="339">
        <v>46035</v>
      </c>
      <c r="NU40" s="339">
        <v>46036</v>
      </c>
      <c r="NV40" s="339">
        <v>46037</v>
      </c>
      <c r="NW40" s="339">
        <v>46038</v>
      </c>
      <c r="NX40" s="339">
        <v>46039</v>
      </c>
      <c r="NY40" s="339">
        <v>46040</v>
      </c>
      <c r="NZ40" s="339">
        <v>46041</v>
      </c>
      <c r="OA40" s="339">
        <v>46042</v>
      </c>
      <c r="OB40" s="339">
        <v>46043</v>
      </c>
      <c r="OC40" s="339">
        <v>46044</v>
      </c>
      <c r="OD40" s="339">
        <v>46045</v>
      </c>
      <c r="OE40" s="339">
        <v>46046</v>
      </c>
      <c r="OF40" s="339">
        <v>46047</v>
      </c>
      <c r="OG40" s="339">
        <v>46048</v>
      </c>
      <c r="OH40" s="339">
        <v>46049</v>
      </c>
      <c r="OI40" s="339">
        <v>46050</v>
      </c>
      <c r="OJ40" s="339">
        <v>46051</v>
      </c>
      <c r="OK40" s="339">
        <v>46052</v>
      </c>
      <c r="OL40" s="339">
        <v>46053</v>
      </c>
      <c r="OM40" s="339">
        <v>46054</v>
      </c>
      <c r="ON40" s="339">
        <v>46055</v>
      </c>
      <c r="OO40" s="339">
        <v>46056</v>
      </c>
      <c r="OP40" s="339">
        <v>46057</v>
      </c>
      <c r="OQ40" s="339">
        <v>46058</v>
      </c>
      <c r="OR40" s="339">
        <v>46059</v>
      </c>
      <c r="OS40" s="339">
        <v>46060</v>
      </c>
      <c r="OT40" s="339">
        <v>46061</v>
      </c>
      <c r="OU40" s="339">
        <v>46062</v>
      </c>
      <c r="OV40" s="339">
        <v>46063</v>
      </c>
      <c r="OW40" s="339">
        <v>46064</v>
      </c>
      <c r="OX40" s="339">
        <v>46065</v>
      </c>
      <c r="OY40" s="339">
        <v>46066</v>
      </c>
      <c r="OZ40" s="339">
        <v>46067</v>
      </c>
      <c r="PA40" s="339">
        <v>46068</v>
      </c>
      <c r="PB40" s="339">
        <v>46069</v>
      </c>
      <c r="PC40" s="339">
        <v>46070</v>
      </c>
      <c r="PD40" s="339">
        <v>46071</v>
      </c>
      <c r="PE40" s="339">
        <v>46072</v>
      </c>
      <c r="PF40" s="339">
        <v>46073</v>
      </c>
      <c r="PG40" s="339">
        <v>46074</v>
      </c>
      <c r="PH40" s="339">
        <v>46075</v>
      </c>
      <c r="PI40" s="339">
        <v>46076</v>
      </c>
      <c r="PJ40" s="339">
        <v>46077</v>
      </c>
      <c r="PK40" s="339">
        <v>46078</v>
      </c>
      <c r="PL40" s="339">
        <v>46079</v>
      </c>
      <c r="PM40" s="339">
        <v>46080</v>
      </c>
      <c r="PN40" s="339">
        <v>46081</v>
      </c>
      <c r="PO40" s="339">
        <v>46082</v>
      </c>
      <c r="PP40" s="339">
        <v>46083</v>
      </c>
      <c r="PQ40" s="339">
        <v>46084</v>
      </c>
      <c r="PR40" s="339">
        <v>46085</v>
      </c>
      <c r="PS40" s="339">
        <v>46086</v>
      </c>
      <c r="PT40" s="339">
        <v>46087</v>
      </c>
      <c r="PU40" s="339">
        <v>46088</v>
      </c>
      <c r="PV40" s="339">
        <v>46089</v>
      </c>
      <c r="PW40" s="339">
        <v>46090</v>
      </c>
      <c r="PX40" s="339">
        <v>46091</v>
      </c>
      <c r="PY40" s="339">
        <v>46092</v>
      </c>
      <c r="PZ40" s="339">
        <v>46093</v>
      </c>
      <c r="QA40" s="339">
        <v>46094</v>
      </c>
      <c r="QB40" s="339">
        <v>46095</v>
      </c>
      <c r="QC40" s="339">
        <v>46096</v>
      </c>
      <c r="QD40" s="339">
        <v>46097</v>
      </c>
      <c r="QE40" s="339">
        <v>46098</v>
      </c>
      <c r="QF40" s="339">
        <v>46099</v>
      </c>
      <c r="QG40" s="339">
        <v>46100</v>
      </c>
      <c r="QH40" s="339">
        <v>46101</v>
      </c>
      <c r="QI40" s="339">
        <v>46102</v>
      </c>
      <c r="QJ40" s="339">
        <v>46103</v>
      </c>
      <c r="QK40" s="339">
        <v>46104</v>
      </c>
      <c r="QL40" s="339">
        <v>46105</v>
      </c>
      <c r="QM40" s="339">
        <v>46106</v>
      </c>
      <c r="QN40" s="339">
        <v>46107</v>
      </c>
      <c r="QO40" s="339">
        <v>46108</v>
      </c>
      <c r="QP40" s="339">
        <v>46109</v>
      </c>
      <c r="QQ40" s="339">
        <v>46110</v>
      </c>
      <c r="QR40" s="339">
        <v>46111</v>
      </c>
      <c r="QS40" s="339">
        <v>46112</v>
      </c>
      <c r="QT40" s="339">
        <v>46113</v>
      </c>
      <c r="QU40" s="339">
        <v>46114</v>
      </c>
      <c r="QV40" s="339">
        <v>46115</v>
      </c>
      <c r="QW40" s="339">
        <v>46116</v>
      </c>
      <c r="QX40" s="339">
        <v>46117</v>
      </c>
      <c r="QY40" s="339">
        <v>46118</v>
      </c>
      <c r="QZ40" s="339">
        <v>46119</v>
      </c>
      <c r="RA40" s="339">
        <v>46120</v>
      </c>
      <c r="RB40" s="339">
        <v>46121</v>
      </c>
      <c r="RC40" s="339">
        <v>46122</v>
      </c>
      <c r="RD40" s="339">
        <v>46123</v>
      </c>
      <c r="RE40" s="339">
        <v>46124</v>
      </c>
      <c r="RF40" s="339">
        <v>46125</v>
      </c>
      <c r="RG40" s="339">
        <v>46126</v>
      </c>
      <c r="RH40" s="339">
        <v>46127</v>
      </c>
      <c r="RI40" s="339">
        <v>46128</v>
      </c>
      <c r="RJ40" s="339">
        <v>46129</v>
      </c>
      <c r="RK40" s="339">
        <v>46130</v>
      </c>
      <c r="RL40" s="339">
        <v>46131</v>
      </c>
      <c r="RM40" s="339">
        <v>46132</v>
      </c>
      <c r="RN40" s="339">
        <v>46133</v>
      </c>
      <c r="RO40" s="339">
        <v>46134</v>
      </c>
      <c r="RP40" s="339">
        <v>46135</v>
      </c>
      <c r="RQ40" s="339">
        <v>46136</v>
      </c>
      <c r="RR40" s="339">
        <v>46137</v>
      </c>
      <c r="RS40" s="339">
        <v>46138</v>
      </c>
      <c r="RT40" s="339">
        <v>46139</v>
      </c>
      <c r="RU40" s="339">
        <v>46140</v>
      </c>
      <c r="RV40" s="339">
        <v>46141</v>
      </c>
      <c r="RW40" s="339">
        <v>46142</v>
      </c>
      <c r="RX40" s="339">
        <v>46143</v>
      </c>
      <c r="RY40" s="339">
        <v>46144</v>
      </c>
      <c r="RZ40" s="339">
        <v>46145</v>
      </c>
      <c r="SA40" s="339">
        <v>46146</v>
      </c>
      <c r="SB40" s="339">
        <v>46147</v>
      </c>
      <c r="SC40" s="339">
        <v>46148</v>
      </c>
      <c r="SD40" s="339">
        <v>46149</v>
      </c>
      <c r="SE40" s="339">
        <v>46150</v>
      </c>
      <c r="SF40" s="339">
        <v>46151</v>
      </c>
      <c r="SG40" s="339">
        <v>46152</v>
      </c>
      <c r="SH40" s="339">
        <v>46153</v>
      </c>
      <c r="SI40" s="339">
        <v>46154</v>
      </c>
      <c r="SJ40" s="339">
        <v>46155</v>
      </c>
      <c r="SK40" s="339">
        <v>46156</v>
      </c>
      <c r="SL40" s="339">
        <v>46157</v>
      </c>
      <c r="SM40" s="339">
        <v>46158</v>
      </c>
      <c r="SN40" s="339">
        <v>46159</v>
      </c>
      <c r="SO40" s="339">
        <v>46160</v>
      </c>
      <c r="SP40" s="339">
        <v>46161</v>
      </c>
      <c r="SQ40" s="339">
        <v>46162</v>
      </c>
      <c r="SR40" s="339">
        <v>46163</v>
      </c>
      <c r="SS40" s="339">
        <v>46164</v>
      </c>
      <c r="ST40" s="339">
        <v>46165</v>
      </c>
      <c r="SU40" s="339">
        <v>46166</v>
      </c>
      <c r="SV40" s="339">
        <v>46167</v>
      </c>
      <c r="SW40" s="339">
        <v>46168</v>
      </c>
      <c r="SX40" s="339">
        <v>46169</v>
      </c>
      <c r="SY40" s="339">
        <v>46170</v>
      </c>
      <c r="SZ40" s="339">
        <v>46171</v>
      </c>
      <c r="TA40" s="339">
        <v>46172</v>
      </c>
      <c r="TB40" s="339">
        <v>46173</v>
      </c>
      <c r="TC40" s="339">
        <v>46174</v>
      </c>
      <c r="TD40" s="339">
        <v>46175</v>
      </c>
      <c r="TE40" s="339">
        <v>46176</v>
      </c>
      <c r="TF40" s="339">
        <v>46177</v>
      </c>
      <c r="TG40" s="339">
        <v>46178</v>
      </c>
      <c r="TH40" s="339">
        <v>46179</v>
      </c>
      <c r="TI40" s="339">
        <v>46180</v>
      </c>
      <c r="TJ40" s="339">
        <v>46181</v>
      </c>
      <c r="TK40" s="339">
        <v>46182</v>
      </c>
      <c r="TL40" s="339">
        <v>46183</v>
      </c>
      <c r="TM40" s="339">
        <v>46184</v>
      </c>
      <c r="TN40" s="339">
        <v>46185</v>
      </c>
      <c r="TO40" s="339">
        <v>46186</v>
      </c>
      <c r="TP40" s="339">
        <v>46187</v>
      </c>
      <c r="TQ40" s="339">
        <v>46188</v>
      </c>
      <c r="TR40" s="339">
        <v>46189</v>
      </c>
      <c r="TS40" s="339">
        <v>46190</v>
      </c>
      <c r="TT40" s="339">
        <v>46191</v>
      </c>
      <c r="TU40" s="339">
        <v>46192</v>
      </c>
      <c r="TV40" s="339">
        <v>46193</v>
      </c>
      <c r="TW40" s="339">
        <v>46194</v>
      </c>
      <c r="TX40" s="339">
        <v>46195</v>
      </c>
      <c r="TY40" s="339">
        <v>46196</v>
      </c>
      <c r="TZ40" s="339">
        <v>46197</v>
      </c>
      <c r="UA40" s="339">
        <v>46198</v>
      </c>
      <c r="UB40" s="339">
        <v>46199</v>
      </c>
      <c r="UC40" s="339">
        <v>46200</v>
      </c>
      <c r="UD40" s="339">
        <v>46201</v>
      </c>
      <c r="UE40" s="339">
        <v>46202</v>
      </c>
      <c r="UF40" s="339">
        <v>46203</v>
      </c>
      <c r="UG40" s="339">
        <v>46204</v>
      </c>
      <c r="UH40" s="339">
        <v>46205</v>
      </c>
      <c r="UI40" s="339">
        <v>46206</v>
      </c>
      <c r="UJ40" s="339">
        <v>46207</v>
      </c>
      <c r="UK40" s="339">
        <v>46208</v>
      </c>
      <c r="UL40" s="339">
        <v>46209</v>
      </c>
      <c r="UM40" s="339">
        <v>46210</v>
      </c>
      <c r="UN40" s="339">
        <v>46211</v>
      </c>
      <c r="UO40" s="339">
        <v>46212</v>
      </c>
      <c r="UP40" s="339">
        <v>46213</v>
      </c>
      <c r="UQ40" s="339">
        <v>46214</v>
      </c>
      <c r="UR40" s="339">
        <v>46215</v>
      </c>
      <c r="US40" s="339">
        <v>46216</v>
      </c>
      <c r="UT40" s="339">
        <v>46217</v>
      </c>
      <c r="UU40" s="339">
        <v>46218</v>
      </c>
      <c r="UV40" s="339">
        <v>46219</v>
      </c>
      <c r="UW40" s="339">
        <v>46220</v>
      </c>
      <c r="UX40" s="339">
        <v>46221</v>
      </c>
      <c r="UY40" s="339">
        <v>46222</v>
      </c>
      <c r="UZ40" s="339">
        <v>46223</v>
      </c>
      <c r="VA40" s="339">
        <v>46224</v>
      </c>
      <c r="VB40" s="339">
        <v>46225</v>
      </c>
      <c r="VC40" s="339">
        <v>46226</v>
      </c>
      <c r="VD40" s="339">
        <v>46227</v>
      </c>
      <c r="VE40" s="339">
        <v>46228</v>
      </c>
      <c r="VF40" s="339">
        <v>46229</v>
      </c>
      <c r="VG40" s="339">
        <v>46230</v>
      </c>
      <c r="VH40" s="339">
        <v>46231</v>
      </c>
      <c r="VI40" s="339">
        <v>46232</v>
      </c>
      <c r="VJ40" s="339">
        <v>46233</v>
      </c>
      <c r="VK40" s="339">
        <v>46234</v>
      </c>
      <c r="VL40" s="339">
        <v>46235</v>
      </c>
      <c r="VM40" s="339">
        <v>46236</v>
      </c>
      <c r="VN40" s="339">
        <v>46237</v>
      </c>
      <c r="VO40" s="339">
        <v>46238</v>
      </c>
      <c r="VP40" s="339">
        <v>46239</v>
      </c>
      <c r="VQ40" s="339">
        <v>46240</v>
      </c>
      <c r="VR40" s="339">
        <v>46241</v>
      </c>
      <c r="VS40" s="339">
        <v>46242</v>
      </c>
      <c r="VT40" s="339">
        <v>46243</v>
      </c>
      <c r="VU40" s="339">
        <v>46244</v>
      </c>
      <c r="VV40" s="339">
        <v>46245</v>
      </c>
      <c r="VW40" s="339">
        <v>46246</v>
      </c>
      <c r="VX40" s="339">
        <v>46247</v>
      </c>
      <c r="VY40" s="339">
        <v>46248</v>
      </c>
      <c r="VZ40" s="339">
        <v>46249</v>
      </c>
      <c r="WA40" s="339">
        <v>46250</v>
      </c>
      <c r="WB40" s="339">
        <v>46251</v>
      </c>
      <c r="WC40" s="339">
        <v>46252</v>
      </c>
      <c r="WD40" s="339">
        <v>46253</v>
      </c>
      <c r="WE40" s="339">
        <v>46254</v>
      </c>
      <c r="WF40" s="339">
        <v>46255</v>
      </c>
      <c r="WG40" s="339">
        <v>46256</v>
      </c>
      <c r="WH40" s="339">
        <v>46257</v>
      </c>
      <c r="WI40" s="339">
        <v>46258</v>
      </c>
      <c r="WJ40" s="339">
        <v>46259</v>
      </c>
      <c r="WK40" s="339">
        <v>46260</v>
      </c>
      <c r="WL40" s="339">
        <v>46261</v>
      </c>
      <c r="WM40" s="339">
        <v>46262</v>
      </c>
      <c r="WN40" s="339">
        <v>46263</v>
      </c>
      <c r="WO40" s="339">
        <v>46264</v>
      </c>
      <c r="WP40" s="339">
        <v>46265</v>
      </c>
      <c r="WQ40" s="339">
        <v>46266</v>
      </c>
      <c r="WR40" s="339">
        <v>46267</v>
      </c>
      <c r="WS40" s="339">
        <v>46268</v>
      </c>
      <c r="WT40" s="339">
        <v>46269</v>
      </c>
      <c r="WU40" s="339">
        <v>46270</v>
      </c>
      <c r="WV40" s="339">
        <v>46271</v>
      </c>
      <c r="WW40" s="339">
        <v>46272</v>
      </c>
      <c r="WX40" s="339">
        <v>46273</v>
      </c>
      <c r="WY40" s="339">
        <v>46274</v>
      </c>
      <c r="WZ40" s="339">
        <v>46275</v>
      </c>
      <c r="XA40" s="339">
        <v>46276</v>
      </c>
      <c r="XB40" s="339">
        <v>46277</v>
      </c>
      <c r="XC40" s="339">
        <v>46278</v>
      </c>
      <c r="XD40" s="339">
        <v>46279</v>
      </c>
      <c r="XE40" s="339">
        <v>46280</v>
      </c>
      <c r="XF40" s="339">
        <v>46281</v>
      </c>
      <c r="XG40" s="339">
        <v>46282</v>
      </c>
      <c r="XH40" s="339">
        <v>46283</v>
      </c>
      <c r="XI40" s="339">
        <v>46284</v>
      </c>
      <c r="XJ40" s="339">
        <v>46285</v>
      </c>
      <c r="XK40" s="339">
        <v>46286</v>
      </c>
      <c r="XL40" s="339">
        <v>46287</v>
      </c>
      <c r="XM40" s="339">
        <v>46288</v>
      </c>
      <c r="XN40" s="339">
        <v>46289</v>
      </c>
      <c r="XO40" s="339">
        <v>46290</v>
      </c>
      <c r="XP40" s="339">
        <v>46291</v>
      </c>
      <c r="XQ40" s="339">
        <v>46292</v>
      </c>
      <c r="XR40" s="339">
        <v>46293</v>
      </c>
      <c r="XS40" s="339">
        <v>46294</v>
      </c>
      <c r="XT40" s="339">
        <v>46295</v>
      </c>
      <c r="XU40" s="339">
        <v>46296</v>
      </c>
      <c r="XV40" s="339">
        <v>46297</v>
      </c>
      <c r="XW40" s="339">
        <v>46298</v>
      </c>
      <c r="XX40" s="339">
        <v>46299</v>
      </c>
      <c r="XY40" s="339">
        <v>46300</v>
      </c>
      <c r="XZ40" s="339">
        <v>46301</v>
      </c>
      <c r="YA40" s="339">
        <v>46302</v>
      </c>
      <c r="YB40" s="339">
        <v>46303</v>
      </c>
      <c r="YC40" s="339">
        <v>46304</v>
      </c>
      <c r="YD40" s="339">
        <v>46305</v>
      </c>
      <c r="YE40" s="339">
        <v>46306</v>
      </c>
      <c r="YF40" s="339">
        <v>46307</v>
      </c>
      <c r="YG40" s="339">
        <v>46308</v>
      </c>
      <c r="YH40" s="339">
        <v>46309</v>
      </c>
      <c r="YI40" s="339">
        <v>46310</v>
      </c>
      <c r="YJ40" s="339">
        <v>46311</v>
      </c>
      <c r="YK40" s="339">
        <v>46312</v>
      </c>
      <c r="YL40" s="339">
        <v>46313</v>
      </c>
      <c r="YM40" s="339">
        <v>46314</v>
      </c>
      <c r="YN40" s="339">
        <v>46315</v>
      </c>
      <c r="YO40" s="339">
        <v>46316</v>
      </c>
      <c r="YP40" s="339">
        <v>46317</v>
      </c>
      <c r="YQ40" s="339">
        <v>46318</v>
      </c>
      <c r="YR40" s="339">
        <v>46319</v>
      </c>
      <c r="YS40" s="339">
        <v>46320</v>
      </c>
      <c r="YT40" s="339">
        <v>46321</v>
      </c>
      <c r="YU40" s="339">
        <v>46322</v>
      </c>
      <c r="YV40" s="339">
        <v>46323</v>
      </c>
      <c r="YW40" s="339">
        <v>46324</v>
      </c>
      <c r="YX40" s="339">
        <v>46325</v>
      </c>
      <c r="YY40" s="339">
        <v>46326</v>
      </c>
      <c r="YZ40" s="339">
        <v>46327</v>
      </c>
      <c r="ZA40" s="339">
        <v>46328</v>
      </c>
      <c r="ZB40" s="339">
        <v>46329</v>
      </c>
      <c r="ZC40" s="339">
        <v>46330</v>
      </c>
      <c r="ZD40" s="339">
        <v>46331</v>
      </c>
      <c r="ZE40" s="339">
        <v>46332</v>
      </c>
      <c r="ZF40" s="339">
        <v>46333</v>
      </c>
      <c r="ZG40" s="339">
        <v>46334</v>
      </c>
      <c r="ZH40" s="339">
        <v>46335</v>
      </c>
      <c r="ZI40" s="339">
        <v>46336</v>
      </c>
      <c r="ZJ40" s="339">
        <v>46337</v>
      </c>
      <c r="ZK40" s="339">
        <v>46338</v>
      </c>
      <c r="ZL40" s="339">
        <v>46339</v>
      </c>
      <c r="ZM40" s="339">
        <v>46340</v>
      </c>
      <c r="ZN40" s="339">
        <v>46341</v>
      </c>
      <c r="ZO40" s="339">
        <v>46342</v>
      </c>
      <c r="ZP40" s="339">
        <v>46343</v>
      </c>
      <c r="ZQ40" s="339">
        <v>46344</v>
      </c>
      <c r="ZR40" s="339">
        <v>46345</v>
      </c>
      <c r="ZS40" s="339">
        <v>46346</v>
      </c>
      <c r="ZT40" s="339">
        <v>46347</v>
      </c>
      <c r="ZU40" s="339">
        <v>46348</v>
      </c>
      <c r="ZV40" s="339">
        <v>46349</v>
      </c>
      <c r="ZW40" s="339">
        <v>46350</v>
      </c>
      <c r="ZX40" s="339">
        <v>46351</v>
      </c>
      <c r="ZY40" s="339">
        <v>46352</v>
      </c>
      <c r="ZZ40" s="339">
        <v>46353</v>
      </c>
      <c r="AAA40" s="339">
        <v>46354</v>
      </c>
      <c r="AAB40" s="339">
        <v>46355</v>
      </c>
      <c r="AAC40" s="339">
        <v>46356</v>
      </c>
      <c r="AAD40" s="339">
        <v>46357</v>
      </c>
      <c r="AAE40" s="339">
        <v>46358</v>
      </c>
      <c r="AAF40" s="339">
        <v>46359</v>
      </c>
      <c r="AAG40" s="339">
        <v>46360</v>
      </c>
      <c r="AAH40" s="339">
        <v>46361</v>
      </c>
      <c r="AAI40" s="339">
        <v>46362</v>
      </c>
      <c r="AAJ40" s="339">
        <v>46363</v>
      </c>
      <c r="AAK40" s="339">
        <v>46364</v>
      </c>
      <c r="AAL40" s="339">
        <v>46365</v>
      </c>
      <c r="AAM40" s="339">
        <v>46366</v>
      </c>
      <c r="AAN40" s="339">
        <v>46367</v>
      </c>
      <c r="AAO40" s="339">
        <v>46368</v>
      </c>
      <c r="AAP40" s="339">
        <v>46369</v>
      </c>
      <c r="AAQ40" s="339">
        <v>46370</v>
      </c>
      <c r="AAR40" s="339">
        <v>46371</v>
      </c>
      <c r="AAS40" s="339">
        <v>46372</v>
      </c>
      <c r="AAT40" s="339">
        <v>46373</v>
      </c>
      <c r="AAU40" s="339">
        <v>46374</v>
      </c>
      <c r="AAV40" s="339">
        <v>46375</v>
      </c>
      <c r="AAW40" s="339">
        <v>46376</v>
      </c>
      <c r="AAX40" s="339">
        <v>46377</v>
      </c>
      <c r="AAY40" s="339">
        <v>46378</v>
      </c>
      <c r="AAZ40" s="339">
        <v>46379</v>
      </c>
      <c r="ABA40" s="339">
        <v>46380</v>
      </c>
      <c r="ABB40" s="339">
        <v>46381</v>
      </c>
      <c r="ABC40" s="339">
        <v>46382</v>
      </c>
      <c r="ABD40" s="339">
        <v>46383</v>
      </c>
      <c r="ABE40" s="339">
        <v>46384</v>
      </c>
      <c r="ABF40" s="339">
        <v>46385</v>
      </c>
      <c r="ABG40" s="339">
        <v>46386</v>
      </c>
      <c r="ABH40" s="351">
        <v>46387</v>
      </c>
      <c r="ABI40" s="352">
        <v>46388</v>
      </c>
      <c r="ABJ40" s="339">
        <v>46389</v>
      </c>
      <c r="ABK40" s="339">
        <v>46390</v>
      </c>
      <c r="ABL40" s="339">
        <v>46391</v>
      </c>
      <c r="ABM40" s="339">
        <v>46392</v>
      </c>
      <c r="ABN40" s="339">
        <v>46393</v>
      </c>
      <c r="ABO40" s="339">
        <v>46394</v>
      </c>
      <c r="ABP40" s="339">
        <v>46395</v>
      </c>
      <c r="ABQ40" s="339">
        <v>46396</v>
      </c>
      <c r="ABR40" s="339">
        <v>46397</v>
      </c>
      <c r="ABS40" s="339">
        <v>46398</v>
      </c>
      <c r="ABT40" s="339">
        <v>46399</v>
      </c>
      <c r="ABU40" s="339">
        <v>46400</v>
      </c>
      <c r="ABV40" s="339">
        <v>46401</v>
      </c>
      <c r="ABW40" s="339">
        <v>46402</v>
      </c>
      <c r="ABX40" s="339">
        <v>46403</v>
      </c>
      <c r="ABY40" s="339">
        <v>46404</v>
      </c>
      <c r="ABZ40" s="339">
        <v>46405</v>
      </c>
      <c r="ACA40" s="339">
        <v>46406</v>
      </c>
      <c r="ACB40" s="339">
        <v>46407</v>
      </c>
      <c r="ACC40" s="339">
        <v>46408</v>
      </c>
      <c r="ACD40" s="339">
        <v>46409</v>
      </c>
      <c r="ACE40" s="339">
        <v>46410</v>
      </c>
      <c r="ACF40" s="339">
        <v>46411</v>
      </c>
      <c r="ACG40" s="339">
        <v>46412</v>
      </c>
      <c r="ACH40" s="339">
        <v>46413</v>
      </c>
      <c r="ACI40" s="339">
        <v>46414</v>
      </c>
      <c r="ACJ40" s="339">
        <v>46415</v>
      </c>
      <c r="ACK40" s="339">
        <v>46416</v>
      </c>
      <c r="ACL40" s="339">
        <v>46417</v>
      </c>
      <c r="ACM40" s="339">
        <v>46418</v>
      </c>
      <c r="ACN40" s="339">
        <v>46419</v>
      </c>
      <c r="ACO40" s="339">
        <v>46420</v>
      </c>
      <c r="ACP40" s="339">
        <v>46421</v>
      </c>
      <c r="ACQ40" s="339">
        <v>46422</v>
      </c>
      <c r="ACR40" s="339">
        <v>46423</v>
      </c>
      <c r="ACS40" s="339">
        <v>46424</v>
      </c>
      <c r="ACT40" s="339">
        <v>46425</v>
      </c>
      <c r="ACU40" s="339">
        <v>46426</v>
      </c>
      <c r="ACV40" s="339">
        <v>46427</v>
      </c>
      <c r="ACW40" s="339">
        <v>46428</v>
      </c>
      <c r="ACX40" s="339">
        <v>46429</v>
      </c>
      <c r="ACY40" s="339">
        <v>46430</v>
      </c>
      <c r="ACZ40" s="339">
        <v>46431</v>
      </c>
      <c r="ADA40" s="339">
        <v>46432</v>
      </c>
      <c r="ADB40" s="339">
        <v>46433</v>
      </c>
      <c r="ADC40" s="339">
        <v>46434</v>
      </c>
      <c r="ADD40" s="339">
        <v>46435</v>
      </c>
      <c r="ADE40" s="339">
        <v>46436</v>
      </c>
      <c r="ADF40" s="339">
        <v>46437</v>
      </c>
      <c r="ADG40" s="339">
        <v>46438</v>
      </c>
      <c r="ADH40" s="339">
        <v>46439</v>
      </c>
      <c r="ADI40" s="339">
        <v>46440</v>
      </c>
      <c r="ADJ40" s="339">
        <v>46441</v>
      </c>
      <c r="ADK40" s="339">
        <v>46442</v>
      </c>
      <c r="ADL40" s="339">
        <v>46443</v>
      </c>
      <c r="ADM40" s="339">
        <v>46444</v>
      </c>
      <c r="ADN40" s="339">
        <v>46445</v>
      </c>
      <c r="ADO40" s="339">
        <v>46446</v>
      </c>
      <c r="ADP40" s="339">
        <v>46447</v>
      </c>
      <c r="ADQ40" s="339">
        <v>46448</v>
      </c>
      <c r="ADR40" s="339">
        <v>46449</v>
      </c>
      <c r="ADS40" s="339">
        <v>46450</v>
      </c>
      <c r="ADT40" s="339">
        <v>46451</v>
      </c>
      <c r="ADU40" s="339">
        <v>46452</v>
      </c>
      <c r="ADV40" s="339">
        <v>46453</v>
      </c>
      <c r="ADW40" s="339">
        <v>46454</v>
      </c>
      <c r="ADX40" s="339">
        <v>46455</v>
      </c>
      <c r="ADY40" s="339">
        <v>46456</v>
      </c>
      <c r="ADZ40" s="339">
        <v>46457</v>
      </c>
      <c r="AEA40" s="339">
        <v>46458</v>
      </c>
      <c r="AEB40" s="339">
        <v>46459</v>
      </c>
      <c r="AEC40" s="339">
        <v>46460</v>
      </c>
      <c r="AED40" s="339">
        <v>46461</v>
      </c>
      <c r="AEE40" s="339">
        <v>46462</v>
      </c>
      <c r="AEF40" s="339">
        <v>46463</v>
      </c>
      <c r="AEG40" s="339">
        <v>46464</v>
      </c>
      <c r="AEH40" s="339">
        <v>46465</v>
      </c>
      <c r="AEI40" s="339">
        <v>46466</v>
      </c>
      <c r="AEJ40" s="339">
        <v>46467</v>
      </c>
      <c r="AEK40" s="339">
        <v>46468</v>
      </c>
      <c r="AEL40" s="339">
        <v>46469</v>
      </c>
      <c r="AEM40" s="339">
        <v>46470</v>
      </c>
      <c r="AEN40" s="339">
        <v>46471</v>
      </c>
      <c r="AEO40" s="339">
        <v>46472</v>
      </c>
      <c r="AEP40" s="339">
        <v>46473</v>
      </c>
      <c r="AEQ40" s="339">
        <v>46474</v>
      </c>
      <c r="AER40" s="339">
        <v>46475</v>
      </c>
      <c r="AES40" s="339">
        <v>46476</v>
      </c>
      <c r="AET40" s="339">
        <v>46477</v>
      </c>
      <c r="AEU40" s="339">
        <v>46478</v>
      </c>
      <c r="AEV40" s="339">
        <v>46479</v>
      </c>
      <c r="AEW40" s="339">
        <v>46480</v>
      </c>
      <c r="AEX40" s="339">
        <v>46481</v>
      </c>
      <c r="AEY40" s="339">
        <v>46482</v>
      </c>
      <c r="AEZ40" s="339">
        <v>46483</v>
      </c>
      <c r="AFA40" s="339">
        <v>46484</v>
      </c>
      <c r="AFB40" s="339">
        <v>46485</v>
      </c>
      <c r="AFC40" s="339">
        <v>46486</v>
      </c>
      <c r="AFD40" s="339">
        <v>46487</v>
      </c>
      <c r="AFE40" s="339">
        <v>46488</v>
      </c>
      <c r="AFF40" s="339">
        <v>46489</v>
      </c>
      <c r="AFG40" s="339">
        <v>46490</v>
      </c>
      <c r="AFH40" s="339">
        <v>46491</v>
      </c>
      <c r="AFI40" s="339">
        <v>46492</v>
      </c>
      <c r="AFJ40" s="339">
        <v>46493</v>
      </c>
      <c r="AFK40" s="339">
        <v>46494</v>
      </c>
      <c r="AFL40" s="339">
        <v>46495</v>
      </c>
      <c r="AFM40" s="339">
        <v>46496</v>
      </c>
      <c r="AFN40" s="339">
        <v>46497</v>
      </c>
      <c r="AFO40" s="339">
        <v>46498</v>
      </c>
      <c r="AFP40" s="339">
        <v>46499</v>
      </c>
      <c r="AFQ40" s="339">
        <v>46500</v>
      </c>
      <c r="AFR40" s="339">
        <v>46501</v>
      </c>
      <c r="AFS40" s="339">
        <v>46502</v>
      </c>
      <c r="AFT40" s="339">
        <v>46503</v>
      </c>
      <c r="AFU40" s="339">
        <v>46504</v>
      </c>
      <c r="AFV40" s="339">
        <v>46505</v>
      </c>
      <c r="AFW40" s="339">
        <v>46506</v>
      </c>
      <c r="AFX40" s="339">
        <v>46507</v>
      </c>
      <c r="AFY40" s="339">
        <v>46508</v>
      </c>
      <c r="AFZ40" s="339">
        <v>46509</v>
      </c>
      <c r="AGA40" s="339">
        <v>46510</v>
      </c>
      <c r="AGB40" s="339">
        <v>46511</v>
      </c>
      <c r="AGC40" s="339">
        <v>46512</v>
      </c>
      <c r="AGD40" s="339">
        <v>46513</v>
      </c>
      <c r="AGE40" s="339">
        <v>46514</v>
      </c>
      <c r="AGF40" s="339">
        <v>46515</v>
      </c>
      <c r="AGG40" s="339">
        <v>46516</v>
      </c>
      <c r="AGH40" s="339">
        <v>46517</v>
      </c>
      <c r="AGI40" s="339">
        <v>46518</v>
      </c>
      <c r="AGJ40" s="339">
        <v>46519</v>
      </c>
      <c r="AGK40" s="339">
        <v>46520</v>
      </c>
      <c r="AGL40" s="339">
        <v>46521</v>
      </c>
      <c r="AGM40" s="339">
        <v>46522</v>
      </c>
      <c r="AGN40" s="339">
        <v>46523</v>
      </c>
      <c r="AGO40" s="339">
        <v>46524</v>
      </c>
      <c r="AGP40" s="339">
        <v>46525</v>
      </c>
      <c r="AGQ40" s="339">
        <v>46526</v>
      </c>
      <c r="AGR40" s="339">
        <v>46527</v>
      </c>
      <c r="AGS40" s="339">
        <v>46528</v>
      </c>
      <c r="AGT40" s="339">
        <v>46529</v>
      </c>
      <c r="AGU40" s="339">
        <v>46530</v>
      </c>
      <c r="AGV40" s="339">
        <v>46531</v>
      </c>
      <c r="AGW40" s="339">
        <v>46532</v>
      </c>
      <c r="AGX40" s="339">
        <v>46533</v>
      </c>
      <c r="AGY40" s="339">
        <v>46534</v>
      </c>
      <c r="AGZ40" s="339">
        <v>46535</v>
      </c>
      <c r="AHA40" s="339">
        <v>46536</v>
      </c>
      <c r="AHB40" s="339">
        <v>46537</v>
      </c>
      <c r="AHC40" s="339">
        <v>46538</v>
      </c>
      <c r="AHD40" s="354">
        <v>46539</v>
      </c>
      <c r="AHE40" s="354">
        <v>46540</v>
      </c>
      <c r="AHF40" s="354">
        <v>46541</v>
      </c>
      <c r="AHG40" s="354">
        <v>46542</v>
      </c>
      <c r="AHH40" s="354">
        <v>46543</v>
      </c>
      <c r="AHI40" s="354">
        <v>46544</v>
      </c>
      <c r="AHJ40" s="354">
        <v>46545</v>
      </c>
      <c r="AHK40" s="354">
        <v>46546</v>
      </c>
      <c r="AHL40" s="354">
        <v>46547</v>
      </c>
      <c r="AHM40" s="354">
        <v>46548</v>
      </c>
      <c r="AHN40" s="354">
        <v>46549</v>
      </c>
      <c r="AHO40" s="354">
        <v>46550</v>
      </c>
      <c r="AHP40" s="354">
        <v>46551</v>
      </c>
      <c r="AHQ40" s="354">
        <v>46552</v>
      </c>
      <c r="AHR40" s="354">
        <v>46553</v>
      </c>
      <c r="AHS40" s="354">
        <v>46554</v>
      </c>
      <c r="AHT40" s="354">
        <v>46555</v>
      </c>
      <c r="AHU40" s="354">
        <v>46556</v>
      </c>
      <c r="AHV40" s="354">
        <v>46557</v>
      </c>
      <c r="AHW40" s="354">
        <v>46558</v>
      </c>
      <c r="AHX40" s="354">
        <v>46559</v>
      </c>
      <c r="AHY40" s="354">
        <v>46560</v>
      </c>
      <c r="AHZ40" s="354">
        <v>46561</v>
      </c>
      <c r="AIA40" s="354">
        <v>46562</v>
      </c>
      <c r="AIB40" s="354">
        <v>46563</v>
      </c>
      <c r="AIC40" s="354">
        <v>46564</v>
      </c>
      <c r="AID40" s="354">
        <v>46565</v>
      </c>
      <c r="AIE40" s="354">
        <v>46566</v>
      </c>
      <c r="AIF40" s="354">
        <v>46567</v>
      </c>
      <c r="AIG40" s="354">
        <v>46568</v>
      </c>
      <c r="AIH40" s="339">
        <v>46569</v>
      </c>
      <c r="AII40" s="339">
        <v>46570</v>
      </c>
      <c r="AIJ40" s="339">
        <v>46571</v>
      </c>
      <c r="AIK40" s="339">
        <v>46572</v>
      </c>
      <c r="AIL40" s="339">
        <v>46573</v>
      </c>
      <c r="AIM40" s="339">
        <v>46574</v>
      </c>
      <c r="AIN40" s="339">
        <v>46575</v>
      </c>
      <c r="AIO40" s="339">
        <v>46576</v>
      </c>
      <c r="AIP40" s="339">
        <v>46577</v>
      </c>
      <c r="AIQ40" s="339">
        <v>46578</v>
      </c>
      <c r="AIR40" s="339">
        <v>46579</v>
      </c>
      <c r="AIS40" s="339">
        <v>46580</v>
      </c>
      <c r="AIT40" s="339">
        <v>46581</v>
      </c>
      <c r="AIU40" s="339">
        <v>46582</v>
      </c>
      <c r="AIV40" s="339">
        <v>46583</v>
      </c>
      <c r="AIW40" s="339">
        <v>46584</v>
      </c>
      <c r="AIX40" s="339">
        <v>46585</v>
      </c>
      <c r="AIY40" s="339">
        <v>46586</v>
      </c>
      <c r="AIZ40" s="339">
        <v>46587</v>
      </c>
      <c r="AJA40" s="339">
        <v>46588</v>
      </c>
      <c r="AJB40" s="339">
        <v>46589</v>
      </c>
      <c r="AJC40" s="339">
        <v>46590</v>
      </c>
      <c r="AJD40" s="339">
        <v>46591</v>
      </c>
      <c r="AJE40" s="339">
        <v>46592</v>
      </c>
      <c r="AJF40" s="339">
        <v>46593</v>
      </c>
      <c r="AJG40" s="339">
        <v>46594</v>
      </c>
      <c r="AJH40" s="339">
        <v>46595</v>
      </c>
      <c r="AJI40" s="339">
        <v>46596</v>
      </c>
      <c r="AJJ40" s="339">
        <v>46597</v>
      </c>
      <c r="AJK40" s="339">
        <v>46598</v>
      </c>
      <c r="AJL40" s="339">
        <v>46599</v>
      </c>
      <c r="AJM40" s="339">
        <v>46600</v>
      </c>
      <c r="AJN40" s="339">
        <v>46601</v>
      </c>
      <c r="AJO40" s="339">
        <v>46602</v>
      </c>
      <c r="AJP40" s="339">
        <v>46603</v>
      </c>
      <c r="AJQ40" s="339">
        <v>46604</v>
      </c>
      <c r="AJR40" s="339">
        <v>46605</v>
      </c>
      <c r="AJS40" s="339">
        <v>46606</v>
      </c>
      <c r="AJT40" s="339">
        <v>46607</v>
      </c>
      <c r="AJU40" s="339">
        <v>46608</v>
      </c>
      <c r="AJV40" s="339">
        <v>46609</v>
      </c>
      <c r="AJW40" s="339">
        <v>46610</v>
      </c>
      <c r="AJX40" s="339">
        <v>46611</v>
      </c>
      <c r="AJY40" s="339">
        <v>46612</v>
      </c>
      <c r="AJZ40" s="339">
        <v>46613</v>
      </c>
      <c r="AKA40" s="339">
        <v>46614</v>
      </c>
      <c r="AKB40" s="339">
        <v>46615</v>
      </c>
      <c r="AKC40" s="339">
        <v>46616</v>
      </c>
      <c r="AKD40" s="339">
        <v>46617</v>
      </c>
      <c r="AKE40" s="339">
        <v>46618</v>
      </c>
      <c r="AKF40" s="339">
        <v>46619</v>
      </c>
      <c r="AKG40" s="339">
        <v>46620</v>
      </c>
      <c r="AKH40" s="339">
        <v>46621</v>
      </c>
      <c r="AKI40" s="339">
        <v>46622</v>
      </c>
      <c r="AKJ40" s="339">
        <v>46623</v>
      </c>
      <c r="AKK40" s="339">
        <v>46624</v>
      </c>
      <c r="AKL40" s="339">
        <v>46625</v>
      </c>
      <c r="AKM40" s="339">
        <v>46626</v>
      </c>
      <c r="AKN40" s="339">
        <v>46627</v>
      </c>
      <c r="AKO40" s="339">
        <v>46628</v>
      </c>
      <c r="AKP40" s="339">
        <v>46629</v>
      </c>
      <c r="AKQ40" s="339">
        <v>46630</v>
      </c>
      <c r="AKR40" s="339">
        <v>46631</v>
      </c>
      <c r="AKS40" s="339">
        <v>46632</v>
      </c>
      <c r="AKT40" s="339">
        <v>46633</v>
      </c>
      <c r="AKU40" s="339">
        <v>46634</v>
      </c>
      <c r="AKV40" s="339">
        <v>46635</v>
      </c>
      <c r="AKW40" s="339">
        <v>46636</v>
      </c>
      <c r="AKX40" s="339">
        <v>46637</v>
      </c>
      <c r="AKY40" s="339">
        <v>46638</v>
      </c>
      <c r="AKZ40" s="339">
        <v>46639</v>
      </c>
      <c r="ALA40" s="339">
        <v>46640</v>
      </c>
      <c r="ALB40" s="339">
        <v>46641</v>
      </c>
      <c r="ALC40" s="339">
        <v>46642</v>
      </c>
      <c r="ALD40" s="339">
        <v>46643</v>
      </c>
      <c r="ALE40" s="339">
        <v>46644</v>
      </c>
      <c r="ALF40" s="339">
        <v>46645</v>
      </c>
      <c r="ALG40" s="339">
        <v>46646</v>
      </c>
      <c r="ALH40" s="339">
        <v>46647</v>
      </c>
      <c r="ALI40" s="339">
        <v>46648</v>
      </c>
      <c r="ALJ40" s="339">
        <v>46649</v>
      </c>
      <c r="ALK40" s="339">
        <v>46650</v>
      </c>
      <c r="ALL40" s="339">
        <v>46651</v>
      </c>
      <c r="ALM40" s="339">
        <v>46652</v>
      </c>
      <c r="ALN40" s="339">
        <v>46653</v>
      </c>
      <c r="ALO40" s="339">
        <v>46654</v>
      </c>
      <c r="ALP40" s="339">
        <v>46655</v>
      </c>
      <c r="ALQ40" s="339">
        <v>46656</v>
      </c>
      <c r="ALR40" s="339">
        <v>46657</v>
      </c>
      <c r="ALS40" s="339">
        <v>46658</v>
      </c>
      <c r="ALT40" s="339">
        <v>46659</v>
      </c>
      <c r="ALU40" s="339">
        <v>46660</v>
      </c>
      <c r="ALV40" s="339">
        <v>46661</v>
      </c>
      <c r="ALW40" s="339">
        <v>46662</v>
      </c>
      <c r="ALX40" s="339">
        <v>46663</v>
      </c>
      <c r="ALY40" s="339">
        <v>46664</v>
      </c>
      <c r="ALZ40" s="339">
        <v>46665</v>
      </c>
      <c r="AMA40" s="339">
        <v>46666</v>
      </c>
      <c r="AMB40" s="339">
        <v>46667</v>
      </c>
      <c r="AMC40" s="339">
        <v>46668</v>
      </c>
      <c r="AMD40" s="339">
        <v>46669</v>
      </c>
      <c r="AME40" s="339">
        <v>46670</v>
      </c>
      <c r="AMF40" s="339">
        <v>46671</v>
      </c>
      <c r="AMG40" s="339">
        <v>46672</v>
      </c>
      <c r="AMH40" s="339">
        <v>46673</v>
      </c>
      <c r="AMI40" s="339">
        <v>46674</v>
      </c>
      <c r="AMJ40" s="339">
        <v>46675</v>
      </c>
      <c r="AMK40" s="339">
        <v>46676</v>
      </c>
      <c r="AML40" s="339">
        <v>46677</v>
      </c>
      <c r="AMM40" s="339">
        <v>46678</v>
      </c>
      <c r="AMN40" s="339">
        <v>46679</v>
      </c>
      <c r="AMO40" s="339">
        <v>46680</v>
      </c>
      <c r="AMP40" s="339">
        <v>46681</v>
      </c>
      <c r="AMQ40" s="339">
        <v>46682</v>
      </c>
      <c r="AMR40" s="339">
        <v>46683</v>
      </c>
      <c r="AMS40" s="339">
        <v>46684</v>
      </c>
      <c r="AMT40" s="339">
        <v>46685</v>
      </c>
      <c r="AMU40" s="339">
        <v>46686</v>
      </c>
      <c r="AMV40" s="339">
        <v>46687</v>
      </c>
      <c r="AMW40" s="339">
        <v>46688</v>
      </c>
      <c r="AMX40" s="339">
        <v>46689</v>
      </c>
      <c r="AMY40" s="339">
        <v>46690</v>
      </c>
      <c r="AMZ40" s="339">
        <v>46691</v>
      </c>
      <c r="ANA40" s="339">
        <v>46692</v>
      </c>
      <c r="ANB40" s="339">
        <v>46693</v>
      </c>
      <c r="ANC40" s="339">
        <v>46694</v>
      </c>
      <c r="AND40" s="339">
        <v>46695</v>
      </c>
      <c r="ANE40" s="339">
        <v>46696</v>
      </c>
      <c r="ANF40" s="339">
        <v>46697</v>
      </c>
      <c r="ANG40" s="339">
        <v>46698</v>
      </c>
      <c r="ANH40" s="339">
        <v>46699</v>
      </c>
      <c r="ANI40" s="339">
        <v>46700</v>
      </c>
      <c r="ANJ40" s="339">
        <v>46701</v>
      </c>
      <c r="ANK40" s="339">
        <v>46702</v>
      </c>
      <c r="ANL40" s="339">
        <v>46703</v>
      </c>
      <c r="ANM40" s="339">
        <v>46704</v>
      </c>
      <c r="ANN40" s="339">
        <v>46705</v>
      </c>
      <c r="ANO40" s="339">
        <v>46706</v>
      </c>
      <c r="ANP40" s="339">
        <v>46707</v>
      </c>
      <c r="ANQ40" s="339">
        <v>46708</v>
      </c>
      <c r="ANR40" s="339">
        <v>46709</v>
      </c>
      <c r="ANS40" s="339">
        <v>46710</v>
      </c>
      <c r="ANT40" s="339">
        <v>46711</v>
      </c>
      <c r="ANU40" s="339">
        <v>46712</v>
      </c>
      <c r="ANV40" s="339">
        <v>46713</v>
      </c>
      <c r="ANW40" s="339">
        <v>46714</v>
      </c>
      <c r="ANX40" s="339">
        <v>46715</v>
      </c>
      <c r="ANY40" s="339">
        <v>46716</v>
      </c>
      <c r="ANZ40" s="339">
        <v>46717</v>
      </c>
      <c r="AOA40" s="339">
        <v>46718</v>
      </c>
      <c r="AOB40" s="339">
        <v>46719</v>
      </c>
      <c r="AOC40" s="339">
        <v>46720</v>
      </c>
      <c r="AOD40" s="339">
        <v>46721</v>
      </c>
      <c r="AOE40" s="339">
        <v>46722</v>
      </c>
      <c r="AOF40" s="339">
        <v>46723</v>
      </c>
      <c r="AOG40" s="339">
        <v>46724</v>
      </c>
      <c r="AOH40" s="339">
        <v>46725</v>
      </c>
      <c r="AOI40" s="339">
        <v>46726</v>
      </c>
      <c r="AOJ40" s="339">
        <v>46727</v>
      </c>
      <c r="AOK40" s="339">
        <v>46728</v>
      </c>
      <c r="AOL40" s="339">
        <v>46729</v>
      </c>
      <c r="AOM40" s="339">
        <v>46730</v>
      </c>
      <c r="AON40" s="339">
        <v>46731</v>
      </c>
      <c r="AOO40" s="339">
        <v>46732</v>
      </c>
      <c r="AOP40" s="339">
        <v>46733</v>
      </c>
      <c r="AOQ40" s="339">
        <v>46734</v>
      </c>
      <c r="AOR40" s="339">
        <v>46735</v>
      </c>
      <c r="AOS40" s="339">
        <v>46736</v>
      </c>
      <c r="AOT40" s="339">
        <v>46737</v>
      </c>
      <c r="AOU40" s="339">
        <v>46738</v>
      </c>
      <c r="AOV40" s="339">
        <v>46739</v>
      </c>
      <c r="AOW40" s="339">
        <v>46740</v>
      </c>
      <c r="AOX40" s="339">
        <v>46741</v>
      </c>
      <c r="AOY40" s="339">
        <v>46742</v>
      </c>
      <c r="AOZ40" s="339">
        <v>46743</v>
      </c>
      <c r="APA40" s="339">
        <v>46744</v>
      </c>
      <c r="APB40" s="339">
        <v>46745</v>
      </c>
      <c r="APC40" s="339">
        <v>46746</v>
      </c>
      <c r="APD40" s="339">
        <v>46747</v>
      </c>
      <c r="APE40" s="339">
        <v>46748</v>
      </c>
      <c r="APF40" s="339">
        <v>46749</v>
      </c>
      <c r="APG40" s="339">
        <v>46750</v>
      </c>
      <c r="APH40" s="339">
        <v>46751</v>
      </c>
      <c r="API40" s="351">
        <v>46752</v>
      </c>
      <c r="APJ40" s="352">
        <v>46753</v>
      </c>
      <c r="APK40" s="339">
        <v>46754</v>
      </c>
      <c r="APL40" s="339">
        <v>46755</v>
      </c>
      <c r="APM40" s="339">
        <v>46756</v>
      </c>
      <c r="APN40" s="339">
        <v>46757</v>
      </c>
      <c r="APO40" s="339">
        <v>46758</v>
      </c>
      <c r="APP40" s="339">
        <v>46759</v>
      </c>
      <c r="APQ40" s="339">
        <v>46760</v>
      </c>
      <c r="APR40" s="339">
        <v>46761</v>
      </c>
      <c r="APS40" s="339">
        <v>46762</v>
      </c>
      <c r="APT40" s="339">
        <v>46763</v>
      </c>
      <c r="APU40" s="339">
        <v>46764</v>
      </c>
      <c r="APV40" s="339">
        <v>46765</v>
      </c>
      <c r="APW40" s="339">
        <v>46766</v>
      </c>
      <c r="APX40" s="339">
        <v>46767</v>
      </c>
      <c r="APY40" s="339">
        <v>46768</v>
      </c>
      <c r="APZ40" s="339">
        <v>46769</v>
      </c>
      <c r="AQA40" s="339">
        <v>46770</v>
      </c>
      <c r="AQB40" s="339">
        <v>46771</v>
      </c>
      <c r="AQC40" s="339">
        <v>46772</v>
      </c>
      <c r="AQD40" s="339">
        <v>46773</v>
      </c>
      <c r="AQE40" s="339">
        <v>46774</v>
      </c>
      <c r="AQF40" s="339">
        <v>46775</v>
      </c>
      <c r="AQG40" s="339">
        <v>46776</v>
      </c>
      <c r="AQH40" s="339">
        <v>46777</v>
      </c>
      <c r="AQI40" s="339">
        <v>46778</v>
      </c>
      <c r="AQJ40" s="339">
        <v>46779</v>
      </c>
      <c r="AQK40" s="339">
        <v>46780</v>
      </c>
      <c r="AQL40" s="339">
        <v>46781</v>
      </c>
      <c r="AQM40" s="339">
        <v>46782</v>
      </c>
      <c r="AQN40" s="339">
        <v>46783</v>
      </c>
      <c r="AQO40" s="339">
        <v>46784</v>
      </c>
      <c r="AQP40" s="339">
        <v>46785</v>
      </c>
      <c r="AQQ40" s="339">
        <v>46786</v>
      </c>
      <c r="AQR40" s="339">
        <v>46787</v>
      </c>
      <c r="AQS40" s="339">
        <v>46788</v>
      </c>
      <c r="AQT40" s="339">
        <v>46789</v>
      </c>
      <c r="AQU40" s="339">
        <v>46790</v>
      </c>
      <c r="AQV40" s="339">
        <v>46791</v>
      </c>
      <c r="AQW40" s="339">
        <v>46792</v>
      </c>
      <c r="AQX40" s="339">
        <v>46793</v>
      </c>
      <c r="AQY40" s="339">
        <v>46794</v>
      </c>
      <c r="AQZ40" s="339">
        <v>46795</v>
      </c>
      <c r="ARA40" s="339">
        <v>46796</v>
      </c>
      <c r="ARB40" s="339">
        <v>46797</v>
      </c>
      <c r="ARC40" s="339">
        <v>46798</v>
      </c>
      <c r="ARD40" s="339">
        <v>46799</v>
      </c>
      <c r="ARE40" s="339">
        <v>46800</v>
      </c>
      <c r="ARF40" s="339">
        <v>46801</v>
      </c>
      <c r="ARG40" s="339">
        <v>46802</v>
      </c>
      <c r="ARH40" s="339">
        <v>46803</v>
      </c>
      <c r="ARI40" s="339">
        <v>46804</v>
      </c>
      <c r="ARJ40" s="339">
        <v>46805</v>
      </c>
      <c r="ARK40" s="339">
        <v>46806</v>
      </c>
      <c r="ARL40" s="339">
        <v>46807</v>
      </c>
      <c r="ARM40" s="339">
        <v>46808</v>
      </c>
      <c r="ARN40" s="339">
        <v>46809</v>
      </c>
      <c r="ARO40" s="339">
        <v>46810</v>
      </c>
      <c r="ARP40" s="339">
        <v>46811</v>
      </c>
      <c r="ARQ40" s="339">
        <v>46812</v>
      </c>
      <c r="ARR40" s="339">
        <v>46813</v>
      </c>
      <c r="ARS40" s="339">
        <v>46814</v>
      </c>
      <c r="ART40" s="339">
        <v>46815</v>
      </c>
      <c r="ARU40" s="339">
        <v>46816</v>
      </c>
      <c r="ARV40" s="339">
        <v>46817</v>
      </c>
      <c r="ARW40" s="339">
        <v>46818</v>
      </c>
      <c r="ARX40" s="339">
        <v>46819</v>
      </c>
      <c r="ARY40" s="339">
        <v>46820</v>
      </c>
      <c r="ARZ40" s="339">
        <v>46821</v>
      </c>
      <c r="ASA40" s="339">
        <v>46822</v>
      </c>
      <c r="ASB40" s="339">
        <v>46823</v>
      </c>
      <c r="ASC40" s="339">
        <v>46824</v>
      </c>
      <c r="ASD40" s="339">
        <v>46825</v>
      </c>
      <c r="ASE40" s="339">
        <v>46826</v>
      </c>
      <c r="ASF40" s="339">
        <v>46827</v>
      </c>
      <c r="ASG40" s="339">
        <v>46828</v>
      </c>
      <c r="ASH40" s="339">
        <v>46829</v>
      </c>
      <c r="ASI40" s="339">
        <v>46830</v>
      </c>
      <c r="ASJ40" s="339">
        <v>46831</v>
      </c>
      <c r="ASK40" s="339">
        <v>46832</v>
      </c>
      <c r="ASL40" s="339">
        <v>46833</v>
      </c>
      <c r="ASM40" s="339">
        <v>46834</v>
      </c>
      <c r="ASN40" s="339">
        <v>46835</v>
      </c>
      <c r="ASO40" s="339">
        <v>46836</v>
      </c>
      <c r="ASP40" s="339">
        <v>46837</v>
      </c>
      <c r="ASQ40" s="339">
        <v>46838</v>
      </c>
      <c r="ASR40" s="339">
        <v>46839</v>
      </c>
      <c r="ASS40" s="339">
        <v>46840</v>
      </c>
      <c r="AST40" s="339">
        <v>46841</v>
      </c>
      <c r="ASU40" s="339">
        <v>46842</v>
      </c>
      <c r="ASV40" s="339">
        <v>46843</v>
      </c>
      <c r="ASW40" s="339">
        <v>46844</v>
      </c>
      <c r="ASX40" s="339">
        <v>46845</v>
      </c>
      <c r="ASY40" s="339">
        <v>46846</v>
      </c>
      <c r="ASZ40" s="339">
        <v>46847</v>
      </c>
      <c r="ATA40" s="339">
        <v>46848</v>
      </c>
      <c r="ATB40" s="339">
        <v>46849</v>
      </c>
      <c r="ATC40" s="339">
        <v>46850</v>
      </c>
      <c r="ATD40" s="339">
        <v>46851</v>
      </c>
      <c r="ATE40" s="339">
        <v>46852</v>
      </c>
      <c r="ATF40" s="339">
        <v>46853</v>
      </c>
      <c r="ATG40" s="339">
        <v>46854</v>
      </c>
      <c r="ATH40" s="339">
        <v>46855</v>
      </c>
      <c r="ATI40" s="339">
        <v>46856</v>
      </c>
      <c r="ATJ40" s="339">
        <v>46857</v>
      </c>
      <c r="ATK40" s="339">
        <v>46858</v>
      </c>
      <c r="ATL40" s="339">
        <v>46859</v>
      </c>
      <c r="ATM40" s="339">
        <v>46860</v>
      </c>
      <c r="ATN40" s="339">
        <v>46861</v>
      </c>
      <c r="ATO40" s="339">
        <v>46862</v>
      </c>
      <c r="ATP40" s="339">
        <v>46863</v>
      </c>
      <c r="ATQ40" s="339">
        <v>46864</v>
      </c>
      <c r="ATR40" s="339">
        <v>46865</v>
      </c>
      <c r="ATS40" s="339">
        <v>46866</v>
      </c>
      <c r="ATT40" s="339">
        <v>46867</v>
      </c>
      <c r="ATU40" s="339">
        <v>46868</v>
      </c>
      <c r="ATV40" s="339">
        <v>46869</v>
      </c>
      <c r="ATW40" s="339">
        <v>46870</v>
      </c>
      <c r="ATX40" s="339">
        <v>46871</v>
      </c>
      <c r="ATY40" s="339">
        <v>46872</v>
      </c>
      <c r="ATZ40" s="339">
        <v>46873</v>
      </c>
      <c r="AUA40" s="339">
        <v>46874</v>
      </c>
      <c r="AUB40" s="339">
        <v>46875</v>
      </c>
      <c r="AUC40" s="339">
        <v>46876</v>
      </c>
      <c r="AUD40" s="339">
        <v>46877</v>
      </c>
      <c r="AUE40" s="339">
        <v>46878</v>
      </c>
      <c r="AUF40" s="339">
        <v>46879</v>
      </c>
      <c r="AUG40" s="339">
        <v>46880</v>
      </c>
      <c r="AUH40" s="339">
        <v>46881</v>
      </c>
      <c r="AUI40" s="339">
        <v>46882</v>
      </c>
      <c r="AUJ40" s="339">
        <v>46883</v>
      </c>
      <c r="AUK40" s="339">
        <v>46884</v>
      </c>
      <c r="AUL40" s="339">
        <v>46885</v>
      </c>
      <c r="AUM40" s="339">
        <v>46886</v>
      </c>
      <c r="AUN40" s="339">
        <v>46887</v>
      </c>
      <c r="AUO40" s="339">
        <v>46888</v>
      </c>
      <c r="AUP40" s="339">
        <v>46889</v>
      </c>
      <c r="AUQ40" s="339">
        <v>46890</v>
      </c>
      <c r="AUR40" s="339">
        <v>46891</v>
      </c>
      <c r="AUS40" s="339">
        <v>46892</v>
      </c>
      <c r="AUT40" s="339">
        <v>46893</v>
      </c>
      <c r="AUU40" s="339">
        <v>46894</v>
      </c>
      <c r="AUV40" s="339">
        <v>46895</v>
      </c>
      <c r="AUW40" s="339">
        <v>46896</v>
      </c>
      <c r="AUX40" s="339">
        <v>46897</v>
      </c>
      <c r="AUY40" s="339">
        <v>46898</v>
      </c>
      <c r="AUZ40" s="339">
        <v>46899</v>
      </c>
      <c r="AVA40" s="339">
        <v>46900</v>
      </c>
      <c r="AVB40" s="339">
        <v>46901</v>
      </c>
      <c r="AVC40" s="339">
        <v>46902</v>
      </c>
      <c r="AVD40" s="339">
        <v>46903</v>
      </c>
      <c r="AVE40" s="339">
        <v>46904</v>
      </c>
      <c r="AVF40" s="339">
        <v>46905</v>
      </c>
      <c r="AVG40" s="339">
        <v>46906</v>
      </c>
      <c r="AVH40" s="339">
        <v>46907</v>
      </c>
      <c r="AVI40" s="339">
        <v>46908</v>
      </c>
      <c r="AVJ40" s="339">
        <v>46909</v>
      </c>
      <c r="AVK40" s="339">
        <v>46910</v>
      </c>
      <c r="AVL40" s="339">
        <v>46911</v>
      </c>
      <c r="AVM40" s="339">
        <v>46912</v>
      </c>
      <c r="AVN40" s="339">
        <v>46913</v>
      </c>
      <c r="AVO40" s="339">
        <v>46914</v>
      </c>
      <c r="AVP40" s="339">
        <v>46915</v>
      </c>
      <c r="AVQ40" s="339">
        <v>46916</v>
      </c>
      <c r="AVR40" s="339">
        <v>46917</v>
      </c>
      <c r="AVS40" s="339">
        <v>46918</v>
      </c>
      <c r="AVT40" s="339">
        <v>46919</v>
      </c>
      <c r="AVU40" s="339">
        <v>46920</v>
      </c>
      <c r="AVV40" s="339">
        <v>46921</v>
      </c>
      <c r="AVW40" s="339">
        <v>46922</v>
      </c>
      <c r="AVX40" s="339">
        <v>46923</v>
      </c>
      <c r="AVY40" s="339">
        <v>46924</v>
      </c>
      <c r="AVZ40" s="339">
        <v>46925</v>
      </c>
      <c r="AWA40" s="339">
        <v>46926</v>
      </c>
      <c r="AWB40" s="339">
        <v>46927</v>
      </c>
      <c r="AWC40" s="339">
        <v>46928</v>
      </c>
      <c r="AWD40" s="339">
        <v>46929</v>
      </c>
      <c r="AWE40" s="339">
        <v>46930</v>
      </c>
      <c r="AWF40" s="339">
        <v>46931</v>
      </c>
      <c r="AWG40" s="339">
        <v>46932</v>
      </c>
      <c r="AWH40" s="339">
        <v>46933</v>
      </c>
      <c r="AWI40" s="339">
        <v>46934</v>
      </c>
      <c r="AWJ40" s="339">
        <v>46935</v>
      </c>
      <c r="AWK40" s="339">
        <v>46936</v>
      </c>
      <c r="AWL40" s="339">
        <v>46937</v>
      </c>
      <c r="AWM40" s="339">
        <v>46938</v>
      </c>
      <c r="AWN40" s="339">
        <v>46939</v>
      </c>
      <c r="AWO40" s="339">
        <v>46940</v>
      </c>
      <c r="AWP40" s="339">
        <v>46941</v>
      </c>
      <c r="AWQ40" s="339">
        <v>46942</v>
      </c>
      <c r="AWR40" s="339">
        <v>46943</v>
      </c>
      <c r="AWS40" s="339">
        <v>46944</v>
      </c>
      <c r="AWT40" s="339">
        <v>46945</v>
      </c>
      <c r="AWU40" s="339">
        <v>46946</v>
      </c>
      <c r="AWV40" s="339">
        <v>46947</v>
      </c>
      <c r="AWW40" s="339">
        <v>46948</v>
      </c>
      <c r="AWX40" s="339">
        <v>46949</v>
      </c>
      <c r="AWY40" s="339">
        <v>46950</v>
      </c>
      <c r="AWZ40" s="339">
        <v>46951</v>
      </c>
      <c r="AXA40" s="339">
        <v>46952</v>
      </c>
      <c r="AXB40" s="339">
        <v>46953</v>
      </c>
      <c r="AXC40" s="339">
        <v>46954</v>
      </c>
      <c r="AXD40" s="339">
        <v>46955</v>
      </c>
      <c r="AXE40" s="339">
        <v>46956</v>
      </c>
      <c r="AXF40" s="339">
        <v>46957</v>
      </c>
      <c r="AXG40" s="339">
        <v>46958</v>
      </c>
      <c r="AXH40" s="339">
        <v>46959</v>
      </c>
      <c r="AXI40" s="339">
        <v>46960</v>
      </c>
      <c r="AXJ40" s="339">
        <v>46961</v>
      </c>
      <c r="AXK40" s="339">
        <v>46962</v>
      </c>
      <c r="AXL40" s="339">
        <v>46963</v>
      </c>
      <c r="AXM40" s="339">
        <v>46964</v>
      </c>
      <c r="AXN40" s="339">
        <v>46965</v>
      </c>
      <c r="AXO40" s="339">
        <v>46966</v>
      </c>
      <c r="AXP40" s="339">
        <v>46967</v>
      </c>
      <c r="AXQ40" s="339">
        <v>46968</v>
      </c>
      <c r="AXR40" s="339">
        <v>46969</v>
      </c>
      <c r="AXS40" s="339">
        <v>46970</v>
      </c>
      <c r="AXT40" s="339">
        <v>46971</v>
      </c>
      <c r="AXU40" s="339">
        <v>46972</v>
      </c>
      <c r="AXV40" s="339">
        <v>46973</v>
      </c>
      <c r="AXW40" s="339">
        <v>46974</v>
      </c>
      <c r="AXX40" s="339">
        <v>46975</v>
      </c>
      <c r="AXY40" s="339">
        <v>46976</v>
      </c>
      <c r="AXZ40" s="339">
        <v>46977</v>
      </c>
      <c r="AYA40" s="339">
        <v>46978</v>
      </c>
      <c r="AYB40" s="339">
        <v>46979</v>
      </c>
      <c r="AYC40" s="339">
        <v>46980</v>
      </c>
      <c r="AYD40" s="339">
        <v>46981</v>
      </c>
      <c r="AYE40" s="339">
        <v>46982</v>
      </c>
      <c r="AYF40" s="339">
        <v>46983</v>
      </c>
      <c r="AYG40" s="339">
        <v>46984</v>
      </c>
      <c r="AYH40" s="339">
        <v>46985</v>
      </c>
      <c r="AYI40" s="339">
        <v>46986</v>
      </c>
      <c r="AYJ40" s="339">
        <v>46987</v>
      </c>
      <c r="AYK40" s="339">
        <v>46988</v>
      </c>
      <c r="AYL40" s="339">
        <v>46989</v>
      </c>
      <c r="AYM40" s="339">
        <v>46990</v>
      </c>
      <c r="AYN40" s="339">
        <v>46991</v>
      </c>
      <c r="AYO40" s="339">
        <v>46992</v>
      </c>
      <c r="AYP40" s="339">
        <v>46993</v>
      </c>
      <c r="AYQ40" s="339">
        <v>46994</v>
      </c>
      <c r="AYR40" s="339">
        <v>46995</v>
      </c>
      <c r="AYS40" s="339">
        <v>46996</v>
      </c>
      <c r="AYT40" s="339">
        <v>46997</v>
      </c>
      <c r="AYU40" s="339">
        <v>46998</v>
      </c>
      <c r="AYV40" s="339">
        <v>46999</v>
      </c>
      <c r="AYW40" s="339">
        <v>47000</v>
      </c>
      <c r="AYX40" s="339">
        <v>47001</v>
      </c>
      <c r="AYY40" s="339">
        <v>47002</v>
      </c>
      <c r="AYZ40" s="339">
        <v>47003</v>
      </c>
      <c r="AZA40" s="339">
        <v>47004</v>
      </c>
      <c r="AZB40" s="339">
        <v>47005</v>
      </c>
      <c r="AZC40" s="339">
        <v>47006</v>
      </c>
      <c r="AZD40" s="339">
        <v>47007</v>
      </c>
      <c r="AZE40" s="339">
        <v>47008</v>
      </c>
      <c r="AZF40" s="339">
        <v>47009</v>
      </c>
      <c r="AZG40" s="339">
        <v>47010</v>
      </c>
      <c r="AZH40" s="339">
        <v>47011</v>
      </c>
      <c r="AZI40" s="339">
        <v>47012</v>
      </c>
      <c r="AZJ40" s="339">
        <v>47013</v>
      </c>
      <c r="AZK40" s="339">
        <v>47014</v>
      </c>
      <c r="AZL40" s="339">
        <v>47015</v>
      </c>
      <c r="AZM40" s="339">
        <v>47016</v>
      </c>
      <c r="AZN40" s="339">
        <v>47017</v>
      </c>
      <c r="AZO40" s="339">
        <v>47018</v>
      </c>
      <c r="AZP40" s="339">
        <v>47019</v>
      </c>
      <c r="AZQ40" s="339">
        <v>47020</v>
      </c>
      <c r="AZR40" s="339">
        <v>47021</v>
      </c>
      <c r="AZS40" s="339">
        <v>47022</v>
      </c>
      <c r="AZT40" s="339">
        <v>47023</v>
      </c>
      <c r="AZU40" s="339">
        <v>47024</v>
      </c>
      <c r="AZV40" s="339">
        <v>47025</v>
      </c>
      <c r="AZW40" s="339">
        <v>47026</v>
      </c>
      <c r="AZX40" s="339">
        <v>47027</v>
      </c>
      <c r="AZY40" s="339">
        <v>47028</v>
      </c>
      <c r="AZZ40" s="339">
        <v>47029</v>
      </c>
      <c r="BAA40" s="339">
        <v>47030</v>
      </c>
      <c r="BAB40" s="339">
        <v>47031</v>
      </c>
      <c r="BAC40" s="339">
        <v>47032</v>
      </c>
      <c r="BAD40" s="339">
        <v>47033</v>
      </c>
      <c r="BAE40" s="339">
        <v>47034</v>
      </c>
      <c r="BAF40" s="339">
        <v>47035</v>
      </c>
      <c r="BAG40" s="339">
        <v>47036</v>
      </c>
      <c r="BAH40" s="339">
        <v>47037</v>
      </c>
      <c r="BAI40" s="339">
        <v>47038</v>
      </c>
      <c r="BAJ40" s="339">
        <v>47039</v>
      </c>
      <c r="BAK40" s="339">
        <v>47040</v>
      </c>
      <c r="BAL40" s="339">
        <v>47041</v>
      </c>
      <c r="BAM40" s="339">
        <v>47042</v>
      </c>
      <c r="BAN40" s="339">
        <v>47043</v>
      </c>
      <c r="BAO40" s="339">
        <v>47044</v>
      </c>
      <c r="BAP40" s="339">
        <v>47045</v>
      </c>
      <c r="BAQ40" s="339">
        <v>47046</v>
      </c>
      <c r="BAR40" s="339">
        <v>47047</v>
      </c>
      <c r="BAS40" s="339">
        <v>47048</v>
      </c>
      <c r="BAT40" s="339">
        <v>47049</v>
      </c>
      <c r="BAU40" s="339">
        <v>47050</v>
      </c>
      <c r="BAV40" s="339">
        <v>47051</v>
      </c>
      <c r="BAW40" s="339">
        <v>47052</v>
      </c>
      <c r="BAX40" s="339">
        <v>47053</v>
      </c>
      <c r="BAY40" s="339">
        <v>47054</v>
      </c>
      <c r="BAZ40" s="339">
        <v>47055</v>
      </c>
      <c r="BBA40" s="339">
        <v>47056</v>
      </c>
      <c r="BBB40" s="339">
        <v>47057</v>
      </c>
      <c r="BBC40" s="339">
        <v>47058</v>
      </c>
      <c r="BBD40" s="339">
        <v>47059</v>
      </c>
      <c r="BBE40" s="339">
        <v>47060</v>
      </c>
      <c r="BBF40" s="339">
        <v>47061</v>
      </c>
      <c r="BBG40" s="339">
        <v>47062</v>
      </c>
      <c r="BBH40" s="339">
        <v>47063</v>
      </c>
      <c r="BBI40" s="339">
        <v>47064</v>
      </c>
      <c r="BBJ40" s="339">
        <v>47065</v>
      </c>
      <c r="BBK40" s="339">
        <v>47066</v>
      </c>
      <c r="BBL40" s="339">
        <v>47067</v>
      </c>
      <c r="BBM40" s="339">
        <v>47068</v>
      </c>
      <c r="BBN40" s="339">
        <v>47069</v>
      </c>
      <c r="BBO40" s="339">
        <v>47070</v>
      </c>
      <c r="BBP40" s="339">
        <v>47071</v>
      </c>
      <c r="BBQ40" s="339">
        <v>47072</v>
      </c>
      <c r="BBR40" s="339">
        <v>47073</v>
      </c>
      <c r="BBS40" s="339">
        <v>47074</v>
      </c>
      <c r="BBT40" s="339">
        <v>47075</v>
      </c>
      <c r="BBU40" s="339">
        <v>47076</v>
      </c>
      <c r="BBV40" s="339">
        <v>47077</v>
      </c>
      <c r="BBW40" s="339">
        <v>47078</v>
      </c>
      <c r="BBX40" s="339">
        <v>47079</v>
      </c>
      <c r="BBY40" s="339">
        <v>47080</v>
      </c>
      <c r="BBZ40" s="339">
        <v>47081</v>
      </c>
      <c r="BCA40" s="339">
        <v>47082</v>
      </c>
      <c r="BCB40" s="339">
        <v>47083</v>
      </c>
      <c r="BCC40" s="339">
        <v>47084</v>
      </c>
      <c r="BCD40" s="339">
        <v>47085</v>
      </c>
      <c r="BCE40" s="339">
        <v>47086</v>
      </c>
      <c r="BCF40" s="339">
        <v>47087</v>
      </c>
      <c r="BCG40" s="339">
        <v>47088</v>
      </c>
      <c r="BCH40" s="339">
        <v>47089</v>
      </c>
      <c r="BCI40" s="339">
        <v>47090</v>
      </c>
      <c r="BCJ40" s="339">
        <v>47091</v>
      </c>
      <c r="BCK40" s="339">
        <v>47092</v>
      </c>
      <c r="BCL40" s="339">
        <v>47093</v>
      </c>
      <c r="BCM40" s="339">
        <v>47094</v>
      </c>
      <c r="BCN40" s="339">
        <v>47095</v>
      </c>
      <c r="BCO40" s="339">
        <v>47096</v>
      </c>
      <c r="BCP40" s="339">
        <v>47097</v>
      </c>
      <c r="BCQ40" s="339">
        <v>47098</v>
      </c>
      <c r="BCR40" s="339">
        <v>47099</v>
      </c>
      <c r="BCS40" s="339">
        <v>47100</v>
      </c>
      <c r="BCT40" s="339">
        <v>47101</v>
      </c>
      <c r="BCU40" s="339">
        <v>47102</v>
      </c>
      <c r="BCV40" s="339">
        <v>47103</v>
      </c>
      <c r="BCW40" s="339">
        <v>47104</v>
      </c>
      <c r="BCX40" s="339">
        <v>47105</v>
      </c>
      <c r="BCY40" s="339">
        <v>47106</v>
      </c>
      <c r="BCZ40" s="339">
        <v>47107</v>
      </c>
      <c r="BDA40" s="339">
        <v>47108</v>
      </c>
      <c r="BDB40" s="339">
        <v>47109</v>
      </c>
      <c r="BDC40" s="339">
        <v>47110</v>
      </c>
      <c r="BDD40" s="339">
        <v>47111</v>
      </c>
      <c r="BDE40" s="339">
        <v>47112</v>
      </c>
      <c r="BDF40" s="339">
        <v>47113</v>
      </c>
      <c r="BDG40" s="339">
        <v>47114</v>
      </c>
      <c r="BDH40" s="339">
        <v>47115</v>
      </c>
      <c r="BDI40" s="339">
        <v>47116</v>
      </c>
      <c r="BDJ40" s="339">
        <v>47117</v>
      </c>
      <c r="BDK40" s="351">
        <v>47118</v>
      </c>
    </row>
    <row r="41" spans="2:1467" ht="4.8" hidden="1" customHeight="1">
      <c r="NG41" s="330"/>
      <c r="NH41" s="329"/>
      <c r="ABH41" s="330"/>
      <c r="ABI41" s="329"/>
      <c r="AHD41" s="353"/>
      <c r="AHE41" s="353"/>
      <c r="AHF41" s="353"/>
      <c r="AHG41" s="353"/>
      <c r="AHH41" s="353"/>
      <c r="AHI41" s="353"/>
      <c r="AHJ41" s="353"/>
      <c r="AHK41" s="353"/>
      <c r="AHL41" s="353"/>
      <c r="AHM41" s="353"/>
      <c r="AHN41" s="353"/>
      <c r="AHO41" s="353"/>
      <c r="AHP41" s="353"/>
      <c r="AHQ41" s="353"/>
      <c r="AHR41" s="353"/>
      <c r="AHS41" s="353"/>
      <c r="AHT41" s="353"/>
      <c r="AHU41" s="353"/>
      <c r="AHV41" s="353"/>
      <c r="AHW41" s="353"/>
      <c r="AHX41" s="353"/>
      <c r="AHY41" s="353"/>
      <c r="AHZ41" s="353"/>
      <c r="AIA41" s="353"/>
      <c r="AIB41" s="353"/>
      <c r="AIC41" s="353"/>
      <c r="AID41" s="353"/>
      <c r="AIE41" s="353"/>
      <c r="AIF41" s="353"/>
      <c r="AIG41" s="353"/>
      <c r="API41" s="330"/>
      <c r="APJ41" s="329"/>
      <c r="BDK41" s="330"/>
    </row>
    <row r="42" spans="2:1467" ht="27" hidden="1" customHeight="1" thickBot="1">
      <c r="B42" s="369"/>
      <c r="C42" s="345"/>
      <c r="D42" s="346"/>
      <c r="E42" s="347">
        <v>45870</v>
      </c>
      <c r="F42" s="347">
        <f>E42+D42-1</f>
        <v>45869</v>
      </c>
      <c r="G42" s="339">
        <v>45658</v>
      </c>
      <c r="H42" s="339">
        <v>45659</v>
      </c>
      <c r="I42" s="339">
        <v>45660</v>
      </c>
      <c r="J42" s="339">
        <v>45661</v>
      </c>
      <c r="K42" s="339">
        <v>45662</v>
      </c>
      <c r="L42" s="339">
        <v>45663</v>
      </c>
      <c r="M42" s="339">
        <v>45664</v>
      </c>
      <c r="N42" s="339">
        <v>45665</v>
      </c>
      <c r="O42" s="339">
        <v>45666</v>
      </c>
      <c r="P42" s="339">
        <v>45667</v>
      </c>
      <c r="Q42" s="339">
        <v>45668</v>
      </c>
      <c r="R42" s="339">
        <v>45669</v>
      </c>
      <c r="S42" s="339">
        <v>45670</v>
      </c>
      <c r="T42" s="339">
        <v>45671</v>
      </c>
      <c r="U42" s="339">
        <v>45672</v>
      </c>
      <c r="V42" s="339">
        <v>45673</v>
      </c>
      <c r="W42" s="339">
        <v>45674</v>
      </c>
      <c r="X42" s="339">
        <v>45675</v>
      </c>
      <c r="Y42" s="339">
        <v>45676</v>
      </c>
      <c r="Z42" s="339">
        <v>45677</v>
      </c>
      <c r="AA42" s="339">
        <v>45678</v>
      </c>
      <c r="AB42" s="339">
        <v>45679</v>
      </c>
      <c r="AC42" s="339">
        <v>45680</v>
      </c>
      <c r="AD42" s="339">
        <v>45681</v>
      </c>
      <c r="AE42" s="339">
        <v>45682</v>
      </c>
      <c r="AF42" s="339">
        <v>45683</v>
      </c>
      <c r="AG42" s="339">
        <v>45684</v>
      </c>
      <c r="AH42" s="339">
        <v>45685</v>
      </c>
      <c r="AI42" s="339">
        <v>45686</v>
      </c>
      <c r="AJ42" s="339">
        <v>45687</v>
      </c>
      <c r="AK42" s="339">
        <v>45688</v>
      </c>
      <c r="AL42" s="339">
        <v>45689</v>
      </c>
      <c r="AM42" s="339">
        <v>45690</v>
      </c>
      <c r="AN42" s="339">
        <v>45691</v>
      </c>
      <c r="AO42" s="339">
        <v>45692</v>
      </c>
      <c r="AP42" s="339">
        <v>45693</v>
      </c>
      <c r="AQ42" s="339">
        <v>45694</v>
      </c>
      <c r="AR42" s="339">
        <v>45695</v>
      </c>
      <c r="AS42" s="339">
        <v>45696</v>
      </c>
      <c r="AT42" s="339">
        <v>45697</v>
      </c>
      <c r="AU42" s="339">
        <v>45698</v>
      </c>
      <c r="AV42" s="339">
        <v>45699</v>
      </c>
      <c r="AW42" s="339">
        <v>45700</v>
      </c>
      <c r="AX42" s="339">
        <v>45701</v>
      </c>
      <c r="AY42" s="339">
        <v>45702</v>
      </c>
      <c r="AZ42" s="339">
        <v>45703</v>
      </c>
      <c r="BA42" s="339">
        <v>45704</v>
      </c>
      <c r="BB42" s="339">
        <v>45705</v>
      </c>
      <c r="BC42" s="339">
        <v>45706</v>
      </c>
      <c r="BD42" s="339">
        <v>45707</v>
      </c>
      <c r="BE42" s="339">
        <v>45708</v>
      </c>
      <c r="BF42" s="339">
        <v>45709</v>
      </c>
      <c r="BG42" s="339">
        <v>45710</v>
      </c>
      <c r="BH42" s="339">
        <v>45711</v>
      </c>
      <c r="BI42" s="339">
        <v>45712</v>
      </c>
      <c r="BJ42" s="339">
        <v>45713</v>
      </c>
      <c r="BK42" s="339">
        <v>45714</v>
      </c>
      <c r="BL42" s="339">
        <v>45715</v>
      </c>
      <c r="BM42" s="339">
        <v>45716</v>
      </c>
      <c r="BN42" s="339">
        <v>45717</v>
      </c>
      <c r="BO42" s="339">
        <v>45718</v>
      </c>
      <c r="BP42" s="339">
        <v>45719</v>
      </c>
      <c r="BQ42" s="339">
        <v>45720</v>
      </c>
      <c r="BR42" s="339">
        <v>45721</v>
      </c>
      <c r="BS42" s="339">
        <v>45722</v>
      </c>
      <c r="BT42" s="339">
        <v>45723</v>
      </c>
      <c r="BU42" s="339">
        <v>45724</v>
      </c>
      <c r="BV42" s="339">
        <v>45725</v>
      </c>
      <c r="BW42" s="339">
        <v>45726</v>
      </c>
      <c r="BX42" s="339">
        <v>45727</v>
      </c>
      <c r="BY42" s="339">
        <v>45728</v>
      </c>
      <c r="BZ42" s="339">
        <v>45729</v>
      </c>
      <c r="CA42" s="339">
        <v>45730</v>
      </c>
      <c r="CB42" s="339">
        <v>45731</v>
      </c>
      <c r="CC42" s="339">
        <v>45732</v>
      </c>
      <c r="CD42" s="339">
        <v>45733</v>
      </c>
      <c r="CE42" s="339">
        <v>45734</v>
      </c>
      <c r="CF42" s="339">
        <v>45735</v>
      </c>
      <c r="CG42" s="339">
        <v>45736</v>
      </c>
      <c r="CH42" s="339">
        <v>45737</v>
      </c>
      <c r="CI42" s="339">
        <v>45738</v>
      </c>
      <c r="CJ42" s="339">
        <v>45739</v>
      </c>
      <c r="CK42" s="339">
        <v>45740</v>
      </c>
      <c r="CL42" s="339">
        <v>45741</v>
      </c>
      <c r="CM42" s="339">
        <v>45742</v>
      </c>
      <c r="CN42" s="339">
        <v>45743</v>
      </c>
      <c r="CO42" s="339">
        <v>45744</v>
      </c>
      <c r="CP42" s="339">
        <v>45745</v>
      </c>
      <c r="CQ42" s="339">
        <v>45746</v>
      </c>
      <c r="CR42" s="339">
        <v>45747</v>
      </c>
      <c r="CS42" s="339">
        <v>45748</v>
      </c>
      <c r="CT42" s="339">
        <v>45749</v>
      </c>
      <c r="CU42" s="339">
        <v>45750</v>
      </c>
      <c r="CV42" s="339">
        <v>45751</v>
      </c>
      <c r="CW42" s="339">
        <v>45752</v>
      </c>
      <c r="CX42" s="339">
        <v>45753</v>
      </c>
      <c r="CY42" s="339">
        <v>45754</v>
      </c>
      <c r="CZ42" s="339">
        <v>45755</v>
      </c>
      <c r="DA42" s="339">
        <v>45756</v>
      </c>
      <c r="DB42" s="339">
        <v>45757</v>
      </c>
      <c r="DC42" s="339">
        <v>45758</v>
      </c>
      <c r="DD42" s="339">
        <v>45759</v>
      </c>
      <c r="DE42" s="339">
        <v>45760</v>
      </c>
      <c r="DF42" s="339">
        <v>45761</v>
      </c>
      <c r="DG42" s="339">
        <v>45762</v>
      </c>
      <c r="DH42" s="339">
        <v>45763</v>
      </c>
      <c r="DI42" s="339">
        <v>45764</v>
      </c>
      <c r="DJ42" s="339">
        <v>45765</v>
      </c>
      <c r="DK42" s="339">
        <v>45766</v>
      </c>
      <c r="DL42" s="339">
        <v>45767</v>
      </c>
      <c r="DM42" s="339">
        <v>45768</v>
      </c>
      <c r="DN42" s="339">
        <v>45769</v>
      </c>
      <c r="DO42" s="339">
        <v>45770</v>
      </c>
      <c r="DP42" s="339">
        <v>45771</v>
      </c>
      <c r="DQ42" s="339">
        <v>45772</v>
      </c>
      <c r="DR42" s="339">
        <v>45773</v>
      </c>
      <c r="DS42" s="339">
        <v>45774</v>
      </c>
      <c r="DT42" s="339">
        <v>45775</v>
      </c>
      <c r="DU42" s="339">
        <v>45776</v>
      </c>
      <c r="DV42" s="339">
        <v>45777</v>
      </c>
      <c r="DW42" s="339">
        <v>45778</v>
      </c>
      <c r="DX42" s="339">
        <v>45779</v>
      </c>
      <c r="DY42" s="339">
        <v>45780</v>
      </c>
      <c r="DZ42" s="339">
        <v>45781</v>
      </c>
      <c r="EA42" s="339">
        <v>45782</v>
      </c>
      <c r="EB42" s="339">
        <v>45783</v>
      </c>
      <c r="EC42" s="339">
        <v>45784</v>
      </c>
      <c r="ED42" s="339">
        <v>45785</v>
      </c>
      <c r="EE42" s="339">
        <v>45786</v>
      </c>
      <c r="EF42" s="339">
        <v>45787</v>
      </c>
      <c r="EG42" s="339">
        <v>45788</v>
      </c>
      <c r="EH42" s="339">
        <v>45789</v>
      </c>
      <c r="EI42" s="339">
        <v>45790</v>
      </c>
      <c r="EJ42" s="339">
        <v>45791</v>
      </c>
      <c r="EK42" s="339">
        <v>45792</v>
      </c>
      <c r="EL42" s="339">
        <v>45793</v>
      </c>
      <c r="EM42" s="339">
        <v>45794</v>
      </c>
      <c r="EN42" s="339">
        <v>45795</v>
      </c>
      <c r="EO42" s="339">
        <v>45796</v>
      </c>
      <c r="EP42" s="339">
        <v>45797</v>
      </c>
      <c r="EQ42" s="339">
        <v>45798</v>
      </c>
      <c r="ER42" s="339">
        <v>45799</v>
      </c>
      <c r="ES42" s="339">
        <v>45800</v>
      </c>
      <c r="ET42" s="339">
        <v>45801</v>
      </c>
      <c r="EU42" s="339">
        <v>45802</v>
      </c>
      <c r="EV42" s="339">
        <v>45803</v>
      </c>
      <c r="EW42" s="339">
        <v>45804</v>
      </c>
      <c r="EX42" s="339">
        <v>45805</v>
      </c>
      <c r="EY42" s="339">
        <v>45806</v>
      </c>
      <c r="EZ42" s="339">
        <v>45807</v>
      </c>
      <c r="FA42" s="339">
        <v>45808</v>
      </c>
      <c r="FB42" s="339">
        <v>45809</v>
      </c>
      <c r="FC42" s="339">
        <v>45810</v>
      </c>
      <c r="FD42" s="339">
        <v>45811</v>
      </c>
      <c r="FE42" s="339">
        <v>45812</v>
      </c>
      <c r="FF42" s="339">
        <v>45813</v>
      </c>
      <c r="FG42" s="339">
        <v>45814</v>
      </c>
      <c r="FH42" s="339">
        <v>45815</v>
      </c>
      <c r="FI42" s="339">
        <v>45816</v>
      </c>
      <c r="FJ42" s="339">
        <v>45817</v>
      </c>
      <c r="FK42" s="339">
        <v>45818</v>
      </c>
      <c r="FL42" s="339">
        <v>45819</v>
      </c>
      <c r="FM42" s="339">
        <v>45820</v>
      </c>
      <c r="FN42" s="339">
        <v>45821</v>
      </c>
      <c r="FO42" s="339">
        <v>45822</v>
      </c>
      <c r="FP42" s="339">
        <v>45823</v>
      </c>
      <c r="FQ42" s="339">
        <v>45824</v>
      </c>
      <c r="FR42" s="339">
        <v>45825</v>
      </c>
      <c r="FS42" s="339">
        <v>45826</v>
      </c>
      <c r="FT42" s="339">
        <v>45827</v>
      </c>
      <c r="FU42" s="339">
        <v>45828</v>
      </c>
      <c r="FV42" s="339">
        <v>45829</v>
      </c>
      <c r="FW42" s="339">
        <v>45830</v>
      </c>
      <c r="FX42" s="339">
        <v>45831</v>
      </c>
      <c r="FY42" s="339">
        <v>45832</v>
      </c>
      <c r="FZ42" s="339">
        <v>45833</v>
      </c>
      <c r="GA42" s="339">
        <v>45834</v>
      </c>
      <c r="GB42" s="339">
        <v>45835</v>
      </c>
      <c r="GC42" s="339">
        <v>45836</v>
      </c>
      <c r="GD42" s="339">
        <v>45837</v>
      </c>
      <c r="GE42" s="339">
        <v>45838</v>
      </c>
      <c r="GF42" s="339">
        <v>45839</v>
      </c>
      <c r="GG42" s="339">
        <v>45840</v>
      </c>
      <c r="GH42" s="339">
        <v>45841</v>
      </c>
      <c r="GI42" s="339">
        <v>45842</v>
      </c>
      <c r="GJ42" s="339">
        <v>45843</v>
      </c>
      <c r="GK42" s="339">
        <v>45844</v>
      </c>
      <c r="GL42" s="339">
        <v>45845</v>
      </c>
      <c r="GM42" s="339">
        <v>45846</v>
      </c>
      <c r="GN42" s="339">
        <v>45847</v>
      </c>
      <c r="GO42" s="339">
        <v>45848</v>
      </c>
      <c r="GP42" s="339">
        <v>45849</v>
      </c>
      <c r="GQ42" s="339">
        <v>45850</v>
      </c>
      <c r="GR42" s="339">
        <v>45851</v>
      </c>
      <c r="GS42" s="339">
        <v>45852</v>
      </c>
      <c r="GT42" s="339">
        <v>45853</v>
      </c>
      <c r="GU42" s="339">
        <v>45854</v>
      </c>
      <c r="GV42" s="339">
        <v>45855</v>
      </c>
      <c r="GW42" s="339">
        <v>45856</v>
      </c>
      <c r="GX42" s="339">
        <v>45857</v>
      </c>
      <c r="GY42" s="339">
        <v>45858</v>
      </c>
      <c r="GZ42" s="339">
        <v>45859</v>
      </c>
      <c r="HA42" s="339">
        <v>45860</v>
      </c>
      <c r="HB42" s="339">
        <v>45861</v>
      </c>
      <c r="HC42" s="339">
        <v>45862</v>
      </c>
      <c r="HD42" s="339">
        <v>45863</v>
      </c>
      <c r="HE42" s="339">
        <v>45864</v>
      </c>
      <c r="HF42" s="339">
        <v>45865</v>
      </c>
      <c r="HG42" s="339">
        <v>45866</v>
      </c>
      <c r="HH42" s="339">
        <v>45867</v>
      </c>
      <c r="HI42" s="339">
        <v>45868</v>
      </c>
      <c r="HJ42" s="339">
        <v>45869</v>
      </c>
      <c r="HK42" s="339">
        <v>45870</v>
      </c>
      <c r="HL42" s="339">
        <v>45871</v>
      </c>
      <c r="HM42" s="339">
        <v>45872</v>
      </c>
      <c r="HN42" s="339">
        <v>45873</v>
      </c>
      <c r="HO42" s="339">
        <v>45874</v>
      </c>
      <c r="HP42" s="339">
        <v>45875</v>
      </c>
      <c r="HQ42" s="339">
        <v>45876</v>
      </c>
      <c r="HR42" s="339">
        <v>45877</v>
      </c>
      <c r="HS42" s="339">
        <v>45878</v>
      </c>
      <c r="HT42" s="339">
        <v>45879</v>
      </c>
      <c r="HU42" s="339">
        <v>45880</v>
      </c>
      <c r="HV42" s="339">
        <v>45881</v>
      </c>
      <c r="HW42" s="339">
        <v>45882</v>
      </c>
      <c r="HX42" s="339">
        <v>45883</v>
      </c>
      <c r="HY42" s="339">
        <v>45884</v>
      </c>
      <c r="HZ42" s="339">
        <v>45885</v>
      </c>
      <c r="IA42" s="339">
        <v>45886</v>
      </c>
      <c r="IB42" s="339">
        <v>45887</v>
      </c>
      <c r="IC42" s="339">
        <v>45888</v>
      </c>
      <c r="ID42" s="339">
        <v>45889</v>
      </c>
      <c r="IE42" s="339">
        <v>45890</v>
      </c>
      <c r="IF42" s="339">
        <v>45891</v>
      </c>
      <c r="IG42" s="339">
        <v>45892</v>
      </c>
      <c r="IH42" s="339">
        <v>45893</v>
      </c>
      <c r="II42" s="339">
        <v>45894</v>
      </c>
      <c r="IJ42" s="339">
        <v>45895</v>
      </c>
      <c r="IK42" s="339">
        <v>45896</v>
      </c>
      <c r="IL42" s="339">
        <v>45897</v>
      </c>
      <c r="IM42" s="339">
        <v>45898</v>
      </c>
      <c r="IN42" s="339">
        <v>45899</v>
      </c>
      <c r="IO42" s="339">
        <v>45900</v>
      </c>
      <c r="IP42" s="339">
        <v>45901</v>
      </c>
      <c r="IQ42" s="339">
        <v>45902</v>
      </c>
      <c r="IR42" s="339">
        <v>45903</v>
      </c>
      <c r="IS42" s="339">
        <v>45904</v>
      </c>
      <c r="IT42" s="339">
        <v>45905</v>
      </c>
      <c r="IU42" s="339">
        <v>45906</v>
      </c>
      <c r="IV42" s="339">
        <v>45907</v>
      </c>
      <c r="IW42" s="339">
        <v>45908</v>
      </c>
      <c r="IX42" s="339">
        <v>45909</v>
      </c>
      <c r="IY42" s="339">
        <v>45910</v>
      </c>
      <c r="IZ42" s="339">
        <v>45911</v>
      </c>
      <c r="JA42" s="339">
        <v>45912</v>
      </c>
      <c r="JB42" s="339">
        <v>45913</v>
      </c>
      <c r="JC42" s="339">
        <v>45914</v>
      </c>
      <c r="JD42" s="339">
        <v>45915</v>
      </c>
      <c r="JE42" s="339">
        <v>45916</v>
      </c>
      <c r="JF42" s="339">
        <v>45917</v>
      </c>
      <c r="JG42" s="339">
        <v>45918</v>
      </c>
      <c r="JH42" s="339">
        <v>45919</v>
      </c>
      <c r="JI42" s="339">
        <v>45920</v>
      </c>
      <c r="JJ42" s="339">
        <v>45921</v>
      </c>
      <c r="JK42" s="339">
        <v>45922</v>
      </c>
      <c r="JL42" s="339">
        <v>45923</v>
      </c>
      <c r="JM42" s="339">
        <v>45924</v>
      </c>
      <c r="JN42" s="339">
        <v>45925</v>
      </c>
      <c r="JO42" s="339">
        <v>45926</v>
      </c>
      <c r="JP42" s="339">
        <v>45927</v>
      </c>
      <c r="JQ42" s="339">
        <v>45928</v>
      </c>
      <c r="JR42" s="339">
        <v>45929</v>
      </c>
      <c r="JS42" s="339">
        <v>45930</v>
      </c>
      <c r="JT42" s="339">
        <v>45931</v>
      </c>
      <c r="JU42" s="339">
        <v>45932</v>
      </c>
      <c r="JV42" s="339">
        <v>45933</v>
      </c>
      <c r="JW42" s="339">
        <v>45934</v>
      </c>
      <c r="JX42" s="339">
        <v>45935</v>
      </c>
      <c r="JY42" s="339">
        <v>45936</v>
      </c>
      <c r="JZ42" s="339">
        <v>45937</v>
      </c>
      <c r="KA42" s="339">
        <v>45938</v>
      </c>
      <c r="KB42" s="339">
        <v>45939</v>
      </c>
      <c r="KC42" s="339">
        <v>45940</v>
      </c>
      <c r="KD42" s="339">
        <v>45941</v>
      </c>
      <c r="KE42" s="339">
        <v>45942</v>
      </c>
      <c r="KF42" s="339">
        <v>45943</v>
      </c>
      <c r="KG42" s="339">
        <v>45944</v>
      </c>
      <c r="KH42" s="339">
        <v>45945</v>
      </c>
      <c r="KI42" s="339">
        <v>45946</v>
      </c>
      <c r="KJ42" s="339">
        <v>45947</v>
      </c>
      <c r="KK42" s="339">
        <v>45948</v>
      </c>
      <c r="KL42" s="339">
        <v>45949</v>
      </c>
      <c r="KM42" s="339">
        <v>45950</v>
      </c>
      <c r="KN42" s="339">
        <v>45951</v>
      </c>
      <c r="KO42" s="339">
        <v>45952</v>
      </c>
      <c r="KP42" s="339">
        <v>45953</v>
      </c>
      <c r="KQ42" s="339">
        <v>45954</v>
      </c>
      <c r="KR42" s="339">
        <v>45955</v>
      </c>
      <c r="KS42" s="339">
        <v>45956</v>
      </c>
      <c r="KT42" s="339">
        <v>45957</v>
      </c>
      <c r="KU42" s="339">
        <v>45958</v>
      </c>
      <c r="KV42" s="339">
        <v>45959</v>
      </c>
      <c r="KW42" s="339">
        <v>45960</v>
      </c>
      <c r="KX42" s="339">
        <v>45961</v>
      </c>
      <c r="KY42" s="339">
        <v>45962</v>
      </c>
      <c r="KZ42" s="339">
        <v>45963</v>
      </c>
      <c r="LA42" s="339">
        <v>45964</v>
      </c>
      <c r="LB42" s="339">
        <v>45965</v>
      </c>
      <c r="LC42" s="339">
        <v>45966</v>
      </c>
      <c r="LD42" s="339">
        <v>45967</v>
      </c>
      <c r="LE42" s="339">
        <v>45968</v>
      </c>
      <c r="LF42" s="339">
        <v>45969</v>
      </c>
      <c r="LG42" s="339">
        <v>45970</v>
      </c>
      <c r="LH42" s="339">
        <v>45971</v>
      </c>
      <c r="LI42" s="339">
        <v>45972</v>
      </c>
      <c r="LJ42" s="339">
        <v>45973</v>
      </c>
      <c r="LK42" s="339">
        <v>45974</v>
      </c>
      <c r="LL42" s="339">
        <v>45975</v>
      </c>
      <c r="LM42" s="339">
        <v>45976</v>
      </c>
      <c r="LN42" s="339">
        <v>45977</v>
      </c>
      <c r="LO42" s="339">
        <v>45978</v>
      </c>
      <c r="LP42" s="339">
        <v>45979</v>
      </c>
      <c r="LQ42" s="339">
        <v>45980</v>
      </c>
      <c r="LR42" s="339">
        <v>45981</v>
      </c>
      <c r="LS42" s="339">
        <v>45982</v>
      </c>
      <c r="LT42" s="339">
        <v>45983</v>
      </c>
      <c r="LU42" s="339">
        <v>45984</v>
      </c>
      <c r="LV42" s="339">
        <v>45985</v>
      </c>
      <c r="LW42" s="339">
        <v>45986</v>
      </c>
      <c r="LX42" s="339">
        <v>45987</v>
      </c>
      <c r="LY42" s="339">
        <v>45988</v>
      </c>
      <c r="LZ42" s="339">
        <v>45989</v>
      </c>
      <c r="MA42" s="339">
        <v>45990</v>
      </c>
      <c r="MB42" s="339">
        <v>45991</v>
      </c>
      <c r="MC42" s="339">
        <v>45992</v>
      </c>
      <c r="MD42" s="339">
        <v>45993</v>
      </c>
      <c r="ME42" s="339">
        <v>45994</v>
      </c>
      <c r="MF42" s="339">
        <v>45995</v>
      </c>
      <c r="MG42" s="339">
        <v>45996</v>
      </c>
      <c r="MH42" s="339">
        <v>45997</v>
      </c>
      <c r="MI42" s="339">
        <v>45998</v>
      </c>
      <c r="MJ42" s="339">
        <v>45999</v>
      </c>
      <c r="MK42" s="339">
        <v>46000</v>
      </c>
      <c r="ML42" s="339">
        <v>46001</v>
      </c>
      <c r="MM42" s="339">
        <v>46002</v>
      </c>
      <c r="MN42" s="339">
        <v>46003</v>
      </c>
      <c r="MO42" s="339">
        <v>46004</v>
      </c>
      <c r="MP42" s="339">
        <v>46005</v>
      </c>
      <c r="MQ42" s="339">
        <v>46006</v>
      </c>
      <c r="MR42" s="339">
        <v>46007</v>
      </c>
      <c r="MS42" s="339">
        <v>46008</v>
      </c>
      <c r="MT42" s="339">
        <v>46009</v>
      </c>
      <c r="MU42" s="339">
        <v>46010</v>
      </c>
      <c r="MV42" s="339">
        <v>46011</v>
      </c>
      <c r="MW42" s="339">
        <v>46012</v>
      </c>
      <c r="MX42" s="339">
        <v>46013</v>
      </c>
      <c r="MY42" s="339">
        <v>46014</v>
      </c>
      <c r="MZ42" s="339">
        <v>46015</v>
      </c>
      <c r="NA42" s="339">
        <v>46016</v>
      </c>
      <c r="NB42" s="339">
        <v>46017</v>
      </c>
      <c r="NC42" s="339">
        <v>46018</v>
      </c>
      <c r="ND42" s="339">
        <v>46019</v>
      </c>
      <c r="NE42" s="339">
        <v>46020</v>
      </c>
      <c r="NF42" s="339">
        <v>46021</v>
      </c>
      <c r="NG42" s="351">
        <v>46022</v>
      </c>
      <c r="NH42" s="352">
        <v>46023</v>
      </c>
      <c r="NI42" s="339">
        <v>46024</v>
      </c>
      <c r="NJ42" s="339">
        <v>46025</v>
      </c>
      <c r="NK42" s="339">
        <v>46026</v>
      </c>
      <c r="NL42" s="339">
        <v>46027</v>
      </c>
      <c r="NM42" s="339">
        <v>46028</v>
      </c>
      <c r="NN42" s="339">
        <v>46029</v>
      </c>
      <c r="NO42" s="339">
        <v>46030</v>
      </c>
      <c r="NP42" s="339">
        <v>46031</v>
      </c>
      <c r="NQ42" s="339">
        <v>46032</v>
      </c>
      <c r="NR42" s="339">
        <v>46033</v>
      </c>
      <c r="NS42" s="339">
        <v>46034</v>
      </c>
      <c r="NT42" s="339">
        <v>46035</v>
      </c>
      <c r="NU42" s="339">
        <v>46036</v>
      </c>
      <c r="NV42" s="339">
        <v>46037</v>
      </c>
      <c r="NW42" s="339">
        <v>46038</v>
      </c>
      <c r="NX42" s="339">
        <v>46039</v>
      </c>
      <c r="NY42" s="339">
        <v>46040</v>
      </c>
      <c r="NZ42" s="339">
        <v>46041</v>
      </c>
      <c r="OA42" s="339">
        <v>46042</v>
      </c>
      <c r="OB42" s="339">
        <v>46043</v>
      </c>
      <c r="OC42" s="339">
        <v>46044</v>
      </c>
      <c r="OD42" s="339">
        <v>46045</v>
      </c>
      <c r="OE42" s="339">
        <v>46046</v>
      </c>
      <c r="OF42" s="339">
        <v>46047</v>
      </c>
      <c r="OG42" s="339">
        <v>46048</v>
      </c>
      <c r="OH42" s="339">
        <v>46049</v>
      </c>
      <c r="OI42" s="339">
        <v>46050</v>
      </c>
      <c r="OJ42" s="339">
        <v>46051</v>
      </c>
      <c r="OK42" s="339">
        <v>46052</v>
      </c>
      <c r="OL42" s="339">
        <v>46053</v>
      </c>
      <c r="OM42" s="339">
        <v>46054</v>
      </c>
      <c r="ON42" s="339">
        <v>46055</v>
      </c>
      <c r="OO42" s="339">
        <v>46056</v>
      </c>
      <c r="OP42" s="339">
        <v>46057</v>
      </c>
      <c r="OQ42" s="339">
        <v>46058</v>
      </c>
      <c r="OR42" s="339">
        <v>46059</v>
      </c>
      <c r="OS42" s="339">
        <v>46060</v>
      </c>
      <c r="OT42" s="339">
        <v>46061</v>
      </c>
      <c r="OU42" s="339">
        <v>46062</v>
      </c>
      <c r="OV42" s="339">
        <v>46063</v>
      </c>
      <c r="OW42" s="339">
        <v>46064</v>
      </c>
      <c r="OX42" s="339">
        <v>46065</v>
      </c>
      <c r="OY42" s="339">
        <v>46066</v>
      </c>
      <c r="OZ42" s="339">
        <v>46067</v>
      </c>
      <c r="PA42" s="339">
        <v>46068</v>
      </c>
      <c r="PB42" s="339">
        <v>46069</v>
      </c>
      <c r="PC42" s="339">
        <v>46070</v>
      </c>
      <c r="PD42" s="339">
        <v>46071</v>
      </c>
      <c r="PE42" s="339">
        <v>46072</v>
      </c>
      <c r="PF42" s="339">
        <v>46073</v>
      </c>
      <c r="PG42" s="339">
        <v>46074</v>
      </c>
      <c r="PH42" s="339">
        <v>46075</v>
      </c>
      <c r="PI42" s="339">
        <v>46076</v>
      </c>
      <c r="PJ42" s="339">
        <v>46077</v>
      </c>
      <c r="PK42" s="339">
        <v>46078</v>
      </c>
      <c r="PL42" s="339">
        <v>46079</v>
      </c>
      <c r="PM42" s="339">
        <v>46080</v>
      </c>
      <c r="PN42" s="339">
        <v>46081</v>
      </c>
      <c r="PO42" s="339">
        <v>46082</v>
      </c>
      <c r="PP42" s="339">
        <v>46083</v>
      </c>
      <c r="PQ42" s="339">
        <v>46084</v>
      </c>
      <c r="PR42" s="339">
        <v>46085</v>
      </c>
      <c r="PS42" s="339">
        <v>46086</v>
      </c>
      <c r="PT42" s="339">
        <v>46087</v>
      </c>
      <c r="PU42" s="339">
        <v>46088</v>
      </c>
      <c r="PV42" s="339">
        <v>46089</v>
      </c>
      <c r="PW42" s="339">
        <v>46090</v>
      </c>
      <c r="PX42" s="339">
        <v>46091</v>
      </c>
      <c r="PY42" s="339">
        <v>46092</v>
      </c>
      <c r="PZ42" s="339">
        <v>46093</v>
      </c>
      <c r="QA42" s="339">
        <v>46094</v>
      </c>
      <c r="QB42" s="339">
        <v>46095</v>
      </c>
      <c r="QC42" s="339">
        <v>46096</v>
      </c>
      <c r="QD42" s="339">
        <v>46097</v>
      </c>
      <c r="QE42" s="339">
        <v>46098</v>
      </c>
      <c r="QF42" s="339">
        <v>46099</v>
      </c>
      <c r="QG42" s="339">
        <v>46100</v>
      </c>
      <c r="QH42" s="339">
        <v>46101</v>
      </c>
      <c r="QI42" s="339">
        <v>46102</v>
      </c>
      <c r="QJ42" s="339">
        <v>46103</v>
      </c>
      <c r="QK42" s="339">
        <v>46104</v>
      </c>
      <c r="QL42" s="339">
        <v>46105</v>
      </c>
      <c r="QM42" s="339">
        <v>46106</v>
      </c>
      <c r="QN42" s="339">
        <v>46107</v>
      </c>
      <c r="QO42" s="339">
        <v>46108</v>
      </c>
      <c r="QP42" s="339">
        <v>46109</v>
      </c>
      <c r="QQ42" s="339">
        <v>46110</v>
      </c>
      <c r="QR42" s="339">
        <v>46111</v>
      </c>
      <c r="QS42" s="339">
        <v>46112</v>
      </c>
      <c r="QT42" s="339">
        <v>46113</v>
      </c>
      <c r="QU42" s="339">
        <v>46114</v>
      </c>
      <c r="QV42" s="339">
        <v>46115</v>
      </c>
      <c r="QW42" s="339">
        <v>46116</v>
      </c>
      <c r="QX42" s="339">
        <v>46117</v>
      </c>
      <c r="QY42" s="339">
        <v>46118</v>
      </c>
      <c r="QZ42" s="339">
        <v>46119</v>
      </c>
      <c r="RA42" s="339">
        <v>46120</v>
      </c>
      <c r="RB42" s="339">
        <v>46121</v>
      </c>
      <c r="RC42" s="339">
        <v>46122</v>
      </c>
      <c r="RD42" s="339">
        <v>46123</v>
      </c>
      <c r="RE42" s="339">
        <v>46124</v>
      </c>
      <c r="RF42" s="339">
        <v>46125</v>
      </c>
      <c r="RG42" s="339">
        <v>46126</v>
      </c>
      <c r="RH42" s="339">
        <v>46127</v>
      </c>
      <c r="RI42" s="339">
        <v>46128</v>
      </c>
      <c r="RJ42" s="339">
        <v>46129</v>
      </c>
      <c r="RK42" s="339">
        <v>46130</v>
      </c>
      <c r="RL42" s="339">
        <v>46131</v>
      </c>
      <c r="RM42" s="339">
        <v>46132</v>
      </c>
      <c r="RN42" s="339">
        <v>46133</v>
      </c>
      <c r="RO42" s="339">
        <v>46134</v>
      </c>
      <c r="RP42" s="339">
        <v>46135</v>
      </c>
      <c r="RQ42" s="339">
        <v>46136</v>
      </c>
      <c r="RR42" s="339">
        <v>46137</v>
      </c>
      <c r="RS42" s="339">
        <v>46138</v>
      </c>
      <c r="RT42" s="339">
        <v>46139</v>
      </c>
      <c r="RU42" s="339">
        <v>46140</v>
      </c>
      <c r="RV42" s="339">
        <v>46141</v>
      </c>
      <c r="RW42" s="339">
        <v>46142</v>
      </c>
      <c r="RX42" s="339">
        <v>46143</v>
      </c>
      <c r="RY42" s="339">
        <v>46144</v>
      </c>
      <c r="RZ42" s="339">
        <v>46145</v>
      </c>
      <c r="SA42" s="339">
        <v>46146</v>
      </c>
      <c r="SB42" s="339">
        <v>46147</v>
      </c>
      <c r="SC42" s="339">
        <v>46148</v>
      </c>
      <c r="SD42" s="339">
        <v>46149</v>
      </c>
      <c r="SE42" s="339">
        <v>46150</v>
      </c>
      <c r="SF42" s="339">
        <v>46151</v>
      </c>
      <c r="SG42" s="339">
        <v>46152</v>
      </c>
      <c r="SH42" s="339">
        <v>46153</v>
      </c>
      <c r="SI42" s="339">
        <v>46154</v>
      </c>
      <c r="SJ42" s="339">
        <v>46155</v>
      </c>
      <c r="SK42" s="339">
        <v>46156</v>
      </c>
      <c r="SL42" s="339">
        <v>46157</v>
      </c>
      <c r="SM42" s="339">
        <v>46158</v>
      </c>
      <c r="SN42" s="339">
        <v>46159</v>
      </c>
      <c r="SO42" s="339">
        <v>46160</v>
      </c>
      <c r="SP42" s="339">
        <v>46161</v>
      </c>
      <c r="SQ42" s="339">
        <v>46162</v>
      </c>
      <c r="SR42" s="339">
        <v>46163</v>
      </c>
      <c r="SS42" s="339">
        <v>46164</v>
      </c>
      <c r="ST42" s="339">
        <v>46165</v>
      </c>
      <c r="SU42" s="339">
        <v>46166</v>
      </c>
      <c r="SV42" s="339">
        <v>46167</v>
      </c>
      <c r="SW42" s="339">
        <v>46168</v>
      </c>
      <c r="SX42" s="339">
        <v>46169</v>
      </c>
      <c r="SY42" s="339">
        <v>46170</v>
      </c>
      <c r="SZ42" s="339">
        <v>46171</v>
      </c>
      <c r="TA42" s="339">
        <v>46172</v>
      </c>
      <c r="TB42" s="339">
        <v>46173</v>
      </c>
      <c r="TC42" s="339">
        <v>46174</v>
      </c>
      <c r="TD42" s="339">
        <v>46175</v>
      </c>
      <c r="TE42" s="339">
        <v>46176</v>
      </c>
      <c r="TF42" s="339">
        <v>46177</v>
      </c>
      <c r="TG42" s="339">
        <v>46178</v>
      </c>
      <c r="TH42" s="339">
        <v>46179</v>
      </c>
      <c r="TI42" s="339">
        <v>46180</v>
      </c>
      <c r="TJ42" s="339">
        <v>46181</v>
      </c>
      <c r="TK42" s="339">
        <v>46182</v>
      </c>
      <c r="TL42" s="339">
        <v>46183</v>
      </c>
      <c r="TM42" s="339">
        <v>46184</v>
      </c>
      <c r="TN42" s="339">
        <v>46185</v>
      </c>
      <c r="TO42" s="339">
        <v>46186</v>
      </c>
      <c r="TP42" s="339">
        <v>46187</v>
      </c>
      <c r="TQ42" s="339">
        <v>46188</v>
      </c>
      <c r="TR42" s="339">
        <v>46189</v>
      </c>
      <c r="TS42" s="339">
        <v>46190</v>
      </c>
      <c r="TT42" s="339">
        <v>46191</v>
      </c>
      <c r="TU42" s="339">
        <v>46192</v>
      </c>
      <c r="TV42" s="339">
        <v>46193</v>
      </c>
      <c r="TW42" s="339">
        <v>46194</v>
      </c>
      <c r="TX42" s="339">
        <v>46195</v>
      </c>
      <c r="TY42" s="339">
        <v>46196</v>
      </c>
      <c r="TZ42" s="339">
        <v>46197</v>
      </c>
      <c r="UA42" s="339">
        <v>46198</v>
      </c>
      <c r="UB42" s="339">
        <v>46199</v>
      </c>
      <c r="UC42" s="339">
        <v>46200</v>
      </c>
      <c r="UD42" s="339">
        <v>46201</v>
      </c>
      <c r="UE42" s="339">
        <v>46202</v>
      </c>
      <c r="UF42" s="339">
        <v>46203</v>
      </c>
      <c r="UG42" s="339">
        <v>46204</v>
      </c>
      <c r="UH42" s="339">
        <v>46205</v>
      </c>
      <c r="UI42" s="339">
        <v>46206</v>
      </c>
      <c r="UJ42" s="339">
        <v>46207</v>
      </c>
      <c r="UK42" s="339">
        <v>46208</v>
      </c>
      <c r="UL42" s="339">
        <v>46209</v>
      </c>
      <c r="UM42" s="339">
        <v>46210</v>
      </c>
      <c r="UN42" s="339">
        <v>46211</v>
      </c>
      <c r="UO42" s="339">
        <v>46212</v>
      </c>
      <c r="UP42" s="339">
        <v>46213</v>
      </c>
      <c r="UQ42" s="339">
        <v>46214</v>
      </c>
      <c r="UR42" s="339">
        <v>46215</v>
      </c>
      <c r="US42" s="339">
        <v>46216</v>
      </c>
      <c r="UT42" s="339">
        <v>46217</v>
      </c>
      <c r="UU42" s="339">
        <v>46218</v>
      </c>
      <c r="UV42" s="339">
        <v>46219</v>
      </c>
      <c r="UW42" s="339">
        <v>46220</v>
      </c>
      <c r="UX42" s="339">
        <v>46221</v>
      </c>
      <c r="UY42" s="339">
        <v>46222</v>
      </c>
      <c r="UZ42" s="339">
        <v>46223</v>
      </c>
      <c r="VA42" s="339">
        <v>46224</v>
      </c>
      <c r="VB42" s="339">
        <v>46225</v>
      </c>
      <c r="VC42" s="339">
        <v>46226</v>
      </c>
      <c r="VD42" s="339">
        <v>46227</v>
      </c>
      <c r="VE42" s="339">
        <v>46228</v>
      </c>
      <c r="VF42" s="339">
        <v>46229</v>
      </c>
      <c r="VG42" s="339">
        <v>46230</v>
      </c>
      <c r="VH42" s="339">
        <v>46231</v>
      </c>
      <c r="VI42" s="339">
        <v>46232</v>
      </c>
      <c r="VJ42" s="339">
        <v>46233</v>
      </c>
      <c r="VK42" s="339">
        <v>46234</v>
      </c>
      <c r="VL42" s="339">
        <v>46235</v>
      </c>
      <c r="VM42" s="339">
        <v>46236</v>
      </c>
      <c r="VN42" s="339">
        <v>46237</v>
      </c>
      <c r="VO42" s="339">
        <v>46238</v>
      </c>
      <c r="VP42" s="339">
        <v>46239</v>
      </c>
      <c r="VQ42" s="339">
        <v>46240</v>
      </c>
      <c r="VR42" s="339">
        <v>46241</v>
      </c>
      <c r="VS42" s="339">
        <v>46242</v>
      </c>
      <c r="VT42" s="339">
        <v>46243</v>
      </c>
      <c r="VU42" s="339">
        <v>46244</v>
      </c>
      <c r="VV42" s="339">
        <v>46245</v>
      </c>
      <c r="VW42" s="339">
        <v>46246</v>
      </c>
      <c r="VX42" s="339">
        <v>46247</v>
      </c>
      <c r="VY42" s="339">
        <v>46248</v>
      </c>
      <c r="VZ42" s="339">
        <v>46249</v>
      </c>
      <c r="WA42" s="339">
        <v>46250</v>
      </c>
      <c r="WB42" s="339">
        <v>46251</v>
      </c>
      <c r="WC42" s="339">
        <v>46252</v>
      </c>
      <c r="WD42" s="339">
        <v>46253</v>
      </c>
      <c r="WE42" s="339">
        <v>46254</v>
      </c>
      <c r="WF42" s="339">
        <v>46255</v>
      </c>
      <c r="WG42" s="339">
        <v>46256</v>
      </c>
      <c r="WH42" s="339">
        <v>46257</v>
      </c>
      <c r="WI42" s="339">
        <v>46258</v>
      </c>
      <c r="WJ42" s="339">
        <v>46259</v>
      </c>
      <c r="WK42" s="339">
        <v>46260</v>
      </c>
      <c r="WL42" s="339">
        <v>46261</v>
      </c>
      <c r="WM42" s="339">
        <v>46262</v>
      </c>
      <c r="WN42" s="339">
        <v>46263</v>
      </c>
      <c r="WO42" s="339">
        <v>46264</v>
      </c>
      <c r="WP42" s="339">
        <v>46265</v>
      </c>
      <c r="WQ42" s="339">
        <v>46266</v>
      </c>
      <c r="WR42" s="339">
        <v>46267</v>
      </c>
      <c r="WS42" s="339">
        <v>46268</v>
      </c>
      <c r="WT42" s="339">
        <v>46269</v>
      </c>
      <c r="WU42" s="339">
        <v>46270</v>
      </c>
      <c r="WV42" s="339">
        <v>46271</v>
      </c>
      <c r="WW42" s="339">
        <v>46272</v>
      </c>
      <c r="WX42" s="339">
        <v>46273</v>
      </c>
      <c r="WY42" s="339">
        <v>46274</v>
      </c>
      <c r="WZ42" s="339">
        <v>46275</v>
      </c>
      <c r="XA42" s="339">
        <v>46276</v>
      </c>
      <c r="XB42" s="339">
        <v>46277</v>
      </c>
      <c r="XC42" s="339">
        <v>46278</v>
      </c>
      <c r="XD42" s="339">
        <v>46279</v>
      </c>
      <c r="XE42" s="339">
        <v>46280</v>
      </c>
      <c r="XF42" s="339">
        <v>46281</v>
      </c>
      <c r="XG42" s="339">
        <v>46282</v>
      </c>
      <c r="XH42" s="339">
        <v>46283</v>
      </c>
      <c r="XI42" s="339">
        <v>46284</v>
      </c>
      <c r="XJ42" s="339">
        <v>46285</v>
      </c>
      <c r="XK42" s="339">
        <v>46286</v>
      </c>
      <c r="XL42" s="339">
        <v>46287</v>
      </c>
      <c r="XM42" s="339">
        <v>46288</v>
      </c>
      <c r="XN42" s="339">
        <v>46289</v>
      </c>
      <c r="XO42" s="339">
        <v>46290</v>
      </c>
      <c r="XP42" s="339">
        <v>46291</v>
      </c>
      <c r="XQ42" s="339">
        <v>46292</v>
      </c>
      <c r="XR42" s="339">
        <v>46293</v>
      </c>
      <c r="XS42" s="339">
        <v>46294</v>
      </c>
      <c r="XT42" s="339">
        <v>46295</v>
      </c>
      <c r="XU42" s="339">
        <v>46296</v>
      </c>
      <c r="XV42" s="339">
        <v>46297</v>
      </c>
      <c r="XW42" s="339">
        <v>46298</v>
      </c>
      <c r="XX42" s="339">
        <v>46299</v>
      </c>
      <c r="XY42" s="339">
        <v>46300</v>
      </c>
      <c r="XZ42" s="339">
        <v>46301</v>
      </c>
      <c r="YA42" s="339">
        <v>46302</v>
      </c>
      <c r="YB42" s="339">
        <v>46303</v>
      </c>
      <c r="YC42" s="339">
        <v>46304</v>
      </c>
      <c r="YD42" s="339">
        <v>46305</v>
      </c>
      <c r="YE42" s="339">
        <v>46306</v>
      </c>
      <c r="YF42" s="339">
        <v>46307</v>
      </c>
      <c r="YG42" s="339">
        <v>46308</v>
      </c>
      <c r="YH42" s="339">
        <v>46309</v>
      </c>
      <c r="YI42" s="339">
        <v>46310</v>
      </c>
      <c r="YJ42" s="339">
        <v>46311</v>
      </c>
      <c r="YK42" s="339">
        <v>46312</v>
      </c>
      <c r="YL42" s="339">
        <v>46313</v>
      </c>
      <c r="YM42" s="339">
        <v>46314</v>
      </c>
      <c r="YN42" s="339">
        <v>46315</v>
      </c>
      <c r="YO42" s="339">
        <v>46316</v>
      </c>
      <c r="YP42" s="339">
        <v>46317</v>
      </c>
      <c r="YQ42" s="339">
        <v>46318</v>
      </c>
      <c r="YR42" s="339">
        <v>46319</v>
      </c>
      <c r="YS42" s="339">
        <v>46320</v>
      </c>
      <c r="YT42" s="339">
        <v>46321</v>
      </c>
      <c r="YU42" s="339">
        <v>46322</v>
      </c>
      <c r="YV42" s="339">
        <v>46323</v>
      </c>
      <c r="YW42" s="339">
        <v>46324</v>
      </c>
      <c r="YX42" s="339">
        <v>46325</v>
      </c>
      <c r="YY42" s="339">
        <v>46326</v>
      </c>
      <c r="YZ42" s="339">
        <v>46327</v>
      </c>
      <c r="ZA42" s="339">
        <v>46328</v>
      </c>
      <c r="ZB42" s="339">
        <v>46329</v>
      </c>
      <c r="ZC42" s="339">
        <v>46330</v>
      </c>
      <c r="ZD42" s="339">
        <v>46331</v>
      </c>
      <c r="ZE42" s="339">
        <v>46332</v>
      </c>
      <c r="ZF42" s="339">
        <v>46333</v>
      </c>
      <c r="ZG42" s="339">
        <v>46334</v>
      </c>
      <c r="ZH42" s="339">
        <v>46335</v>
      </c>
      <c r="ZI42" s="339">
        <v>46336</v>
      </c>
      <c r="ZJ42" s="339">
        <v>46337</v>
      </c>
      <c r="ZK42" s="339">
        <v>46338</v>
      </c>
      <c r="ZL42" s="339">
        <v>46339</v>
      </c>
      <c r="ZM42" s="339">
        <v>46340</v>
      </c>
      <c r="ZN42" s="339">
        <v>46341</v>
      </c>
      <c r="ZO42" s="339">
        <v>46342</v>
      </c>
      <c r="ZP42" s="339">
        <v>46343</v>
      </c>
      <c r="ZQ42" s="339">
        <v>46344</v>
      </c>
      <c r="ZR42" s="339">
        <v>46345</v>
      </c>
      <c r="ZS42" s="339">
        <v>46346</v>
      </c>
      <c r="ZT42" s="339">
        <v>46347</v>
      </c>
      <c r="ZU42" s="339">
        <v>46348</v>
      </c>
      <c r="ZV42" s="339">
        <v>46349</v>
      </c>
      <c r="ZW42" s="339">
        <v>46350</v>
      </c>
      <c r="ZX42" s="339">
        <v>46351</v>
      </c>
      <c r="ZY42" s="339">
        <v>46352</v>
      </c>
      <c r="ZZ42" s="339">
        <v>46353</v>
      </c>
      <c r="AAA42" s="339">
        <v>46354</v>
      </c>
      <c r="AAB42" s="339">
        <v>46355</v>
      </c>
      <c r="AAC42" s="339">
        <v>46356</v>
      </c>
      <c r="AAD42" s="339">
        <v>46357</v>
      </c>
      <c r="AAE42" s="339">
        <v>46358</v>
      </c>
      <c r="AAF42" s="339">
        <v>46359</v>
      </c>
      <c r="AAG42" s="339">
        <v>46360</v>
      </c>
      <c r="AAH42" s="339">
        <v>46361</v>
      </c>
      <c r="AAI42" s="339">
        <v>46362</v>
      </c>
      <c r="AAJ42" s="339">
        <v>46363</v>
      </c>
      <c r="AAK42" s="339">
        <v>46364</v>
      </c>
      <c r="AAL42" s="339">
        <v>46365</v>
      </c>
      <c r="AAM42" s="339">
        <v>46366</v>
      </c>
      <c r="AAN42" s="339">
        <v>46367</v>
      </c>
      <c r="AAO42" s="339">
        <v>46368</v>
      </c>
      <c r="AAP42" s="339">
        <v>46369</v>
      </c>
      <c r="AAQ42" s="339">
        <v>46370</v>
      </c>
      <c r="AAR42" s="339">
        <v>46371</v>
      </c>
      <c r="AAS42" s="339">
        <v>46372</v>
      </c>
      <c r="AAT42" s="339">
        <v>46373</v>
      </c>
      <c r="AAU42" s="339">
        <v>46374</v>
      </c>
      <c r="AAV42" s="339">
        <v>46375</v>
      </c>
      <c r="AAW42" s="339">
        <v>46376</v>
      </c>
      <c r="AAX42" s="339">
        <v>46377</v>
      </c>
      <c r="AAY42" s="339">
        <v>46378</v>
      </c>
      <c r="AAZ42" s="339">
        <v>46379</v>
      </c>
      <c r="ABA42" s="339">
        <v>46380</v>
      </c>
      <c r="ABB42" s="339">
        <v>46381</v>
      </c>
      <c r="ABC42" s="339">
        <v>46382</v>
      </c>
      <c r="ABD42" s="339">
        <v>46383</v>
      </c>
      <c r="ABE42" s="339">
        <v>46384</v>
      </c>
      <c r="ABF42" s="339">
        <v>46385</v>
      </c>
      <c r="ABG42" s="339">
        <v>46386</v>
      </c>
      <c r="ABH42" s="351">
        <v>46387</v>
      </c>
      <c r="ABI42" s="352">
        <v>46388</v>
      </c>
      <c r="ABJ42" s="339">
        <v>46389</v>
      </c>
      <c r="ABK42" s="339">
        <v>46390</v>
      </c>
      <c r="ABL42" s="339">
        <v>46391</v>
      </c>
      <c r="ABM42" s="339">
        <v>46392</v>
      </c>
      <c r="ABN42" s="339">
        <v>46393</v>
      </c>
      <c r="ABO42" s="339">
        <v>46394</v>
      </c>
      <c r="ABP42" s="339">
        <v>46395</v>
      </c>
      <c r="ABQ42" s="339">
        <v>46396</v>
      </c>
      <c r="ABR42" s="339">
        <v>46397</v>
      </c>
      <c r="ABS42" s="339">
        <v>46398</v>
      </c>
      <c r="ABT42" s="339">
        <v>46399</v>
      </c>
      <c r="ABU42" s="339">
        <v>46400</v>
      </c>
      <c r="ABV42" s="339">
        <v>46401</v>
      </c>
      <c r="ABW42" s="339">
        <v>46402</v>
      </c>
      <c r="ABX42" s="339">
        <v>46403</v>
      </c>
      <c r="ABY42" s="339">
        <v>46404</v>
      </c>
      <c r="ABZ42" s="339">
        <v>46405</v>
      </c>
      <c r="ACA42" s="339">
        <v>46406</v>
      </c>
      <c r="ACB42" s="339">
        <v>46407</v>
      </c>
      <c r="ACC42" s="339">
        <v>46408</v>
      </c>
      <c r="ACD42" s="339">
        <v>46409</v>
      </c>
      <c r="ACE42" s="339">
        <v>46410</v>
      </c>
      <c r="ACF42" s="339">
        <v>46411</v>
      </c>
      <c r="ACG42" s="339">
        <v>46412</v>
      </c>
      <c r="ACH42" s="339">
        <v>46413</v>
      </c>
      <c r="ACI42" s="339">
        <v>46414</v>
      </c>
      <c r="ACJ42" s="339">
        <v>46415</v>
      </c>
      <c r="ACK42" s="339">
        <v>46416</v>
      </c>
      <c r="ACL42" s="339">
        <v>46417</v>
      </c>
      <c r="ACM42" s="339">
        <v>46418</v>
      </c>
      <c r="ACN42" s="339">
        <v>46419</v>
      </c>
      <c r="ACO42" s="339">
        <v>46420</v>
      </c>
      <c r="ACP42" s="339">
        <v>46421</v>
      </c>
      <c r="ACQ42" s="339">
        <v>46422</v>
      </c>
      <c r="ACR42" s="339">
        <v>46423</v>
      </c>
      <c r="ACS42" s="339">
        <v>46424</v>
      </c>
      <c r="ACT42" s="339">
        <v>46425</v>
      </c>
      <c r="ACU42" s="339">
        <v>46426</v>
      </c>
      <c r="ACV42" s="339">
        <v>46427</v>
      </c>
      <c r="ACW42" s="339">
        <v>46428</v>
      </c>
      <c r="ACX42" s="339">
        <v>46429</v>
      </c>
      <c r="ACY42" s="339">
        <v>46430</v>
      </c>
      <c r="ACZ42" s="339">
        <v>46431</v>
      </c>
      <c r="ADA42" s="339">
        <v>46432</v>
      </c>
      <c r="ADB42" s="339">
        <v>46433</v>
      </c>
      <c r="ADC42" s="339">
        <v>46434</v>
      </c>
      <c r="ADD42" s="339">
        <v>46435</v>
      </c>
      <c r="ADE42" s="339">
        <v>46436</v>
      </c>
      <c r="ADF42" s="339">
        <v>46437</v>
      </c>
      <c r="ADG42" s="339">
        <v>46438</v>
      </c>
      <c r="ADH42" s="339">
        <v>46439</v>
      </c>
      <c r="ADI42" s="339">
        <v>46440</v>
      </c>
      <c r="ADJ42" s="339">
        <v>46441</v>
      </c>
      <c r="ADK42" s="339">
        <v>46442</v>
      </c>
      <c r="ADL42" s="339">
        <v>46443</v>
      </c>
      <c r="ADM42" s="339">
        <v>46444</v>
      </c>
      <c r="ADN42" s="339">
        <v>46445</v>
      </c>
      <c r="ADO42" s="339">
        <v>46446</v>
      </c>
      <c r="ADP42" s="339">
        <v>46447</v>
      </c>
      <c r="ADQ42" s="339">
        <v>46448</v>
      </c>
      <c r="ADR42" s="339">
        <v>46449</v>
      </c>
      <c r="ADS42" s="339">
        <v>46450</v>
      </c>
      <c r="ADT42" s="339">
        <v>46451</v>
      </c>
      <c r="ADU42" s="339">
        <v>46452</v>
      </c>
      <c r="ADV42" s="339">
        <v>46453</v>
      </c>
      <c r="ADW42" s="339">
        <v>46454</v>
      </c>
      <c r="ADX42" s="339">
        <v>46455</v>
      </c>
      <c r="ADY42" s="339">
        <v>46456</v>
      </c>
      <c r="ADZ42" s="339">
        <v>46457</v>
      </c>
      <c r="AEA42" s="339">
        <v>46458</v>
      </c>
      <c r="AEB42" s="339">
        <v>46459</v>
      </c>
      <c r="AEC42" s="339">
        <v>46460</v>
      </c>
      <c r="AED42" s="339">
        <v>46461</v>
      </c>
      <c r="AEE42" s="339">
        <v>46462</v>
      </c>
      <c r="AEF42" s="339">
        <v>46463</v>
      </c>
      <c r="AEG42" s="339">
        <v>46464</v>
      </c>
      <c r="AEH42" s="339">
        <v>46465</v>
      </c>
      <c r="AEI42" s="339">
        <v>46466</v>
      </c>
      <c r="AEJ42" s="339">
        <v>46467</v>
      </c>
      <c r="AEK42" s="339">
        <v>46468</v>
      </c>
      <c r="AEL42" s="339">
        <v>46469</v>
      </c>
      <c r="AEM42" s="339">
        <v>46470</v>
      </c>
      <c r="AEN42" s="339">
        <v>46471</v>
      </c>
      <c r="AEO42" s="339">
        <v>46472</v>
      </c>
      <c r="AEP42" s="339">
        <v>46473</v>
      </c>
      <c r="AEQ42" s="339">
        <v>46474</v>
      </c>
      <c r="AER42" s="339">
        <v>46475</v>
      </c>
      <c r="AES42" s="339">
        <v>46476</v>
      </c>
      <c r="AET42" s="339">
        <v>46477</v>
      </c>
      <c r="AEU42" s="339">
        <v>46478</v>
      </c>
      <c r="AEV42" s="339">
        <v>46479</v>
      </c>
      <c r="AEW42" s="339">
        <v>46480</v>
      </c>
      <c r="AEX42" s="339">
        <v>46481</v>
      </c>
      <c r="AEY42" s="339">
        <v>46482</v>
      </c>
      <c r="AEZ42" s="339">
        <v>46483</v>
      </c>
      <c r="AFA42" s="339">
        <v>46484</v>
      </c>
      <c r="AFB42" s="339">
        <v>46485</v>
      </c>
      <c r="AFC42" s="339">
        <v>46486</v>
      </c>
      <c r="AFD42" s="339">
        <v>46487</v>
      </c>
      <c r="AFE42" s="339">
        <v>46488</v>
      </c>
      <c r="AFF42" s="339">
        <v>46489</v>
      </c>
      <c r="AFG42" s="339">
        <v>46490</v>
      </c>
      <c r="AFH42" s="339">
        <v>46491</v>
      </c>
      <c r="AFI42" s="339">
        <v>46492</v>
      </c>
      <c r="AFJ42" s="339">
        <v>46493</v>
      </c>
      <c r="AFK42" s="339">
        <v>46494</v>
      </c>
      <c r="AFL42" s="339">
        <v>46495</v>
      </c>
      <c r="AFM42" s="339">
        <v>46496</v>
      </c>
      <c r="AFN42" s="339">
        <v>46497</v>
      </c>
      <c r="AFO42" s="339">
        <v>46498</v>
      </c>
      <c r="AFP42" s="339">
        <v>46499</v>
      </c>
      <c r="AFQ42" s="339">
        <v>46500</v>
      </c>
      <c r="AFR42" s="339">
        <v>46501</v>
      </c>
      <c r="AFS42" s="339">
        <v>46502</v>
      </c>
      <c r="AFT42" s="339">
        <v>46503</v>
      </c>
      <c r="AFU42" s="339">
        <v>46504</v>
      </c>
      <c r="AFV42" s="339">
        <v>46505</v>
      </c>
      <c r="AFW42" s="339">
        <v>46506</v>
      </c>
      <c r="AFX42" s="339">
        <v>46507</v>
      </c>
      <c r="AFY42" s="339">
        <v>46508</v>
      </c>
      <c r="AFZ42" s="339">
        <v>46509</v>
      </c>
      <c r="AGA42" s="339">
        <v>46510</v>
      </c>
      <c r="AGB42" s="339">
        <v>46511</v>
      </c>
      <c r="AGC42" s="339">
        <v>46512</v>
      </c>
      <c r="AGD42" s="339">
        <v>46513</v>
      </c>
      <c r="AGE42" s="339">
        <v>46514</v>
      </c>
      <c r="AGF42" s="339">
        <v>46515</v>
      </c>
      <c r="AGG42" s="339">
        <v>46516</v>
      </c>
      <c r="AGH42" s="339">
        <v>46517</v>
      </c>
      <c r="AGI42" s="339">
        <v>46518</v>
      </c>
      <c r="AGJ42" s="339">
        <v>46519</v>
      </c>
      <c r="AGK42" s="339">
        <v>46520</v>
      </c>
      <c r="AGL42" s="339">
        <v>46521</v>
      </c>
      <c r="AGM42" s="339">
        <v>46522</v>
      </c>
      <c r="AGN42" s="339">
        <v>46523</v>
      </c>
      <c r="AGO42" s="339">
        <v>46524</v>
      </c>
      <c r="AGP42" s="339">
        <v>46525</v>
      </c>
      <c r="AGQ42" s="339">
        <v>46526</v>
      </c>
      <c r="AGR42" s="339">
        <v>46527</v>
      </c>
      <c r="AGS42" s="339">
        <v>46528</v>
      </c>
      <c r="AGT42" s="339">
        <v>46529</v>
      </c>
      <c r="AGU42" s="339">
        <v>46530</v>
      </c>
      <c r="AGV42" s="339">
        <v>46531</v>
      </c>
      <c r="AGW42" s="339">
        <v>46532</v>
      </c>
      <c r="AGX42" s="339">
        <v>46533</v>
      </c>
      <c r="AGY42" s="339">
        <v>46534</v>
      </c>
      <c r="AGZ42" s="339">
        <v>46535</v>
      </c>
      <c r="AHA42" s="339">
        <v>46536</v>
      </c>
      <c r="AHB42" s="339">
        <v>46537</v>
      </c>
      <c r="AHC42" s="339">
        <v>46538</v>
      </c>
      <c r="AHD42" s="354">
        <v>46539</v>
      </c>
      <c r="AHE42" s="354">
        <v>46540</v>
      </c>
      <c r="AHF42" s="354">
        <v>46541</v>
      </c>
      <c r="AHG42" s="354">
        <v>46542</v>
      </c>
      <c r="AHH42" s="354">
        <v>46543</v>
      </c>
      <c r="AHI42" s="354">
        <v>46544</v>
      </c>
      <c r="AHJ42" s="354">
        <v>46545</v>
      </c>
      <c r="AHK42" s="354">
        <v>46546</v>
      </c>
      <c r="AHL42" s="354">
        <v>46547</v>
      </c>
      <c r="AHM42" s="354">
        <v>46548</v>
      </c>
      <c r="AHN42" s="354">
        <v>46549</v>
      </c>
      <c r="AHO42" s="354">
        <v>46550</v>
      </c>
      <c r="AHP42" s="354">
        <v>46551</v>
      </c>
      <c r="AHQ42" s="354">
        <v>46552</v>
      </c>
      <c r="AHR42" s="354">
        <v>46553</v>
      </c>
      <c r="AHS42" s="354">
        <v>46554</v>
      </c>
      <c r="AHT42" s="354">
        <v>46555</v>
      </c>
      <c r="AHU42" s="354">
        <v>46556</v>
      </c>
      <c r="AHV42" s="354">
        <v>46557</v>
      </c>
      <c r="AHW42" s="354">
        <v>46558</v>
      </c>
      <c r="AHX42" s="354">
        <v>46559</v>
      </c>
      <c r="AHY42" s="354">
        <v>46560</v>
      </c>
      <c r="AHZ42" s="354">
        <v>46561</v>
      </c>
      <c r="AIA42" s="354">
        <v>46562</v>
      </c>
      <c r="AIB42" s="354">
        <v>46563</v>
      </c>
      <c r="AIC42" s="354">
        <v>46564</v>
      </c>
      <c r="AID42" s="354">
        <v>46565</v>
      </c>
      <c r="AIE42" s="354">
        <v>46566</v>
      </c>
      <c r="AIF42" s="354">
        <v>46567</v>
      </c>
      <c r="AIG42" s="354">
        <v>46568</v>
      </c>
      <c r="AIH42" s="339">
        <v>46569</v>
      </c>
      <c r="AII42" s="339">
        <v>46570</v>
      </c>
      <c r="AIJ42" s="339">
        <v>46571</v>
      </c>
      <c r="AIK42" s="339">
        <v>46572</v>
      </c>
      <c r="AIL42" s="339">
        <v>46573</v>
      </c>
      <c r="AIM42" s="339">
        <v>46574</v>
      </c>
      <c r="AIN42" s="339">
        <v>46575</v>
      </c>
      <c r="AIO42" s="339">
        <v>46576</v>
      </c>
      <c r="AIP42" s="339">
        <v>46577</v>
      </c>
      <c r="AIQ42" s="339">
        <v>46578</v>
      </c>
      <c r="AIR42" s="339">
        <v>46579</v>
      </c>
      <c r="AIS42" s="339">
        <v>46580</v>
      </c>
      <c r="AIT42" s="339">
        <v>46581</v>
      </c>
      <c r="AIU42" s="339">
        <v>46582</v>
      </c>
      <c r="AIV42" s="339">
        <v>46583</v>
      </c>
      <c r="AIW42" s="339">
        <v>46584</v>
      </c>
      <c r="AIX42" s="339">
        <v>46585</v>
      </c>
      <c r="AIY42" s="339">
        <v>46586</v>
      </c>
      <c r="AIZ42" s="339">
        <v>46587</v>
      </c>
      <c r="AJA42" s="339">
        <v>46588</v>
      </c>
      <c r="AJB42" s="339">
        <v>46589</v>
      </c>
      <c r="AJC42" s="339">
        <v>46590</v>
      </c>
      <c r="AJD42" s="339">
        <v>46591</v>
      </c>
      <c r="AJE42" s="339">
        <v>46592</v>
      </c>
      <c r="AJF42" s="339">
        <v>46593</v>
      </c>
      <c r="AJG42" s="339">
        <v>46594</v>
      </c>
      <c r="AJH42" s="339">
        <v>46595</v>
      </c>
      <c r="AJI42" s="339">
        <v>46596</v>
      </c>
      <c r="AJJ42" s="339">
        <v>46597</v>
      </c>
      <c r="AJK42" s="339">
        <v>46598</v>
      </c>
      <c r="AJL42" s="339">
        <v>46599</v>
      </c>
      <c r="AJM42" s="339">
        <v>46600</v>
      </c>
      <c r="AJN42" s="339">
        <v>46601</v>
      </c>
      <c r="AJO42" s="339">
        <v>46602</v>
      </c>
      <c r="AJP42" s="339">
        <v>46603</v>
      </c>
      <c r="AJQ42" s="339">
        <v>46604</v>
      </c>
      <c r="AJR42" s="339">
        <v>46605</v>
      </c>
      <c r="AJS42" s="339">
        <v>46606</v>
      </c>
      <c r="AJT42" s="339">
        <v>46607</v>
      </c>
      <c r="AJU42" s="339">
        <v>46608</v>
      </c>
      <c r="AJV42" s="339">
        <v>46609</v>
      </c>
      <c r="AJW42" s="339">
        <v>46610</v>
      </c>
      <c r="AJX42" s="339">
        <v>46611</v>
      </c>
      <c r="AJY42" s="339">
        <v>46612</v>
      </c>
      <c r="AJZ42" s="339">
        <v>46613</v>
      </c>
      <c r="AKA42" s="339">
        <v>46614</v>
      </c>
      <c r="AKB42" s="339">
        <v>46615</v>
      </c>
      <c r="AKC42" s="339">
        <v>46616</v>
      </c>
      <c r="AKD42" s="339">
        <v>46617</v>
      </c>
      <c r="AKE42" s="339">
        <v>46618</v>
      </c>
      <c r="AKF42" s="339">
        <v>46619</v>
      </c>
      <c r="AKG42" s="339">
        <v>46620</v>
      </c>
      <c r="AKH42" s="339">
        <v>46621</v>
      </c>
      <c r="AKI42" s="339">
        <v>46622</v>
      </c>
      <c r="AKJ42" s="339">
        <v>46623</v>
      </c>
      <c r="AKK42" s="339">
        <v>46624</v>
      </c>
      <c r="AKL42" s="339">
        <v>46625</v>
      </c>
      <c r="AKM42" s="339">
        <v>46626</v>
      </c>
      <c r="AKN42" s="339">
        <v>46627</v>
      </c>
      <c r="AKO42" s="339">
        <v>46628</v>
      </c>
      <c r="AKP42" s="339">
        <v>46629</v>
      </c>
      <c r="AKQ42" s="339">
        <v>46630</v>
      </c>
      <c r="AKR42" s="339">
        <v>46631</v>
      </c>
      <c r="AKS42" s="339">
        <v>46632</v>
      </c>
      <c r="AKT42" s="339">
        <v>46633</v>
      </c>
      <c r="AKU42" s="339">
        <v>46634</v>
      </c>
      <c r="AKV42" s="339">
        <v>46635</v>
      </c>
      <c r="AKW42" s="339">
        <v>46636</v>
      </c>
      <c r="AKX42" s="339">
        <v>46637</v>
      </c>
      <c r="AKY42" s="339">
        <v>46638</v>
      </c>
      <c r="AKZ42" s="339">
        <v>46639</v>
      </c>
      <c r="ALA42" s="339">
        <v>46640</v>
      </c>
      <c r="ALB42" s="339">
        <v>46641</v>
      </c>
      <c r="ALC42" s="339">
        <v>46642</v>
      </c>
      <c r="ALD42" s="339">
        <v>46643</v>
      </c>
      <c r="ALE42" s="339">
        <v>46644</v>
      </c>
      <c r="ALF42" s="339">
        <v>46645</v>
      </c>
      <c r="ALG42" s="339">
        <v>46646</v>
      </c>
      <c r="ALH42" s="339">
        <v>46647</v>
      </c>
      <c r="ALI42" s="339">
        <v>46648</v>
      </c>
      <c r="ALJ42" s="339">
        <v>46649</v>
      </c>
      <c r="ALK42" s="339">
        <v>46650</v>
      </c>
      <c r="ALL42" s="339">
        <v>46651</v>
      </c>
      <c r="ALM42" s="339">
        <v>46652</v>
      </c>
      <c r="ALN42" s="339">
        <v>46653</v>
      </c>
      <c r="ALO42" s="339">
        <v>46654</v>
      </c>
      <c r="ALP42" s="339">
        <v>46655</v>
      </c>
      <c r="ALQ42" s="339">
        <v>46656</v>
      </c>
      <c r="ALR42" s="339">
        <v>46657</v>
      </c>
      <c r="ALS42" s="339">
        <v>46658</v>
      </c>
      <c r="ALT42" s="339">
        <v>46659</v>
      </c>
      <c r="ALU42" s="339">
        <v>46660</v>
      </c>
      <c r="ALV42" s="339">
        <v>46661</v>
      </c>
      <c r="ALW42" s="339">
        <v>46662</v>
      </c>
      <c r="ALX42" s="339">
        <v>46663</v>
      </c>
      <c r="ALY42" s="339">
        <v>46664</v>
      </c>
      <c r="ALZ42" s="339">
        <v>46665</v>
      </c>
      <c r="AMA42" s="339">
        <v>46666</v>
      </c>
      <c r="AMB42" s="339">
        <v>46667</v>
      </c>
      <c r="AMC42" s="339">
        <v>46668</v>
      </c>
      <c r="AMD42" s="339">
        <v>46669</v>
      </c>
      <c r="AME42" s="339">
        <v>46670</v>
      </c>
      <c r="AMF42" s="339">
        <v>46671</v>
      </c>
      <c r="AMG42" s="339">
        <v>46672</v>
      </c>
      <c r="AMH42" s="339">
        <v>46673</v>
      </c>
      <c r="AMI42" s="339">
        <v>46674</v>
      </c>
      <c r="AMJ42" s="339">
        <v>46675</v>
      </c>
      <c r="AMK42" s="339">
        <v>46676</v>
      </c>
      <c r="AML42" s="339">
        <v>46677</v>
      </c>
      <c r="AMM42" s="339">
        <v>46678</v>
      </c>
      <c r="AMN42" s="339">
        <v>46679</v>
      </c>
      <c r="AMO42" s="339">
        <v>46680</v>
      </c>
      <c r="AMP42" s="339">
        <v>46681</v>
      </c>
      <c r="AMQ42" s="339">
        <v>46682</v>
      </c>
      <c r="AMR42" s="339">
        <v>46683</v>
      </c>
      <c r="AMS42" s="339">
        <v>46684</v>
      </c>
      <c r="AMT42" s="339">
        <v>46685</v>
      </c>
      <c r="AMU42" s="339">
        <v>46686</v>
      </c>
      <c r="AMV42" s="339">
        <v>46687</v>
      </c>
      <c r="AMW42" s="339">
        <v>46688</v>
      </c>
      <c r="AMX42" s="339">
        <v>46689</v>
      </c>
      <c r="AMY42" s="339">
        <v>46690</v>
      </c>
      <c r="AMZ42" s="339">
        <v>46691</v>
      </c>
      <c r="ANA42" s="339">
        <v>46692</v>
      </c>
      <c r="ANB42" s="339">
        <v>46693</v>
      </c>
      <c r="ANC42" s="339">
        <v>46694</v>
      </c>
      <c r="AND42" s="339">
        <v>46695</v>
      </c>
      <c r="ANE42" s="339">
        <v>46696</v>
      </c>
      <c r="ANF42" s="339">
        <v>46697</v>
      </c>
      <c r="ANG42" s="339">
        <v>46698</v>
      </c>
      <c r="ANH42" s="339">
        <v>46699</v>
      </c>
      <c r="ANI42" s="339">
        <v>46700</v>
      </c>
      <c r="ANJ42" s="339">
        <v>46701</v>
      </c>
      <c r="ANK42" s="339">
        <v>46702</v>
      </c>
      <c r="ANL42" s="339">
        <v>46703</v>
      </c>
      <c r="ANM42" s="339">
        <v>46704</v>
      </c>
      <c r="ANN42" s="339">
        <v>46705</v>
      </c>
      <c r="ANO42" s="339">
        <v>46706</v>
      </c>
      <c r="ANP42" s="339">
        <v>46707</v>
      </c>
      <c r="ANQ42" s="339">
        <v>46708</v>
      </c>
      <c r="ANR42" s="339">
        <v>46709</v>
      </c>
      <c r="ANS42" s="339">
        <v>46710</v>
      </c>
      <c r="ANT42" s="339">
        <v>46711</v>
      </c>
      <c r="ANU42" s="339">
        <v>46712</v>
      </c>
      <c r="ANV42" s="339">
        <v>46713</v>
      </c>
      <c r="ANW42" s="339">
        <v>46714</v>
      </c>
      <c r="ANX42" s="339">
        <v>46715</v>
      </c>
      <c r="ANY42" s="339">
        <v>46716</v>
      </c>
      <c r="ANZ42" s="339">
        <v>46717</v>
      </c>
      <c r="AOA42" s="339">
        <v>46718</v>
      </c>
      <c r="AOB42" s="339">
        <v>46719</v>
      </c>
      <c r="AOC42" s="339">
        <v>46720</v>
      </c>
      <c r="AOD42" s="339">
        <v>46721</v>
      </c>
      <c r="AOE42" s="339">
        <v>46722</v>
      </c>
      <c r="AOF42" s="339">
        <v>46723</v>
      </c>
      <c r="AOG42" s="339">
        <v>46724</v>
      </c>
      <c r="AOH42" s="339">
        <v>46725</v>
      </c>
      <c r="AOI42" s="339">
        <v>46726</v>
      </c>
      <c r="AOJ42" s="339">
        <v>46727</v>
      </c>
      <c r="AOK42" s="339">
        <v>46728</v>
      </c>
      <c r="AOL42" s="339">
        <v>46729</v>
      </c>
      <c r="AOM42" s="339">
        <v>46730</v>
      </c>
      <c r="AON42" s="339">
        <v>46731</v>
      </c>
      <c r="AOO42" s="339">
        <v>46732</v>
      </c>
      <c r="AOP42" s="339">
        <v>46733</v>
      </c>
      <c r="AOQ42" s="339">
        <v>46734</v>
      </c>
      <c r="AOR42" s="339">
        <v>46735</v>
      </c>
      <c r="AOS42" s="339">
        <v>46736</v>
      </c>
      <c r="AOT42" s="339">
        <v>46737</v>
      </c>
      <c r="AOU42" s="339">
        <v>46738</v>
      </c>
      <c r="AOV42" s="339">
        <v>46739</v>
      </c>
      <c r="AOW42" s="339">
        <v>46740</v>
      </c>
      <c r="AOX42" s="339">
        <v>46741</v>
      </c>
      <c r="AOY42" s="339">
        <v>46742</v>
      </c>
      <c r="AOZ42" s="339">
        <v>46743</v>
      </c>
      <c r="APA42" s="339">
        <v>46744</v>
      </c>
      <c r="APB42" s="339">
        <v>46745</v>
      </c>
      <c r="APC42" s="339">
        <v>46746</v>
      </c>
      <c r="APD42" s="339">
        <v>46747</v>
      </c>
      <c r="APE42" s="339">
        <v>46748</v>
      </c>
      <c r="APF42" s="339">
        <v>46749</v>
      </c>
      <c r="APG42" s="339">
        <v>46750</v>
      </c>
      <c r="APH42" s="339">
        <v>46751</v>
      </c>
      <c r="API42" s="351">
        <v>46752</v>
      </c>
      <c r="APJ42" s="352">
        <v>46753</v>
      </c>
      <c r="APK42" s="339">
        <v>46754</v>
      </c>
      <c r="APL42" s="339">
        <v>46755</v>
      </c>
      <c r="APM42" s="339">
        <v>46756</v>
      </c>
      <c r="APN42" s="339">
        <v>46757</v>
      </c>
      <c r="APO42" s="339">
        <v>46758</v>
      </c>
      <c r="APP42" s="339">
        <v>46759</v>
      </c>
      <c r="APQ42" s="339">
        <v>46760</v>
      </c>
      <c r="APR42" s="339">
        <v>46761</v>
      </c>
      <c r="APS42" s="339">
        <v>46762</v>
      </c>
      <c r="APT42" s="339">
        <v>46763</v>
      </c>
      <c r="APU42" s="339">
        <v>46764</v>
      </c>
      <c r="APV42" s="339">
        <v>46765</v>
      </c>
      <c r="APW42" s="339">
        <v>46766</v>
      </c>
      <c r="APX42" s="339">
        <v>46767</v>
      </c>
      <c r="APY42" s="339">
        <v>46768</v>
      </c>
      <c r="APZ42" s="339">
        <v>46769</v>
      </c>
      <c r="AQA42" s="339">
        <v>46770</v>
      </c>
      <c r="AQB42" s="339">
        <v>46771</v>
      </c>
      <c r="AQC42" s="339">
        <v>46772</v>
      </c>
      <c r="AQD42" s="339">
        <v>46773</v>
      </c>
      <c r="AQE42" s="339">
        <v>46774</v>
      </c>
      <c r="AQF42" s="339">
        <v>46775</v>
      </c>
      <c r="AQG42" s="339">
        <v>46776</v>
      </c>
      <c r="AQH42" s="339">
        <v>46777</v>
      </c>
      <c r="AQI42" s="339">
        <v>46778</v>
      </c>
      <c r="AQJ42" s="339">
        <v>46779</v>
      </c>
      <c r="AQK42" s="339">
        <v>46780</v>
      </c>
      <c r="AQL42" s="339">
        <v>46781</v>
      </c>
      <c r="AQM42" s="339">
        <v>46782</v>
      </c>
      <c r="AQN42" s="339">
        <v>46783</v>
      </c>
      <c r="AQO42" s="339">
        <v>46784</v>
      </c>
      <c r="AQP42" s="339">
        <v>46785</v>
      </c>
      <c r="AQQ42" s="339">
        <v>46786</v>
      </c>
      <c r="AQR42" s="339">
        <v>46787</v>
      </c>
      <c r="AQS42" s="339">
        <v>46788</v>
      </c>
      <c r="AQT42" s="339">
        <v>46789</v>
      </c>
      <c r="AQU42" s="339">
        <v>46790</v>
      </c>
      <c r="AQV42" s="339">
        <v>46791</v>
      </c>
      <c r="AQW42" s="339">
        <v>46792</v>
      </c>
      <c r="AQX42" s="339">
        <v>46793</v>
      </c>
      <c r="AQY42" s="339">
        <v>46794</v>
      </c>
      <c r="AQZ42" s="339">
        <v>46795</v>
      </c>
      <c r="ARA42" s="339">
        <v>46796</v>
      </c>
      <c r="ARB42" s="339">
        <v>46797</v>
      </c>
      <c r="ARC42" s="339">
        <v>46798</v>
      </c>
      <c r="ARD42" s="339">
        <v>46799</v>
      </c>
      <c r="ARE42" s="339">
        <v>46800</v>
      </c>
      <c r="ARF42" s="339">
        <v>46801</v>
      </c>
      <c r="ARG42" s="339">
        <v>46802</v>
      </c>
      <c r="ARH42" s="339">
        <v>46803</v>
      </c>
      <c r="ARI42" s="339">
        <v>46804</v>
      </c>
      <c r="ARJ42" s="339">
        <v>46805</v>
      </c>
      <c r="ARK42" s="339">
        <v>46806</v>
      </c>
      <c r="ARL42" s="339">
        <v>46807</v>
      </c>
      <c r="ARM42" s="339">
        <v>46808</v>
      </c>
      <c r="ARN42" s="339">
        <v>46809</v>
      </c>
      <c r="ARO42" s="339">
        <v>46810</v>
      </c>
      <c r="ARP42" s="339">
        <v>46811</v>
      </c>
      <c r="ARQ42" s="339">
        <v>46812</v>
      </c>
      <c r="ARR42" s="339">
        <v>46813</v>
      </c>
      <c r="ARS42" s="339">
        <v>46814</v>
      </c>
      <c r="ART42" s="339">
        <v>46815</v>
      </c>
      <c r="ARU42" s="339">
        <v>46816</v>
      </c>
      <c r="ARV42" s="339">
        <v>46817</v>
      </c>
      <c r="ARW42" s="339">
        <v>46818</v>
      </c>
      <c r="ARX42" s="339">
        <v>46819</v>
      </c>
      <c r="ARY42" s="339">
        <v>46820</v>
      </c>
      <c r="ARZ42" s="339">
        <v>46821</v>
      </c>
      <c r="ASA42" s="339">
        <v>46822</v>
      </c>
      <c r="ASB42" s="339">
        <v>46823</v>
      </c>
      <c r="ASC42" s="339">
        <v>46824</v>
      </c>
      <c r="ASD42" s="339">
        <v>46825</v>
      </c>
      <c r="ASE42" s="339">
        <v>46826</v>
      </c>
      <c r="ASF42" s="339">
        <v>46827</v>
      </c>
      <c r="ASG42" s="339">
        <v>46828</v>
      </c>
      <c r="ASH42" s="339">
        <v>46829</v>
      </c>
      <c r="ASI42" s="339">
        <v>46830</v>
      </c>
      <c r="ASJ42" s="339">
        <v>46831</v>
      </c>
      <c r="ASK42" s="339">
        <v>46832</v>
      </c>
      <c r="ASL42" s="339">
        <v>46833</v>
      </c>
      <c r="ASM42" s="339">
        <v>46834</v>
      </c>
      <c r="ASN42" s="339">
        <v>46835</v>
      </c>
      <c r="ASO42" s="339">
        <v>46836</v>
      </c>
      <c r="ASP42" s="339">
        <v>46837</v>
      </c>
      <c r="ASQ42" s="339">
        <v>46838</v>
      </c>
      <c r="ASR42" s="339">
        <v>46839</v>
      </c>
      <c r="ASS42" s="339">
        <v>46840</v>
      </c>
      <c r="AST42" s="339">
        <v>46841</v>
      </c>
      <c r="ASU42" s="339">
        <v>46842</v>
      </c>
      <c r="ASV42" s="339">
        <v>46843</v>
      </c>
      <c r="ASW42" s="339">
        <v>46844</v>
      </c>
      <c r="ASX42" s="339">
        <v>46845</v>
      </c>
      <c r="ASY42" s="339">
        <v>46846</v>
      </c>
      <c r="ASZ42" s="339">
        <v>46847</v>
      </c>
      <c r="ATA42" s="339">
        <v>46848</v>
      </c>
      <c r="ATB42" s="339">
        <v>46849</v>
      </c>
      <c r="ATC42" s="339">
        <v>46850</v>
      </c>
      <c r="ATD42" s="339">
        <v>46851</v>
      </c>
      <c r="ATE42" s="339">
        <v>46852</v>
      </c>
      <c r="ATF42" s="339">
        <v>46853</v>
      </c>
      <c r="ATG42" s="339">
        <v>46854</v>
      </c>
      <c r="ATH42" s="339">
        <v>46855</v>
      </c>
      <c r="ATI42" s="339">
        <v>46856</v>
      </c>
      <c r="ATJ42" s="339">
        <v>46857</v>
      </c>
      <c r="ATK42" s="339">
        <v>46858</v>
      </c>
      <c r="ATL42" s="339">
        <v>46859</v>
      </c>
      <c r="ATM42" s="339">
        <v>46860</v>
      </c>
      <c r="ATN42" s="339">
        <v>46861</v>
      </c>
      <c r="ATO42" s="339">
        <v>46862</v>
      </c>
      <c r="ATP42" s="339">
        <v>46863</v>
      </c>
      <c r="ATQ42" s="339">
        <v>46864</v>
      </c>
      <c r="ATR42" s="339">
        <v>46865</v>
      </c>
      <c r="ATS42" s="339">
        <v>46866</v>
      </c>
      <c r="ATT42" s="339">
        <v>46867</v>
      </c>
      <c r="ATU42" s="339">
        <v>46868</v>
      </c>
      <c r="ATV42" s="339">
        <v>46869</v>
      </c>
      <c r="ATW42" s="339">
        <v>46870</v>
      </c>
      <c r="ATX42" s="339">
        <v>46871</v>
      </c>
      <c r="ATY42" s="339">
        <v>46872</v>
      </c>
      <c r="ATZ42" s="339">
        <v>46873</v>
      </c>
      <c r="AUA42" s="339">
        <v>46874</v>
      </c>
      <c r="AUB42" s="339">
        <v>46875</v>
      </c>
      <c r="AUC42" s="339">
        <v>46876</v>
      </c>
      <c r="AUD42" s="339">
        <v>46877</v>
      </c>
      <c r="AUE42" s="339">
        <v>46878</v>
      </c>
      <c r="AUF42" s="339">
        <v>46879</v>
      </c>
      <c r="AUG42" s="339">
        <v>46880</v>
      </c>
      <c r="AUH42" s="339">
        <v>46881</v>
      </c>
      <c r="AUI42" s="339">
        <v>46882</v>
      </c>
      <c r="AUJ42" s="339">
        <v>46883</v>
      </c>
      <c r="AUK42" s="339">
        <v>46884</v>
      </c>
      <c r="AUL42" s="339">
        <v>46885</v>
      </c>
      <c r="AUM42" s="339">
        <v>46886</v>
      </c>
      <c r="AUN42" s="339">
        <v>46887</v>
      </c>
      <c r="AUO42" s="339">
        <v>46888</v>
      </c>
      <c r="AUP42" s="339">
        <v>46889</v>
      </c>
      <c r="AUQ42" s="339">
        <v>46890</v>
      </c>
      <c r="AUR42" s="339">
        <v>46891</v>
      </c>
      <c r="AUS42" s="339">
        <v>46892</v>
      </c>
      <c r="AUT42" s="339">
        <v>46893</v>
      </c>
      <c r="AUU42" s="339">
        <v>46894</v>
      </c>
      <c r="AUV42" s="339">
        <v>46895</v>
      </c>
      <c r="AUW42" s="339">
        <v>46896</v>
      </c>
      <c r="AUX42" s="339">
        <v>46897</v>
      </c>
      <c r="AUY42" s="339">
        <v>46898</v>
      </c>
      <c r="AUZ42" s="339">
        <v>46899</v>
      </c>
      <c r="AVA42" s="339">
        <v>46900</v>
      </c>
      <c r="AVB42" s="339">
        <v>46901</v>
      </c>
      <c r="AVC42" s="339">
        <v>46902</v>
      </c>
      <c r="AVD42" s="339">
        <v>46903</v>
      </c>
      <c r="AVE42" s="339">
        <v>46904</v>
      </c>
      <c r="AVF42" s="339">
        <v>46905</v>
      </c>
      <c r="AVG42" s="339">
        <v>46906</v>
      </c>
      <c r="AVH42" s="339">
        <v>46907</v>
      </c>
      <c r="AVI42" s="339">
        <v>46908</v>
      </c>
      <c r="AVJ42" s="339">
        <v>46909</v>
      </c>
      <c r="AVK42" s="339">
        <v>46910</v>
      </c>
      <c r="AVL42" s="339">
        <v>46911</v>
      </c>
      <c r="AVM42" s="339">
        <v>46912</v>
      </c>
      <c r="AVN42" s="339">
        <v>46913</v>
      </c>
      <c r="AVO42" s="339">
        <v>46914</v>
      </c>
      <c r="AVP42" s="339">
        <v>46915</v>
      </c>
      <c r="AVQ42" s="339">
        <v>46916</v>
      </c>
      <c r="AVR42" s="339">
        <v>46917</v>
      </c>
      <c r="AVS42" s="339">
        <v>46918</v>
      </c>
      <c r="AVT42" s="339">
        <v>46919</v>
      </c>
      <c r="AVU42" s="339">
        <v>46920</v>
      </c>
      <c r="AVV42" s="339">
        <v>46921</v>
      </c>
      <c r="AVW42" s="339">
        <v>46922</v>
      </c>
      <c r="AVX42" s="339">
        <v>46923</v>
      </c>
      <c r="AVY42" s="339">
        <v>46924</v>
      </c>
      <c r="AVZ42" s="339">
        <v>46925</v>
      </c>
      <c r="AWA42" s="339">
        <v>46926</v>
      </c>
      <c r="AWB42" s="339">
        <v>46927</v>
      </c>
      <c r="AWC42" s="339">
        <v>46928</v>
      </c>
      <c r="AWD42" s="339">
        <v>46929</v>
      </c>
      <c r="AWE42" s="339">
        <v>46930</v>
      </c>
      <c r="AWF42" s="339">
        <v>46931</v>
      </c>
      <c r="AWG42" s="339">
        <v>46932</v>
      </c>
      <c r="AWH42" s="339">
        <v>46933</v>
      </c>
      <c r="AWI42" s="339">
        <v>46934</v>
      </c>
      <c r="AWJ42" s="339">
        <v>46935</v>
      </c>
      <c r="AWK42" s="339">
        <v>46936</v>
      </c>
      <c r="AWL42" s="339">
        <v>46937</v>
      </c>
      <c r="AWM42" s="339">
        <v>46938</v>
      </c>
      <c r="AWN42" s="339">
        <v>46939</v>
      </c>
      <c r="AWO42" s="339">
        <v>46940</v>
      </c>
      <c r="AWP42" s="339">
        <v>46941</v>
      </c>
      <c r="AWQ42" s="339">
        <v>46942</v>
      </c>
      <c r="AWR42" s="339">
        <v>46943</v>
      </c>
      <c r="AWS42" s="339">
        <v>46944</v>
      </c>
      <c r="AWT42" s="339">
        <v>46945</v>
      </c>
      <c r="AWU42" s="339">
        <v>46946</v>
      </c>
      <c r="AWV42" s="339">
        <v>46947</v>
      </c>
      <c r="AWW42" s="339">
        <v>46948</v>
      </c>
      <c r="AWX42" s="339">
        <v>46949</v>
      </c>
      <c r="AWY42" s="339">
        <v>46950</v>
      </c>
      <c r="AWZ42" s="339">
        <v>46951</v>
      </c>
      <c r="AXA42" s="339">
        <v>46952</v>
      </c>
      <c r="AXB42" s="339">
        <v>46953</v>
      </c>
      <c r="AXC42" s="339">
        <v>46954</v>
      </c>
      <c r="AXD42" s="339">
        <v>46955</v>
      </c>
      <c r="AXE42" s="339">
        <v>46956</v>
      </c>
      <c r="AXF42" s="339">
        <v>46957</v>
      </c>
      <c r="AXG42" s="339">
        <v>46958</v>
      </c>
      <c r="AXH42" s="339">
        <v>46959</v>
      </c>
      <c r="AXI42" s="339">
        <v>46960</v>
      </c>
      <c r="AXJ42" s="339">
        <v>46961</v>
      </c>
      <c r="AXK42" s="339">
        <v>46962</v>
      </c>
      <c r="AXL42" s="339">
        <v>46963</v>
      </c>
      <c r="AXM42" s="339">
        <v>46964</v>
      </c>
      <c r="AXN42" s="339">
        <v>46965</v>
      </c>
      <c r="AXO42" s="339">
        <v>46966</v>
      </c>
      <c r="AXP42" s="339">
        <v>46967</v>
      </c>
      <c r="AXQ42" s="339">
        <v>46968</v>
      </c>
      <c r="AXR42" s="339">
        <v>46969</v>
      </c>
      <c r="AXS42" s="339">
        <v>46970</v>
      </c>
      <c r="AXT42" s="339">
        <v>46971</v>
      </c>
      <c r="AXU42" s="339">
        <v>46972</v>
      </c>
      <c r="AXV42" s="339">
        <v>46973</v>
      </c>
      <c r="AXW42" s="339">
        <v>46974</v>
      </c>
      <c r="AXX42" s="339">
        <v>46975</v>
      </c>
      <c r="AXY42" s="339">
        <v>46976</v>
      </c>
      <c r="AXZ42" s="339">
        <v>46977</v>
      </c>
      <c r="AYA42" s="339">
        <v>46978</v>
      </c>
      <c r="AYB42" s="339">
        <v>46979</v>
      </c>
      <c r="AYC42" s="339">
        <v>46980</v>
      </c>
      <c r="AYD42" s="339">
        <v>46981</v>
      </c>
      <c r="AYE42" s="339">
        <v>46982</v>
      </c>
      <c r="AYF42" s="339">
        <v>46983</v>
      </c>
      <c r="AYG42" s="339">
        <v>46984</v>
      </c>
      <c r="AYH42" s="339">
        <v>46985</v>
      </c>
      <c r="AYI42" s="339">
        <v>46986</v>
      </c>
      <c r="AYJ42" s="339">
        <v>46987</v>
      </c>
      <c r="AYK42" s="339">
        <v>46988</v>
      </c>
      <c r="AYL42" s="339">
        <v>46989</v>
      </c>
      <c r="AYM42" s="339">
        <v>46990</v>
      </c>
      <c r="AYN42" s="339">
        <v>46991</v>
      </c>
      <c r="AYO42" s="339">
        <v>46992</v>
      </c>
      <c r="AYP42" s="339">
        <v>46993</v>
      </c>
      <c r="AYQ42" s="339">
        <v>46994</v>
      </c>
      <c r="AYR42" s="339">
        <v>46995</v>
      </c>
      <c r="AYS42" s="339">
        <v>46996</v>
      </c>
      <c r="AYT42" s="339">
        <v>46997</v>
      </c>
      <c r="AYU42" s="339">
        <v>46998</v>
      </c>
      <c r="AYV42" s="339">
        <v>46999</v>
      </c>
      <c r="AYW42" s="339">
        <v>47000</v>
      </c>
      <c r="AYX42" s="339">
        <v>47001</v>
      </c>
      <c r="AYY42" s="339">
        <v>47002</v>
      </c>
      <c r="AYZ42" s="339">
        <v>47003</v>
      </c>
      <c r="AZA42" s="339">
        <v>47004</v>
      </c>
      <c r="AZB42" s="339">
        <v>47005</v>
      </c>
      <c r="AZC42" s="339">
        <v>47006</v>
      </c>
      <c r="AZD42" s="339">
        <v>47007</v>
      </c>
      <c r="AZE42" s="339">
        <v>47008</v>
      </c>
      <c r="AZF42" s="339">
        <v>47009</v>
      </c>
      <c r="AZG42" s="339">
        <v>47010</v>
      </c>
      <c r="AZH42" s="339">
        <v>47011</v>
      </c>
      <c r="AZI42" s="339">
        <v>47012</v>
      </c>
      <c r="AZJ42" s="339">
        <v>47013</v>
      </c>
      <c r="AZK42" s="339">
        <v>47014</v>
      </c>
      <c r="AZL42" s="339">
        <v>47015</v>
      </c>
      <c r="AZM42" s="339">
        <v>47016</v>
      </c>
      <c r="AZN42" s="339">
        <v>47017</v>
      </c>
      <c r="AZO42" s="339">
        <v>47018</v>
      </c>
      <c r="AZP42" s="339">
        <v>47019</v>
      </c>
      <c r="AZQ42" s="339">
        <v>47020</v>
      </c>
      <c r="AZR42" s="339">
        <v>47021</v>
      </c>
      <c r="AZS42" s="339">
        <v>47022</v>
      </c>
      <c r="AZT42" s="339">
        <v>47023</v>
      </c>
      <c r="AZU42" s="339">
        <v>47024</v>
      </c>
      <c r="AZV42" s="339">
        <v>47025</v>
      </c>
      <c r="AZW42" s="339">
        <v>47026</v>
      </c>
      <c r="AZX42" s="339">
        <v>47027</v>
      </c>
      <c r="AZY42" s="339">
        <v>47028</v>
      </c>
      <c r="AZZ42" s="339">
        <v>47029</v>
      </c>
      <c r="BAA42" s="339">
        <v>47030</v>
      </c>
      <c r="BAB42" s="339">
        <v>47031</v>
      </c>
      <c r="BAC42" s="339">
        <v>47032</v>
      </c>
      <c r="BAD42" s="339">
        <v>47033</v>
      </c>
      <c r="BAE42" s="339">
        <v>47034</v>
      </c>
      <c r="BAF42" s="339">
        <v>47035</v>
      </c>
      <c r="BAG42" s="339">
        <v>47036</v>
      </c>
      <c r="BAH42" s="339">
        <v>47037</v>
      </c>
      <c r="BAI42" s="339">
        <v>47038</v>
      </c>
      <c r="BAJ42" s="339">
        <v>47039</v>
      </c>
      <c r="BAK42" s="339">
        <v>47040</v>
      </c>
      <c r="BAL42" s="339">
        <v>47041</v>
      </c>
      <c r="BAM42" s="339">
        <v>47042</v>
      </c>
      <c r="BAN42" s="339">
        <v>47043</v>
      </c>
      <c r="BAO42" s="339">
        <v>47044</v>
      </c>
      <c r="BAP42" s="339">
        <v>47045</v>
      </c>
      <c r="BAQ42" s="339">
        <v>47046</v>
      </c>
      <c r="BAR42" s="339">
        <v>47047</v>
      </c>
      <c r="BAS42" s="339">
        <v>47048</v>
      </c>
      <c r="BAT42" s="339">
        <v>47049</v>
      </c>
      <c r="BAU42" s="339">
        <v>47050</v>
      </c>
      <c r="BAV42" s="339">
        <v>47051</v>
      </c>
      <c r="BAW42" s="339">
        <v>47052</v>
      </c>
      <c r="BAX42" s="339">
        <v>47053</v>
      </c>
      <c r="BAY42" s="339">
        <v>47054</v>
      </c>
      <c r="BAZ42" s="339">
        <v>47055</v>
      </c>
      <c r="BBA42" s="339">
        <v>47056</v>
      </c>
      <c r="BBB42" s="339">
        <v>47057</v>
      </c>
      <c r="BBC42" s="339">
        <v>47058</v>
      </c>
      <c r="BBD42" s="339">
        <v>47059</v>
      </c>
      <c r="BBE42" s="339">
        <v>47060</v>
      </c>
      <c r="BBF42" s="339">
        <v>47061</v>
      </c>
      <c r="BBG42" s="339">
        <v>47062</v>
      </c>
      <c r="BBH42" s="339">
        <v>47063</v>
      </c>
      <c r="BBI42" s="339">
        <v>47064</v>
      </c>
      <c r="BBJ42" s="339">
        <v>47065</v>
      </c>
      <c r="BBK42" s="339">
        <v>47066</v>
      </c>
      <c r="BBL42" s="339">
        <v>47067</v>
      </c>
      <c r="BBM42" s="339">
        <v>47068</v>
      </c>
      <c r="BBN42" s="339">
        <v>47069</v>
      </c>
      <c r="BBO42" s="339">
        <v>47070</v>
      </c>
      <c r="BBP42" s="339">
        <v>47071</v>
      </c>
      <c r="BBQ42" s="339">
        <v>47072</v>
      </c>
      <c r="BBR42" s="339">
        <v>47073</v>
      </c>
      <c r="BBS42" s="339">
        <v>47074</v>
      </c>
      <c r="BBT42" s="339">
        <v>47075</v>
      </c>
      <c r="BBU42" s="339">
        <v>47076</v>
      </c>
      <c r="BBV42" s="339">
        <v>47077</v>
      </c>
      <c r="BBW42" s="339">
        <v>47078</v>
      </c>
      <c r="BBX42" s="339">
        <v>47079</v>
      </c>
      <c r="BBY42" s="339">
        <v>47080</v>
      </c>
      <c r="BBZ42" s="339">
        <v>47081</v>
      </c>
      <c r="BCA42" s="339">
        <v>47082</v>
      </c>
      <c r="BCB42" s="339">
        <v>47083</v>
      </c>
      <c r="BCC42" s="339">
        <v>47084</v>
      </c>
      <c r="BCD42" s="339">
        <v>47085</v>
      </c>
      <c r="BCE42" s="339">
        <v>47086</v>
      </c>
      <c r="BCF42" s="339">
        <v>47087</v>
      </c>
      <c r="BCG42" s="339">
        <v>47088</v>
      </c>
      <c r="BCH42" s="339">
        <v>47089</v>
      </c>
      <c r="BCI42" s="339">
        <v>47090</v>
      </c>
      <c r="BCJ42" s="339">
        <v>47091</v>
      </c>
      <c r="BCK42" s="339">
        <v>47092</v>
      </c>
      <c r="BCL42" s="339">
        <v>47093</v>
      </c>
      <c r="BCM42" s="339">
        <v>47094</v>
      </c>
      <c r="BCN42" s="339">
        <v>47095</v>
      </c>
      <c r="BCO42" s="339">
        <v>47096</v>
      </c>
      <c r="BCP42" s="339">
        <v>47097</v>
      </c>
      <c r="BCQ42" s="339">
        <v>47098</v>
      </c>
      <c r="BCR42" s="339">
        <v>47099</v>
      </c>
      <c r="BCS42" s="339">
        <v>47100</v>
      </c>
      <c r="BCT42" s="339">
        <v>47101</v>
      </c>
      <c r="BCU42" s="339">
        <v>47102</v>
      </c>
      <c r="BCV42" s="339">
        <v>47103</v>
      </c>
      <c r="BCW42" s="339">
        <v>47104</v>
      </c>
      <c r="BCX42" s="339">
        <v>47105</v>
      </c>
      <c r="BCY42" s="339">
        <v>47106</v>
      </c>
      <c r="BCZ42" s="339">
        <v>47107</v>
      </c>
      <c r="BDA42" s="339">
        <v>47108</v>
      </c>
      <c r="BDB42" s="339">
        <v>47109</v>
      </c>
      <c r="BDC42" s="339">
        <v>47110</v>
      </c>
      <c r="BDD42" s="339">
        <v>47111</v>
      </c>
      <c r="BDE42" s="339">
        <v>47112</v>
      </c>
      <c r="BDF42" s="339">
        <v>47113</v>
      </c>
      <c r="BDG42" s="339">
        <v>47114</v>
      </c>
      <c r="BDH42" s="339">
        <v>47115</v>
      </c>
      <c r="BDI42" s="339">
        <v>47116</v>
      </c>
      <c r="BDJ42" s="339">
        <v>47117</v>
      </c>
      <c r="BDK42" s="351">
        <v>47118</v>
      </c>
    </row>
    <row r="43" spans="2:1467" ht="2.4" hidden="1" customHeight="1">
      <c r="NG43" s="330"/>
      <c r="NH43" s="329"/>
      <c r="ABH43" s="330"/>
      <c r="ABI43" s="329"/>
      <c r="AHD43" s="353"/>
      <c r="AHE43" s="353"/>
      <c r="AHF43" s="353"/>
      <c r="AHG43" s="353"/>
      <c r="AHH43" s="353"/>
      <c r="AHI43" s="353"/>
      <c r="AHJ43" s="353"/>
      <c r="AHK43" s="353"/>
      <c r="AHL43" s="353"/>
      <c r="AHM43" s="353"/>
      <c r="AHN43" s="353"/>
      <c r="AHO43" s="353"/>
      <c r="AHP43" s="353"/>
      <c r="AHQ43" s="353"/>
      <c r="AHR43" s="353"/>
      <c r="AHS43" s="353"/>
      <c r="AHT43" s="353"/>
      <c r="AHU43" s="353"/>
      <c r="AHV43" s="353"/>
      <c r="AHW43" s="353"/>
      <c r="AHX43" s="353"/>
      <c r="AHY43" s="353"/>
      <c r="AHZ43" s="353"/>
      <c r="AIA43" s="353"/>
      <c r="AIB43" s="353"/>
      <c r="AIC43" s="353"/>
      <c r="AID43" s="353"/>
      <c r="AIE43" s="353"/>
      <c r="AIF43" s="353"/>
      <c r="AIG43" s="353"/>
      <c r="API43" s="330"/>
      <c r="APJ43" s="329"/>
      <c r="BDK43" s="330"/>
    </row>
    <row r="44" spans="2:1467" ht="27" hidden="1" customHeight="1">
      <c r="B44" s="367"/>
      <c r="C44" s="338"/>
      <c r="D44" s="338"/>
      <c r="E44" s="342">
        <f>F42-30</f>
        <v>45839</v>
      </c>
      <c r="F44" s="342">
        <f>E44+D44</f>
        <v>45839</v>
      </c>
      <c r="G44" s="336">
        <v>45658</v>
      </c>
      <c r="H44" s="336">
        <v>45659</v>
      </c>
      <c r="I44" s="336">
        <v>45660</v>
      </c>
      <c r="J44" s="336">
        <v>45661</v>
      </c>
      <c r="K44" s="336">
        <v>45662</v>
      </c>
      <c r="L44" s="336">
        <v>45663</v>
      </c>
      <c r="M44" s="336">
        <v>45664</v>
      </c>
      <c r="N44" s="336">
        <v>45665</v>
      </c>
      <c r="O44" s="336">
        <v>45666</v>
      </c>
      <c r="P44" s="336">
        <v>45667</v>
      </c>
      <c r="Q44" s="336">
        <v>45668</v>
      </c>
      <c r="R44" s="336">
        <v>45669</v>
      </c>
      <c r="S44" s="336">
        <v>45670</v>
      </c>
      <c r="T44" s="336">
        <v>45671</v>
      </c>
      <c r="U44" s="336">
        <v>45672</v>
      </c>
      <c r="V44" s="336">
        <v>45673</v>
      </c>
      <c r="W44" s="336">
        <v>45674</v>
      </c>
      <c r="X44" s="336">
        <v>45675</v>
      </c>
      <c r="Y44" s="336">
        <v>45676</v>
      </c>
      <c r="Z44" s="336">
        <v>45677</v>
      </c>
      <c r="AA44" s="336">
        <v>45678</v>
      </c>
      <c r="AB44" s="336">
        <v>45679</v>
      </c>
      <c r="AC44" s="336">
        <v>45680</v>
      </c>
      <c r="AD44" s="336">
        <v>45681</v>
      </c>
      <c r="AE44" s="336">
        <v>45682</v>
      </c>
      <c r="AF44" s="336">
        <v>45683</v>
      </c>
      <c r="AG44" s="336">
        <v>45684</v>
      </c>
      <c r="AH44" s="336">
        <v>45685</v>
      </c>
      <c r="AI44" s="336">
        <v>45686</v>
      </c>
      <c r="AJ44" s="336">
        <v>45687</v>
      </c>
      <c r="AK44" s="336">
        <v>45688</v>
      </c>
      <c r="AL44" s="336">
        <v>45689</v>
      </c>
      <c r="AM44" s="336">
        <v>45690</v>
      </c>
      <c r="AN44" s="336">
        <v>45691</v>
      </c>
      <c r="AO44" s="336">
        <v>45692</v>
      </c>
      <c r="AP44" s="336">
        <v>45693</v>
      </c>
      <c r="AQ44" s="336">
        <v>45694</v>
      </c>
      <c r="AR44" s="336">
        <v>45695</v>
      </c>
      <c r="AS44" s="336">
        <v>45696</v>
      </c>
      <c r="AT44" s="336">
        <v>45697</v>
      </c>
      <c r="AU44" s="336">
        <v>45698</v>
      </c>
      <c r="AV44" s="336">
        <v>45699</v>
      </c>
      <c r="AW44" s="336">
        <v>45700</v>
      </c>
      <c r="AX44" s="336">
        <v>45701</v>
      </c>
      <c r="AY44" s="336">
        <v>45702</v>
      </c>
      <c r="AZ44" s="336">
        <v>45703</v>
      </c>
      <c r="BA44" s="336">
        <v>45704</v>
      </c>
      <c r="BB44" s="336">
        <v>45705</v>
      </c>
      <c r="BC44" s="336">
        <v>45706</v>
      </c>
      <c r="BD44" s="336">
        <v>45707</v>
      </c>
      <c r="BE44" s="336">
        <v>45708</v>
      </c>
      <c r="BF44" s="336">
        <v>45709</v>
      </c>
      <c r="BG44" s="336">
        <v>45710</v>
      </c>
      <c r="BH44" s="336">
        <v>45711</v>
      </c>
      <c r="BI44" s="336">
        <v>45712</v>
      </c>
      <c r="BJ44" s="336">
        <v>45713</v>
      </c>
      <c r="BK44" s="336">
        <v>45714</v>
      </c>
      <c r="BL44" s="336">
        <v>45715</v>
      </c>
      <c r="BM44" s="336">
        <v>45716</v>
      </c>
      <c r="BN44" s="336">
        <v>45717</v>
      </c>
      <c r="BO44" s="336">
        <v>45718</v>
      </c>
      <c r="BP44" s="336">
        <v>45719</v>
      </c>
      <c r="BQ44" s="336">
        <v>45720</v>
      </c>
      <c r="BR44" s="336">
        <v>45721</v>
      </c>
      <c r="BS44" s="336">
        <v>45722</v>
      </c>
      <c r="BT44" s="336">
        <v>45723</v>
      </c>
      <c r="BU44" s="336">
        <v>45724</v>
      </c>
      <c r="BV44" s="336">
        <v>45725</v>
      </c>
      <c r="BW44" s="336">
        <v>45726</v>
      </c>
      <c r="BX44" s="336">
        <v>45727</v>
      </c>
      <c r="BY44" s="336">
        <v>45728</v>
      </c>
      <c r="BZ44" s="336">
        <v>45729</v>
      </c>
      <c r="CA44" s="336">
        <v>45730</v>
      </c>
      <c r="CB44" s="336">
        <v>45731</v>
      </c>
      <c r="CC44" s="336">
        <v>45732</v>
      </c>
      <c r="CD44" s="336">
        <v>45733</v>
      </c>
      <c r="CE44" s="336">
        <v>45734</v>
      </c>
      <c r="CF44" s="336">
        <v>45735</v>
      </c>
      <c r="CG44" s="336">
        <v>45736</v>
      </c>
      <c r="CH44" s="336">
        <v>45737</v>
      </c>
      <c r="CI44" s="336">
        <v>45738</v>
      </c>
      <c r="CJ44" s="336">
        <v>45739</v>
      </c>
      <c r="CK44" s="336">
        <v>45740</v>
      </c>
      <c r="CL44" s="336">
        <v>45741</v>
      </c>
      <c r="CM44" s="336">
        <v>45742</v>
      </c>
      <c r="CN44" s="336">
        <v>45743</v>
      </c>
      <c r="CO44" s="336">
        <v>45744</v>
      </c>
      <c r="CP44" s="336">
        <v>45745</v>
      </c>
      <c r="CQ44" s="336">
        <v>45746</v>
      </c>
      <c r="CR44" s="336">
        <v>45747</v>
      </c>
      <c r="CS44" s="336">
        <v>45748</v>
      </c>
      <c r="CT44" s="336">
        <v>45749</v>
      </c>
      <c r="CU44" s="336">
        <v>45750</v>
      </c>
      <c r="CV44" s="336">
        <v>45751</v>
      </c>
      <c r="CW44" s="336">
        <v>45752</v>
      </c>
      <c r="CX44" s="336">
        <v>45753</v>
      </c>
      <c r="CY44" s="336">
        <v>45754</v>
      </c>
      <c r="CZ44" s="336">
        <v>45755</v>
      </c>
      <c r="DA44" s="336">
        <v>45756</v>
      </c>
      <c r="DB44" s="336">
        <v>45757</v>
      </c>
      <c r="DC44" s="336">
        <v>45758</v>
      </c>
      <c r="DD44" s="336">
        <v>45759</v>
      </c>
      <c r="DE44" s="336">
        <v>45760</v>
      </c>
      <c r="DF44" s="336">
        <v>45761</v>
      </c>
      <c r="DG44" s="336">
        <v>45762</v>
      </c>
      <c r="DH44" s="336">
        <v>45763</v>
      </c>
      <c r="DI44" s="336">
        <v>45764</v>
      </c>
      <c r="DJ44" s="336">
        <v>45765</v>
      </c>
      <c r="DK44" s="336">
        <v>45766</v>
      </c>
      <c r="DL44" s="336">
        <v>45767</v>
      </c>
      <c r="DM44" s="336">
        <v>45768</v>
      </c>
      <c r="DN44" s="336">
        <v>45769</v>
      </c>
      <c r="DO44" s="336">
        <v>45770</v>
      </c>
      <c r="DP44" s="336">
        <v>45771</v>
      </c>
      <c r="DQ44" s="336">
        <v>45772</v>
      </c>
      <c r="DR44" s="336">
        <v>45773</v>
      </c>
      <c r="DS44" s="336">
        <v>45774</v>
      </c>
      <c r="DT44" s="336">
        <v>45775</v>
      </c>
      <c r="DU44" s="336">
        <v>45776</v>
      </c>
      <c r="DV44" s="336">
        <v>45777</v>
      </c>
      <c r="DW44" s="336">
        <v>45778</v>
      </c>
      <c r="DX44" s="336">
        <v>45779</v>
      </c>
      <c r="DY44" s="336">
        <v>45780</v>
      </c>
      <c r="DZ44" s="336">
        <v>45781</v>
      </c>
      <c r="EA44" s="336">
        <v>45782</v>
      </c>
      <c r="EB44" s="336">
        <v>45783</v>
      </c>
      <c r="EC44" s="336">
        <v>45784</v>
      </c>
      <c r="ED44" s="336">
        <v>45785</v>
      </c>
      <c r="EE44" s="336">
        <v>45786</v>
      </c>
      <c r="EF44" s="336">
        <v>45787</v>
      </c>
      <c r="EG44" s="336">
        <v>45788</v>
      </c>
      <c r="EH44" s="336">
        <v>45789</v>
      </c>
      <c r="EI44" s="336">
        <v>45790</v>
      </c>
      <c r="EJ44" s="336">
        <v>45791</v>
      </c>
      <c r="EK44" s="336">
        <v>45792</v>
      </c>
      <c r="EL44" s="336">
        <v>45793</v>
      </c>
      <c r="EM44" s="336">
        <v>45794</v>
      </c>
      <c r="EN44" s="336">
        <v>45795</v>
      </c>
      <c r="EO44" s="336">
        <v>45796</v>
      </c>
      <c r="EP44" s="336">
        <v>45797</v>
      </c>
      <c r="EQ44" s="336">
        <v>45798</v>
      </c>
      <c r="ER44" s="336">
        <v>45799</v>
      </c>
      <c r="ES44" s="336">
        <v>45800</v>
      </c>
      <c r="ET44" s="336">
        <v>45801</v>
      </c>
      <c r="EU44" s="336">
        <v>45802</v>
      </c>
      <c r="EV44" s="336">
        <v>45803</v>
      </c>
      <c r="EW44" s="336">
        <v>45804</v>
      </c>
      <c r="EX44" s="336">
        <v>45805</v>
      </c>
      <c r="EY44" s="336">
        <v>45806</v>
      </c>
      <c r="EZ44" s="336">
        <v>45807</v>
      </c>
      <c r="FA44" s="336">
        <v>45808</v>
      </c>
      <c r="FB44" s="336">
        <v>45809</v>
      </c>
      <c r="FC44" s="336">
        <v>45810</v>
      </c>
      <c r="FD44" s="336">
        <v>45811</v>
      </c>
      <c r="FE44" s="336">
        <v>45812</v>
      </c>
      <c r="FF44" s="336">
        <v>45813</v>
      </c>
      <c r="FG44" s="336">
        <v>45814</v>
      </c>
      <c r="FH44" s="336">
        <v>45815</v>
      </c>
      <c r="FI44" s="336">
        <v>45816</v>
      </c>
      <c r="FJ44" s="336">
        <v>45817</v>
      </c>
      <c r="FK44" s="336">
        <v>45818</v>
      </c>
      <c r="FL44" s="336">
        <v>45819</v>
      </c>
      <c r="FM44" s="336">
        <v>45820</v>
      </c>
      <c r="FN44" s="336">
        <v>45821</v>
      </c>
      <c r="FO44" s="336">
        <v>45822</v>
      </c>
      <c r="FP44" s="336">
        <v>45823</v>
      </c>
      <c r="FQ44" s="336">
        <v>45824</v>
      </c>
      <c r="FR44" s="336">
        <v>45825</v>
      </c>
      <c r="FS44" s="336">
        <v>45826</v>
      </c>
      <c r="FT44" s="336">
        <v>45827</v>
      </c>
      <c r="FU44" s="336">
        <v>45828</v>
      </c>
      <c r="FV44" s="336">
        <v>45829</v>
      </c>
      <c r="FW44" s="336">
        <v>45830</v>
      </c>
      <c r="FX44" s="336">
        <v>45831</v>
      </c>
      <c r="FY44" s="336">
        <v>45832</v>
      </c>
      <c r="FZ44" s="336">
        <v>45833</v>
      </c>
      <c r="GA44" s="336">
        <v>45834</v>
      </c>
      <c r="GB44" s="336">
        <v>45835</v>
      </c>
      <c r="GC44" s="336">
        <v>45836</v>
      </c>
      <c r="GD44" s="336">
        <v>45837</v>
      </c>
      <c r="GE44" s="336">
        <v>45838</v>
      </c>
      <c r="GF44" s="336">
        <v>45839</v>
      </c>
      <c r="GG44" s="336">
        <v>45840</v>
      </c>
      <c r="GH44" s="336">
        <v>45841</v>
      </c>
      <c r="GI44" s="336">
        <v>45842</v>
      </c>
      <c r="GJ44" s="336">
        <v>45843</v>
      </c>
      <c r="GK44" s="336">
        <v>45844</v>
      </c>
      <c r="GL44" s="336">
        <v>45845</v>
      </c>
      <c r="GM44" s="336">
        <v>45846</v>
      </c>
      <c r="GN44" s="336">
        <v>45847</v>
      </c>
      <c r="GO44" s="336">
        <v>45848</v>
      </c>
      <c r="GP44" s="336">
        <v>45849</v>
      </c>
      <c r="GQ44" s="336">
        <v>45850</v>
      </c>
      <c r="GR44" s="336">
        <v>45851</v>
      </c>
      <c r="GS44" s="336">
        <v>45852</v>
      </c>
      <c r="GT44" s="336">
        <v>45853</v>
      </c>
      <c r="GU44" s="336">
        <v>45854</v>
      </c>
      <c r="GV44" s="336">
        <v>45855</v>
      </c>
      <c r="GW44" s="336">
        <v>45856</v>
      </c>
      <c r="GX44" s="336">
        <v>45857</v>
      </c>
      <c r="GY44" s="336">
        <v>45858</v>
      </c>
      <c r="GZ44" s="336">
        <v>45859</v>
      </c>
      <c r="HA44" s="336">
        <v>45860</v>
      </c>
      <c r="HB44" s="336">
        <v>45861</v>
      </c>
      <c r="HC44" s="336">
        <v>45862</v>
      </c>
      <c r="HD44" s="336">
        <v>45863</v>
      </c>
      <c r="HE44" s="336">
        <v>45864</v>
      </c>
      <c r="HF44" s="336">
        <v>45865</v>
      </c>
      <c r="HG44" s="336">
        <v>45866</v>
      </c>
      <c r="HH44" s="336">
        <v>45867</v>
      </c>
      <c r="HI44" s="336">
        <v>45868</v>
      </c>
      <c r="HJ44" s="336">
        <v>45869</v>
      </c>
      <c r="HK44" s="336">
        <v>45870</v>
      </c>
      <c r="HL44" s="336">
        <v>45871</v>
      </c>
      <c r="HM44" s="336">
        <v>45872</v>
      </c>
      <c r="HN44" s="336">
        <v>45873</v>
      </c>
      <c r="HO44" s="336">
        <v>45874</v>
      </c>
      <c r="HP44" s="336">
        <v>45875</v>
      </c>
      <c r="HQ44" s="336">
        <v>45876</v>
      </c>
      <c r="HR44" s="336">
        <v>45877</v>
      </c>
      <c r="HS44" s="336">
        <v>45878</v>
      </c>
      <c r="HT44" s="336">
        <v>45879</v>
      </c>
      <c r="HU44" s="336">
        <v>45880</v>
      </c>
      <c r="HV44" s="336">
        <v>45881</v>
      </c>
      <c r="HW44" s="336">
        <v>45882</v>
      </c>
      <c r="HX44" s="336">
        <v>45883</v>
      </c>
      <c r="HY44" s="336">
        <v>45884</v>
      </c>
      <c r="HZ44" s="336">
        <v>45885</v>
      </c>
      <c r="IA44" s="336">
        <v>45886</v>
      </c>
      <c r="IB44" s="336">
        <v>45887</v>
      </c>
      <c r="IC44" s="336">
        <v>45888</v>
      </c>
      <c r="ID44" s="336">
        <v>45889</v>
      </c>
      <c r="IE44" s="336">
        <v>45890</v>
      </c>
      <c r="IF44" s="336">
        <v>45891</v>
      </c>
      <c r="IG44" s="336">
        <v>45892</v>
      </c>
      <c r="IH44" s="336">
        <v>45893</v>
      </c>
      <c r="II44" s="336">
        <v>45894</v>
      </c>
      <c r="IJ44" s="336">
        <v>45895</v>
      </c>
      <c r="IK44" s="336">
        <v>45896</v>
      </c>
      <c r="IL44" s="336">
        <v>45897</v>
      </c>
      <c r="IM44" s="336">
        <v>45898</v>
      </c>
      <c r="IN44" s="336">
        <v>45899</v>
      </c>
      <c r="IO44" s="336">
        <v>45900</v>
      </c>
      <c r="IP44" s="336">
        <v>45901</v>
      </c>
      <c r="IQ44" s="336">
        <v>45902</v>
      </c>
      <c r="IR44" s="336">
        <v>45903</v>
      </c>
      <c r="IS44" s="336">
        <v>45904</v>
      </c>
      <c r="IT44" s="336">
        <v>45905</v>
      </c>
      <c r="IU44" s="336">
        <v>45906</v>
      </c>
      <c r="IV44" s="336">
        <v>45907</v>
      </c>
      <c r="IW44" s="336">
        <v>45908</v>
      </c>
      <c r="IX44" s="336">
        <v>45909</v>
      </c>
      <c r="IY44" s="336">
        <v>45910</v>
      </c>
      <c r="IZ44" s="336">
        <v>45911</v>
      </c>
      <c r="JA44" s="336">
        <v>45912</v>
      </c>
      <c r="JB44" s="336">
        <v>45913</v>
      </c>
      <c r="JC44" s="336">
        <v>45914</v>
      </c>
      <c r="JD44" s="336">
        <v>45915</v>
      </c>
      <c r="JE44" s="336">
        <v>45916</v>
      </c>
      <c r="JF44" s="336">
        <v>45917</v>
      </c>
      <c r="JG44" s="336">
        <v>45918</v>
      </c>
      <c r="JH44" s="336">
        <v>45919</v>
      </c>
      <c r="JI44" s="336">
        <v>45920</v>
      </c>
      <c r="JJ44" s="336">
        <v>45921</v>
      </c>
      <c r="JK44" s="336">
        <v>45922</v>
      </c>
      <c r="JL44" s="336">
        <v>45923</v>
      </c>
      <c r="JM44" s="336">
        <v>45924</v>
      </c>
      <c r="JN44" s="336">
        <v>45925</v>
      </c>
      <c r="JO44" s="336">
        <v>45926</v>
      </c>
      <c r="JP44" s="336">
        <v>45927</v>
      </c>
      <c r="JQ44" s="336">
        <v>45928</v>
      </c>
      <c r="JR44" s="336">
        <v>45929</v>
      </c>
      <c r="JS44" s="336">
        <v>45930</v>
      </c>
      <c r="JT44" s="336">
        <v>45931</v>
      </c>
      <c r="JU44" s="336">
        <v>45932</v>
      </c>
      <c r="JV44" s="336">
        <v>45933</v>
      </c>
      <c r="JW44" s="336">
        <v>45934</v>
      </c>
      <c r="JX44" s="336">
        <v>45935</v>
      </c>
      <c r="JY44" s="336">
        <v>45936</v>
      </c>
      <c r="JZ44" s="336">
        <v>45937</v>
      </c>
      <c r="KA44" s="336">
        <v>45938</v>
      </c>
      <c r="KB44" s="336">
        <v>45939</v>
      </c>
      <c r="KC44" s="336">
        <v>45940</v>
      </c>
      <c r="KD44" s="336">
        <v>45941</v>
      </c>
      <c r="KE44" s="336">
        <v>45942</v>
      </c>
      <c r="KF44" s="336">
        <v>45943</v>
      </c>
      <c r="KG44" s="336">
        <v>45944</v>
      </c>
      <c r="KH44" s="336">
        <v>45945</v>
      </c>
      <c r="KI44" s="336">
        <v>45946</v>
      </c>
      <c r="KJ44" s="336">
        <v>45947</v>
      </c>
      <c r="KK44" s="336">
        <v>45948</v>
      </c>
      <c r="KL44" s="336">
        <v>45949</v>
      </c>
      <c r="KM44" s="336">
        <v>45950</v>
      </c>
      <c r="KN44" s="336">
        <v>45951</v>
      </c>
      <c r="KO44" s="336">
        <v>45952</v>
      </c>
      <c r="KP44" s="336">
        <v>45953</v>
      </c>
      <c r="KQ44" s="336">
        <v>45954</v>
      </c>
      <c r="KR44" s="336">
        <v>45955</v>
      </c>
      <c r="KS44" s="336">
        <v>45956</v>
      </c>
      <c r="KT44" s="336">
        <v>45957</v>
      </c>
      <c r="KU44" s="336">
        <v>45958</v>
      </c>
      <c r="KV44" s="336">
        <v>45959</v>
      </c>
      <c r="KW44" s="336">
        <v>45960</v>
      </c>
      <c r="KX44" s="336">
        <v>45961</v>
      </c>
      <c r="KY44" s="336">
        <v>45962</v>
      </c>
      <c r="KZ44" s="336">
        <v>45963</v>
      </c>
      <c r="LA44" s="336">
        <v>45964</v>
      </c>
      <c r="LB44" s="336">
        <v>45965</v>
      </c>
      <c r="LC44" s="336">
        <v>45966</v>
      </c>
      <c r="LD44" s="336">
        <v>45967</v>
      </c>
      <c r="LE44" s="336">
        <v>45968</v>
      </c>
      <c r="LF44" s="336">
        <v>45969</v>
      </c>
      <c r="LG44" s="336">
        <v>45970</v>
      </c>
      <c r="LH44" s="336">
        <v>45971</v>
      </c>
      <c r="LI44" s="336">
        <v>45972</v>
      </c>
      <c r="LJ44" s="336">
        <v>45973</v>
      </c>
      <c r="LK44" s="336">
        <v>45974</v>
      </c>
      <c r="LL44" s="336">
        <v>45975</v>
      </c>
      <c r="LM44" s="336">
        <v>45976</v>
      </c>
      <c r="LN44" s="336">
        <v>45977</v>
      </c>
      <c r="LO44" s="336">
        <v>45978</v>
      </c>
      <c r="LP44" s="336">
        <v>45979</v>
      </c>
      <c r="LQ44" s="336">
        <v>45980</v>
      </c>
      <c r="LR44" s="336">
        <v>45981</v>
      </c>
      <c r="LS44" s="336">
        <v>45982</v>
      </c>
      <c r="LT44" s="336">
        <v>45983</v>
      </c>
      <c r="LU44" s="336">
        <v>45984</v>
      </c>
      <c r="LV44" s="336">
        <v>45985</v>
      </c>
      <c r="LW44" s="336">
        <v>45986</v>
      </c>
      <c r="LX44" s="336">
        <v>45987</v>
      </c>
      <c r="LY44" s="336">
        <v>45988</v>
      </c>
      <c r="LZ44" s="336">
        <v>45989</v>
      </c>
      <c r="MA44" s="336">
        <v>45990</v>
      </c>
      <c r="MB44" s="336">
        <v>45991</v>
      </c>
      <c r="MC44" s="336">
        <v>45992</v>
      </c>
      <c r="MD44" s="336">
        <v>45993</v>
      </c>
      <c r="ME44" s="336">
        <v>45994</v>
      </c>
      <c r="MF44" s="336">
        <v>45995</v>
      </c>
      <c r="MG44" s="336">
        <v>45996</v>
      </c>
      <c r="MH44" s="336">
        <v>45997</v>
      </c>
      <c r="MI44" s="336">
        <v>45998</v>
      </c>
      <c r="MJ44" s="336">
        <v>45999</v>
      </c>
      <c r="MK44" s="336">
        <v>46000</v>
      </c>
      <c r="ML44" s="336">
        <v>46001</v>
      </c>
      <c r="MM44" s="336">
        <v>46002</v>
      </c>
      <c r="MN44" s="336">
        <v>46003</v>
      </c>
      <c r="MO44" s="336">
        <v>46004</v>
      </c>
      <c r="MP44" s="336">
        <v>46005</v>
      </c>
      <c r="MQ44" s="336">
        <v>46006</v>
      </c>
      <c r="MR44" s="336">
        <v>46007</v>
      </c>
      <c r="MS44" s="336">
        <v>46008</v>
      </c>
      <c r="MT44" s="336">
        <v>46009</v>
      </c>
      <c r="MU44" s="336">
        <v>46010</v>
      </c>
      <c r="MV44" s="336">
        <v>46011</v>
      </c>
      <c r="MW44" s="336">
        <v>46012</v>
      </c>
      <c r="MX44" s="336">
        <v>46013</v>
      </c>
      <c r="MY44" s="336">
        <v>46014</v>
      </c>
      <c r="MZ44" s="336">
        <v>46015</v>
      </c>
      <c r="NA44" s="336">
        <v>46016</v>
      </c>
      <c r="NB44" s="336">
        <v>46017</v>
      </c>
      <c r="NC44" s="336">
        <v>46018</v>
      </c>
      <c r="ND44" s="336">
        <v>46019</v>
      </c>
      <c r="NE44" s="336">
        <v>46020</v>
      </c>
      <c r="NF44" s="336">
        <v>46021</v>
      </c>
      <c r="NG44" s="337">
        <v>46022</v>
      </c>
      <c r="NH44" s="335">
        <v>46023</v>
      </c>
      <c r="NI44" s="336">
        <v>46024</v>
      </c>
      <c r="NJ44" s="336">
        <v>46025</v>
      </c>
      <c r="NK44" s="336">
        <v>46026</v>
      </c>
      <c r="NL44" s="336">
        <v>46027</v>
      </c>
      <c r="NM44" s="336">
        <v>46028</v>
      </c>
      <c r="NN44" s="336">
        <v>46029</v>
      </c>
      <c r="NO44" s="336">
        <v>46030</v>
      </c>
      <c r="NP44" s="336">
        <v>46031</v>
      </c>
      <c r="NQ44" s="336">
        <v>46032</v>
      </c>
      <c r="NR44" s="336">
        <v>46033</v>
      </c>
      <c r="NS44" s="336">
        <v>46034</v>
      </c>
      <c r="NT44" s="336">
        <v>46035</v>
      </c>
      <c r="NU44" s="336">
        <v>46036</v>
      </c>
      <c r="NV44" s="336">
        <v>46037</v>
      </c>
      <c r="NW44" s="336">
        <v>46038</v>
      </c>
      <c r="NX44" s="336">
        <v>46039</v>
      </c>
      <c r="NY44" s="336">
        <v>46040</v>
      </c>
      <c r="NZ44" s="336">
        <v>46041</v>
      </c>
      <c r="OA44" s="336">
        <v>46042</v>
      </c>
      <c r="OB44" s="336">
        <v>46043</v>
      </c>
      <c r="OC44" s="336">
        <v>46044</v>
      </c>
      <c r="OD44" s="336">
        <v>46045</v>
      </c>
      <c r="OE44" s="336">
        <v>46046</v>
      </c>
      <c r="OF44" s="336">
        <v>46047</v>
      </c>
      <c r="OG44" s="336">
        <v>46048</v>
      </c>
      <c r="OH44" s="336">
        <v>46049</v>
      </c>
      <c r="OI44" s="336">
        <v>46050</v>
      </c>
      <c r="OJ44" s="336">
        <v>46051</v>
      </c>
      <c r="OK44" s="336">
        <v>46052</v>
      </c>
      <c r="OL44" s="336">
        <v>46053</v>
      </c>
      <c r="OM44" s="336">
        <v>46054</v>
      </c>
      <c r="ON44" s="336">
        <v>46055</v>
      </c>
      <c r="OO44" s="336">
        <v>46056</v>
      </c>
      <c r="OP44" s="336">
        <v>46057</v>
      </c>
      <c r="OQ44" s="336">
        <v>46058</v>
      </c>
      <c r="OR44" s="336">
        <v>46059</v>
      </c>
      <c r="OS44" s="336">
        <v>46060</v>
      </c>
      <c r="OT44" s="336">
        <v>46061</v>
      </c>
      <c r="OU44" s="336">
        <v>46062</v>
      </c>
      <c r="OV44" s="336">
        <v>46063</v>
      </c>
      <c r="OW44" s="336">
        <v>46064</v>
      </c>
      <c r="OX44" s="336">
        <v>46065</v>
      </c>
      <c r="OY44" s="336">
        <v>46066</v>
      </c>
      <c r="OZ44" s="336">
        <v>46067</v>
      </c>
      <c r="PA44" s="336">
        <v>46068</v>
      </c>
      <c r="PB44" s="336">
        <v>46069</v>
      </c>
      <c r="PC44" s="336">
        <v>46070</v>
      </c>
      <c r="PD44" s="336">
        <v>46071</v>
      </c>
      <c r="PE44" s="336">
        <v>46072</v>
      </c>
      <c r="PF44" s="336">
        <v>46073</v>
      </c>
      <c r="PG44" s="336">
        <v>46074</v>
      </c>
      <c r="PH44" s="336">
        <v>46075</v>
      </c>
      <c r="PI44" s="336">
        <v>46076</v>
      </c>
      <c r="PJ44" s="336">
        <v>46077</v>
      </c>
      <c r="PK44" s="336">
        <v>46078</v>
      </c>
      <c r="PL44" s="336">
        <v>46079</v>
      </c>
      <c r="PM44" s="336">
        <v>46080</v>
      </c>
      <c r="PN44" s="336">
        <v>46081</v>
      </c>
      <c r="PO44" s="336">
        <v>46082</v>
      </c>
      <c r="PP44" s="336">
        <v>46083</v>
      </c>
      <c r="PQ44" s="336">
        <v>46084</v>
      </c>
      <c r="PR44" s="336">
        <v>46085</v>
      </c>
      <c r="PS44" s="336">
        <v>46086</v>
      </c>
      <c r="PT44" s="336">
        <v>46087</v>
      </c>
      <c r="PU44" s="336">
        <v>46088</v>
      </c>
      <c r="PV44" s="336">
        <v>46089</v>
      </c>
      <c r="PW44" s="336">
        <v>46090</v>
      </c>
      <c r="PX44" s="336">
        <v>46091</v>
      </c>
      <c r="PY44" s="336">
        <v>46092</v>
      </c>
      <c r="PZ44" s="336">
        <v>46093</v>
      </c>
      <c r="QA44" s="336">
        <v>46094</v>
      </c>
      <c r="QB44" s="336">
        <v>46095</v>
      </c>
      <c r="QC44" s="336">
        <v>46096</v>
      </c>
      <c r="QD44" s="336">
        <v>46097</v>
      </c>
      <c r="QE44" s="336">
        <v>46098</v>
      </c>
      <c r="QF44" s="336">
        <v>46099</v>
      </c>
      <c r="QG44" s="336">
        <v>46100</v>
      </c>
      <c r="QH44" s="336">
        <v>46101</v>
      </c>
      <c r="QI44" s="336">
        <v>46102</v>
      </c>
      <c r="QJ44" s="336">
        <v>46103</v>
      </c>
      <c r="QK44" s="336">
        <v>46104</v>
      </c>
      <c r="QL44" s="336">
        <v>46105</v>
      </c>
      <c r="QM44" s="336">
        <v>46106</v>
      </c>
      <c r="QN44" s="336">
        <v>46107</v>
      </c>
      <c r="QO44" s="336">
        <v>46108</v>
      </c>
      <c r="QP44" s="336">
        <v>46109</v>
      </c>
      <c r="QQ44" s="336">
        <v>46110</v>
      </c>
      <c r="QR44" s="336">
        <v>46111</v>
      </c>
      <c r="QS44" s="336">
        <v>46112</v>
      </c>
      <c r="QT44" s="336">
        <v>46113</v>
      </c>
      <c r="QU44" s="336">
        <v>46114</v>
      </c>
      <c r="QV44" s="336">
        <v>46115</v>
      </c>
      <c r="QW44" s="336">
        <v>46116</v>
      </c>
      <c r="QX44" s="336">
        <v>46117</v>
      </c>
      <c r="QY44" s="336">
        <v>46118</v>
      </c>
      <c r="QZ44" s="336">
        <v>46119</v>
      </c>
      <c r="RA44" s="336">
        <v>46120</v>
      </c>
      <c r="RB44" s="336">
        <v>46121</v>
      </c>
      <c r="RC44" s="336">
        <v>46122</v>
      </c>
      <c r="RD44" s="336">
        <v>46123</v>
      </c>
      <c r="RE44" s="336">
        <v>46124</v>
      </c>
      <c r="RF44" s="336">
        <v>46125</v>
      </c>
      <c r="RG44" s="336">
        <v>46126</v>
      </c>
      <c r="RH44" s="336">
        <v>46127</v>
      </c>
      <c r="RI44" s="336">
        <v>46128</v>
      </c>
      <c r="RJ44" s="336">
        <v>46129</v>
      </c>
      <c r="RK44" s="336">
        <v>46130</v>
      </c>
      <c r="RL44" s="336">
        <v>46131</v>
      </c>
      <c r="RM44" s="336">
        <v>46132</v>
      </c>
      <c r="RN44" s="336">
        <v>46133</v>
      </c>
      <c r="RO44" s="336">
        <v>46134</v>
      </c>
      <c r="RP44" s="336">
        <v>46135</v>
      </c>
      <c r="RQ44" s="336">
        <v>46136</v>
      </c>
      <c r="RR44" s="336">
        <v>46137</v>
      </c>
      <c r="RS44" s="336">
        <v>46138</v>
      </c>
      <c r="RT44" s="336">
        <v>46139</v>
      </c>
      <c r="RU44" s="336">
        <v>46140</v>
      </c>
      <c r="RV44" s="336">
        <v>46141</v>
      </c>
      <c r="RW44" s="336">
        <v>46142</v>
      </c>
      <c r="RX44" s="336">
        <v>46143</v>
      </c>
      <c r="RY44" s="336">
        <v>46144</v>
      </c>
      <c r="RZ44" s="336">
        <v>46145</v>
      </c>
      <c r="SA44" s="336">
        <v>46146</v>
      </c>
      <c r="SB44" s="336">
        <v>46147</v>
      </c>
      <c r="SC44" s="336">
        <v>46148</v>
      </c>
      <c r="SD44" s="336">
        <v>46149</v>
      </c>
      <c r="SE44" s="336">
        <v>46150</v>
      </c>
      <c r="SF44" s="336">
        <v>46151</v>
      </c>
      <c r="SG44" s="336">
        <v>46152</v>
      </c>
      <c r="SH44" s="336">
        <v>46153</v>
      </c>
      <c r="SI44" s="336">
        <v>46154</v>
      </c>
      <c r="SJ44" s="336">
        <v>46155</v>
      </c>
      <c r="SK44" s="336">
        <v>46156</v>
      </c>
      <c r="SL44" s="336">
        <v>46157</v>
      </c>
      <c r="SM44" s="336">
        <v>46158</v>
      </c>
      <c r="SN44" s="336">
        <v>46159</v>
      </c>
      <c r="SO44" s="336">
        <v>46160</v>
      </c>
      <c r="SP44" s="336">
        <v>46161</v>
      </c>
      <c r="SQ44" s="336">
        <v>46162</v>
      </c>
      <c r="SR44" s="336">
        <v>46163</v>
      </c>
      <c r="SS44" s="336">
        <v>46164</v>
      </c>
      <c r="ST44" s="336">
        <v>46165</v>
      </c>
      <c r="SU44" s="336">
        <v>46166</v>
      </c>
      <c r="SV44" s="336">
        <v>46167</v>
      </c>
      <c r="SW44" s="336">
        <v>46168</v>
      </c>
      <c r="SX44" s="336">
        <v>46169</v>
      </c>
      <c r="SY44" s="336">
        <v>46170</v>
      </c>
      <c r="SZ44" s="336">
        <v>46171</v>
      </c>
      <c r="TA44" s="336">
        <v>46172</v>
      </c>
      <c r="TB44" s="336">
        <v>46173</v>
      </c>
      <c r="TC44" s="336">
        <v>46174</v>
      </c>
      <c r="TD44" s="336">
        <v>46175</v>
      </c>
      <c r="TE44" s="336">
        <v>46176</v>
      </c>
      <c r="TF44" s="336">
        <v>46177</v>
      </c>
      <c r="TG44" s="336">
        <v>46178</v>
      </c>
      <c r="TH44" s="336">
        <v>46179</v>
      </c>
      <c r="TI44" s="336">
        <v>46180</v>
      </c>
      <c r="TJ44" s="336">
        <v>46181</v>
      </c>
      <c r="TK44" s="336">
        <v>46182</v>
      </c>
      <c r="TL44" s="336">
        <v>46183</v>
      </c>
      <c r="TM44" s="336">
        <v>46184</v>
      </c>
      <c r="TN44" s="336">
        <v>46185</v>
      </c>
      <c r="TO44" s="336">
        <v>46186</v>
      </c>
      <c r="TP44" s="336">
        <v>46187</v>
      </c>
      <c r="TQ44" s="336">
        <v>46188</v>
      </c>
      <c r="TR44" s="336">
        <v>46189</v>
      </c>
      <c r="TS44" s="336">
        <v>46190</v>
      </c>
      <c r="TT44" s="336">
        <v>46191</v>
      </c>
      <c r="TU44" s="336">
        <v>46192</v>
      </c>
      <c r="TV44" s="336">
        <v>46193</v>
      </c>
      <c r="TW44" s="336">
        <v>46194</v>
      </c>
      <c r="TX44" s="336">
        <v>46195</v>
      </c>
      <c r="TY44" s="336">
        <v>46196</v>
      </c>
      <c r="TZ44" s="336">
        <v>46197</v>
      </c>
      <c r="UA44" s="336">
        <v>46198</v>
      </c>
      <c r="UB44" s="336">
        <v>46199</v>
      </c>
      <c r="UC44" s="336">
        <v>46200</v>
      </c>
      <c r="UD44" s="336">
        <v>46201</v>
      </c>
      <c r="UE44" s="336">
        <v>46202</v>
      </c>
      <c r="UF44" s="336">
        <v>46203</v>
      </c>
      <c r="UG44" s="336">
        <v>46204</v>
      </c>
      <c r="UH44" s="336">
        <v>46205</v>
      </c>
      <c r="UI44" s="336">
        <v>46206</v>
      </c>
      <c r="UJ44" s="336">
        <v>46207</v>
      </c>
      <c r="UK44" s="336">
        <v>46208</v>
      </c>
      <c r="UL44" s="336">
        <v>46209</v>
      </c>
      <c r="UM44" s="336">
        <v>46210</v>
      </c>
      <c r="UN44" s="336">
        <v>46211</v>
      </c>
      <c r="UO44" s="336">
        <v>46212</v>
      </c>
      <c r="UP44" s="336">
        <v>46213</v>
      </c>
      <c r="UQ44" s="336">
        <v>46214</v>
      </c>
      <c r="UR44" s="336">
        <v>46215</v>
      </c>
      <c r="US44" s="336">
        <v>46216</v>
      </c>
      <c r="UT44" s="336">
        <v>46217</v>
      </c>
      <c r="UU44" s="336">
        <v>46218</v>
      </c>
      <c r="UV44" s="336">
        <v>46219</v>
      </c>
      <c r="UW44" s="336">
        <v>46220</v>
      </c>
      <c r="UX44" s="336">
        <v>46221</v>
      </c>
      <c r="UY44" s="336">
        <v>46222</v>
      </c>
      <c r="UZ44" s="336">
        <v>46223</v>
      </c>
      <c r="VA44" s="336">
        <v>46224</v>
      </c>
      <c r="VB44" s="336">
        <v>46225</v>
      </c>
      <c r="VC44" s="336">
        <v>46226</v>
      </c>
      <c r="VD44" s="336">
        <v>46227</v>
      </c>
      <c r="VE44" s="336">
        <v>46228</v>
      </c>
      <c r="VF44" s="336">
        <v>46229</v>
      </c>
      <c r="VG44" s="336">
        <v>46230</v>
      </c>
      <c r="VH44" s="336">
        <v>46231</v>
      </c>
      <c r="VI44" s="336">
        <v>46232</v>
      </c>
      <c r="VJ44" s="336">
        <v>46233</v>
      </c>
      <c r="VK44" s="336">
        <v>46234</v>
      </c>
      <c r="VL44" s="336">
        <v>46235</v>
      </c>
      <c r="VM44" s="336">
        <v>46236</v>
      </c>
      <c r="VN44" s="336">
        <v>46237</v>
      </c>
      <c r="VO44" s="336">
        <v>46238</v>
      </c>
      <c r="VP44" s="336">
        <v>46239</v>
      </c>
      <c r="VQ44" s="336">
        <v>46240</v>
      </c>
      <c r="VR44" s="336">
        <v>46241</v>
      </c>
      <c r="VS44" s="336">
        <v>46242</v>
      </c>
      <c r="VT44" s="336">
        <v>46243</v>
      </c>
      <c r="VU44" s="336">
        <v>46244</v>
      </c>
      <c r="VV44" s="336">
        <v>46245</v>
      </c>
      <c r="VW44" s="336">
        <v>46246</v>
      </c>
      <c r="VX44" s="336">
        <v>46247</v>
      </c>
      <c r="VY44" s="336">
        <v>46248</v>
      </c>
      <c r="VZ44" s="336">
        <v>46249</v>
      </c>
      <c r="WA44" s="336">
        <v>46250</v>
      </c>
      <c r="WB44" s="336">
        <v>46251</v>
      </c>
      <c r="WC44" s="336">
        <v>46252</v>
      </c>
      <c r="WD44" s="336">
        <v>46253</v>
      </c>
      <c r="WE44" s="336">
        <v>46254</v>
      </c>
      <c r="WF44" s="336">
        <v>46255</v>
      </c>
      <c r="WG44" s="336">
        <v>46256</v>
      </c>
      <c r="WH44" s="336">
        <v>46257</v>
      </c>
      <c r="WI44" s="336">
        <v>46258</v>
      </c>
      <c r="WJ44" s="336">
        <v>46259</v>
      </c>
      <c r="WK44" s="336">
        <v>46260</v>
      </c>
      <c r="WL44" s="336">
        <v>46261</v>
      </c>
      <c r="WM44" s="336">
        <v>46262</v>
      </c>
      <c r="WN44" s="336">
        <v>46263</v>
      </c>
      <c r="WO44" s="336">
        <v>46264</v>
      </c>
      <c r="WP44" s="336">
        <v>46265</v>
      </c>
      <c r="WQ44" s="336">
        <v>46266</v>
      </c>
      <c r="WR44" s="336">
        <v>46267</v>
      </c>
      <c r="WS44" s="336">
        <v>46268</v>
      </c>
      <c r="WT44" s="336">
        <v>46269</v>
      </c>
      <c r="WU44" s="336">
        <v>46270</v>
      </c>
      <c r="WV44" s="336">
        <v>46271</v>
      </c>
      <c r="WW44" s="336">
        <v>46272</v>
      </c>
      <c r="WX44" s="336">
        <v>46273</v>
      </c>
      <c r="WY44" s="336">
        <v>46274</v>
      </c>
      <c r="WZ44" s="336">
        <v>46275</v>
      </c>
      <c r="XA44" s="336">
        <v>46276</v>
      </c>
      <c r="XB44" s="336">
        <v>46277</v>
      </c>
      <c r="XC44" s="336">
        <v>46278</v>
      </c>
      <c r="XD44" s="336">
        <v>46279</v>
      </c>
      <c r="XE44" s="336">
        <v>46280</v>
      </c>
      <c r="XF44" s="336">
        <v>46281</v>
      </c>
      <c r="XG44" s="336">
        <v>46282</v>
      </c>
      <c r="XH44" s="336">
        <v>46283</v>
      </c>
      <c r="XI44" s="336">
        <v>46284</v>
      </c>
      <c r="XJ44" s="336">
        <v>46285</v>
      </c>
      <c r="XK44" s="336">
        <v>46286</v>
      </c>
      <c r="XL44" s="336">
        <v>46287</v>
      </c>
      <c r="XM44" s="336">
        <v>46288</v>
      </c>
      <c r="XN44" s="336">
        <v>46289</v>
      </c>
      <c r="XO44" s="336">
        <v>46290</v>
      </c>
      <c r="XP44" s="336">
        <v>46291</v>
      </c>
      <c r="XQ44" s="336">
        <v>46292</v>
      </c>
      <c r="XR44" s="336">
        <v>46293</v>
      </c>
      <c r="XS44" s="336">
        <v>46294</v>
      </c>
      <c r="XT44" s="336">
        <v>46295</v>
      </c>
      <c r="XU44" s="336">
        <v>46296</v>
      </c>
      <c r="XV44" s="336">
        <v>46297</v>
      </c>
      <c r="XW44" s="336">
        <v>46298</v>
      </c>
      <c r="XX44" s="336">
        <v>46299</v>
      </c>
      <c r="XY44" s="336">
        <v>46300</v>
      </c>
      <c r="XZ44" s="336">
        <v>46301</v>
      </c>
      <c r="YA44" s="336">
        <v>46302</v>
      </c>
      <c r="YB44" s="336">
        <v>46303</v>
      </c>
      <c r="YC44" s="336">
        <v>46304</v>
      </c>
      <c r="YD44" s="336">
        <v>46305</v>
      </c>
      <c r="YE44" s="336">
        <v>46306</v>
      </c>
      <c r="YF44" s="336">
        <v>46307</v>
      </c>
      <c r="YG44" s="336">
        <v>46308</v>
      </c>
      <c r="YH44" s="336">
        <v>46309</v>
      </c>
      <c r="YI44" s="336">
        <v>46310</v>
      </c>
      <c r="YJ44" s="336">
        <v>46311</v>
      </c>
      <c r="YK44" s="336">
        <v>46312</v>
      </c>
      <c r="YL44" s="336">
        <v>46313</v>
      </c>
      <c r="YM44" s="336">
        <v>46314</v>
      </c>
      <c r="YN44" s="336">
        <v>46315</v>
      </c>
      <c r="YO44" s="336">
        <v>46316</v>
      </c>
      <c r="YP44" s="336">
        <v>46317</v>
      </c>
      <c r="YQ44" s="336">
        <v>46318</v>
      </c>
      <c r="YR44" s="336">
        <v>46319</v>
      </c>
      <c r="YS44" s="336">
        <v>46320</v>
      </c>
      <c r="YT44" s="336">
        <v>46321</v>
      </c>
      <c r="YU44" s="336">
        <v>46322</v>
      </c>
      <c r="YV44" s="336">
        <v>46323</v>
      </c>
      <c r="YW44" s="336">
        <v>46324</v>
      </c>
      <c r="YX44" s="336">
        <v>46325</v>
      </c>
      <c r="YY44" s="336">
        <v>46326</v>
      </c>
      <c r="YZ44" s="336">
        <v>46327</v>
      </c>
      <c r="ZA44" s="336">
        <v>46328</v>
      </c>
      <c r="ZB44" s="336">
        <v>46329</v>
      </c>
      <c r="ZC44" s="336">
        <v>46330</v>
      </c>
      <c r="ZD44" s="336">
        <v>46331</v>
      </c>
      <c r="ZE44" s="336">
        <v>46332</v>
      </c>
      <c r="ZF44" s="336">
        <v>46333</v>
      </c>
      <c r="ZG44" s="336">
        <v>46334</v>
      </c>
      <c r="ZH44" s="336">
        <v>46335</v>
      </c>
      <c r="ZI44" s="336">
        <v>46336</v>
      </c>
      <c r="ZJ44" s="336">
        <v>46337</v>
      </c>
      <c r="ZK44" s="336">
        <v>46338</v>
      </c>
      <c r="ZL44" s="336">
        <v>46339</v>
      </c>
      <c r="ZM44" s="336">
        <v>46340</v>
      </c>
      <c r="ZN44" s="336">
        <v>46341</v>
      </c>
      <c r="ZO44" s="336">
        <v>46342</v>
      </c>
      <c r="ZP44" s="336">
        <v>46343</v>
      </c>
      <c r="ZQ44" s="336">
        <v>46344</v>
      </c>
      <c r="ZR44" s="336">
        <v>46345</v>
      </c>
      <c r="ZS44" s="336">
        <v>46346</v>
      </c>
      <c r="ZT44" s="336">
        <v>46347</v>
      </c>
      <c r="ZU44" s="336">
        <v>46348</v>
      </c>
      <c r="ZV44" s="336">
        <v>46349</v>
      </c>
      <c r="ZW44" s="336">
        <v>46350</v>
      </c>
      <c r="ZX44" s="336">
        <v>46351</v>
      </c>
      <c r="ZY44" s="336">
        <v>46352</v>
      </c>
      <c r="ZZ44" s="336">
        <v>46353</v>
      </c>
      <c r="AAA44" s="336">
        <v>46354</v>
      </c>
      <c r="AAB44" s="336">
        <v>46355</v>
      </c>
      <c r="AAC44" s="336">
        <v>46356</v>
      </c>
      <c r="AAD44" s="336">
        <v>46357</v>
      </c>
      <c r="AAE44" s="336">
        <v>46358</v>
      </c>
      <c r="AAF44" s="336">
        <v>46359</v>
      </c>
      <c r="AAG44" s="336">
        <v>46360</v>
      </c>
      <c r="AAH44" s="336">
        <v>46361</v>
      </c>
      <c r="AAI44" s="336">
        <v>46362</v>
      </c>
      <c r="AAJ44" s="336">
        <v>46363</v>
      </c>
      <c r="AAK44" s="336">
        <v>46364</v>
      </c>
      <c r="AAL44" s="336">
        <v>46365</v>
      </c>
      <c r="AAM44" s="336">
        <v>46366</v>
      </c>
      <c r="AAN44" s="336">
        <v>46367</v>
      </c>
      <c r="AAO44" s="336">
        <v>46368</v>
      </c>
      <c r="AAP44" s="336">
        <v>46369</v>
      </c>
      <c r="AAQ44" s="336">
        <v>46370</v>
      </c>
      <c r="AAR44" s="336">
        <v>46371</v>
      </c>
      <c r="AAS44" s="336">
        <v>46372</v>
      </c>
      <c r="AAT44" s="336">
        <v>46373</v>
      </c>
      <c r="AAU44" s="336">
        <v>46374</v>
      </c>
      <c r="AAV44" s="336">
        <v>46375</v>
      </c>
      <c r="AAW44" s="336">
        <v>46376</v>
      </c>
      <c r="AAX44" s="336">
        <v>46377</v>
      </c>
      <c r="AAY44" s="336">
        <v>46378</v>
      </c>
      <c r="AAZ44" s="336">
        <v>46379</v>
      </c>
      <c r="ABA44" s="336">
        <v>46380</v>
      </c>
      <c r="ABB44" s="336">
        <v>46381</v>
      </c>
      <c r="ABC44" s="336">
        <v>46382</v>
      </c>
      <c r="ABD44" s="336">
        <v>46383</v>
      </c>
      <c r="ABE44" s="336">
        <v>46384</v>
      </c>
      <c r="ABF44" s="336">
        <v>46385</v>
      </c>
      <c r="ABG44" s="336">
        <v>46386</v>
      </c>
      <c r="ABH44" s="337">
        <v>46387</v>
      </c>
      <c r="ABI44" s="335">
        <v>46388</v>
      </c>
      <c r="ABJ44" s="336">
        <v>46389</v>
      </c>
      <c r="ABK44" s="336">
        <v>46390</v>
      </c>
      <c r="ABL44" s="336">
        <v>46391</v>
      </c>
      <c r="ABM44" s="336">
        <v>46392</v>
      </c>
      <c r="ABN44" s="336">
        <v>46393</v>
      </c>
      <c r="ABO44" s="336">
        <v>46394</v>
      </c>
      <c r="ABP44" s="336">
        <v>46395</v>
      </c>
      <c r="ABQ44" s="336">
        <v>46396</v>
      </c>
      <c r="ABR44" s="336">
        <v>46397</v>
      </c>
      <c r="ABS44" s="336">
        <v>46398</v>
      </c>
      <c r="ABT44" s="336">
        <v>46399</v>
      </c>
      <c r="ABU44" s="336">
        <v>46400</v>
      </c>
      <c r="ABV44" s="336">
        <v>46401</v>
      </c>
      <c r="ABW44" s="336">
        <v>46402</v>
      </c>
      <c r="ABX44" s="336">
        <v>46403</v>
      </c>
      <c r="ABY44" s="336">
        <v>46404</v>
      </c>
      <c r="ABZ44" s="336">
        <v>46405</v>
      </c>
      <c r="ACA44" s="336">
        <v>46406</v>
      </c>
      <c r="ACB44" s="336">
        <v>46407</v>
      </c>
      <c r="ACC44" s="336">
        <v>46408</v>
      </c>
      <c r="ACD44" s="336">
        <v>46409</v>
      </c>
      <c r="ACE44" s="336">
        <v>46410</v>
      </c>
      <c r="ACF44" s="336">
        <v>46411</v>
      </c>
      <c r="ACG44" s="336">
        <v>46412</v>
      </c>
      <c r="ACH44" s="336">
        <v>46413</v>
      </c>
      <c r="ACI44" s="336">
        <v>46414</v>
      </c>
      <c r="ACJ44" s="336">
        <v>46415</v>
      </c>
      <c r="ACK44" s="336">
        <v>46416</v>
      </c>
      <c r="ACL44" s="336">
        <v>46417</v>
      </c>
      <c r="ACM44" s="336">
        <v>46418</v>
      </c>
      <c r="ACN44" s="336">
        <v>46419</v>
      </c>
      <c r="ACO44" s="336">
        <v>46420</v>
      </c>
      <c r="ACP44" s="336">
        <v>46421</v>
      </c>
      <c r="ACQ44" s="336">
        <v>46422</v>
      </c>
      <c r="ACR44" s="336">
        <v>46423</v>
      </c>
      <c r="ACS44" s="336">
        <v>46424</v>
      </c>
      <c r="ACT44" s="336">
        <v>46425</v>
      </c>
      <c r="ACU44" s="336">
        <v>46426</v>
      </c>
      <c r="ACV44" s="336">
        <v>46427</v>
      </c>
      <c r="ACW44" s="336">
        <v>46428</v>
      </c>
      <c r="ACX44" s="336">
        <v>46429</v>
      </c>
      <c r="ACY44" s="336">
        <v>46430</v>
      </c>
      <c r="ACZ44" s="336">
        <v>46431</v>
      </c>
      <c r="ADA44" s="336">
        <v>46432</v>
      </c>
      <c r="ADB44" s="336">
        <v>46433</v>
      </c>
      <c r="ADC44" s="336">
        <v>46434</v>
      </c>
      <c r="ADD44" s="336">
        <v>46435</v>
      </c>
      <c r="ADE44" s="336">
        <v>46436</v>
      </c>
      <c r="ADF44" s="336">
        <v>46437</v>
      </c>
      <c r="ADG44" s="336">
        <v>46438</v>
      </c>
      <c r="ADH44" s="336">
        <v>46439</v>
      </c>
      <c r="ADI44" s="336">
        <v>46440</v>
      </c>
      <c r="ADJ44" s="336">
        <v>46441</v>
      </c>
      <c r="ADK44" s="336">
        <v>46442</v>
      </c>
      <c r="ADL44" s="336">
        <v>46443</v>
      </c>
      <c r="ADM44" s="336">
        <v>46444</v>
      </c>
      <c r="ADN44" s="336">
        <v>46445</v>
      </c>
      <c r="ADO44" s="336">
        <v>46446</v>
      </c>
      <c r="ADP44" s="336">
        <v>46447</v>
      </c>
      <c r="ADQ44" s="336">
        <v>46448</v>
      </c>
      <c r="ADR44" s="336">
        <v>46449</v>
      </c>
      <c r="ADS44" s="336">
        <v>46450</v>
      </c>
      <c r="ADT44" s="336">
        <v>46451</v>
      </c>
      <c r="ADU44" s="336">
        <v>46452</v>
      </c>
      <c r="ADV44" s="336">
        <v>46453</v>
      </c>
      <c r="ADW44" s="336">
        <v>46454</v>
      </c>
      <c r="ADX44" s="336">
        <v>46455</v>
      </c>
      <c r="ADY44" s="336">
        <v>46456</v>
      </c>
      <c r="ADZ44" s="336">
        <v>46457</v>
      </c>
      <c r="AEA44" s="336">
        <v>46458</v>
      </c>
      <c r="AEB44" s="336">
        <v>46459</v>
      </c>
      <c r="AEC44" s="336">
        <v>46460</v>
      </c>
      <c r="AED44" s="336">
        <v>46461</v>
      </c>
      <c r="AEE44" s="336">
        <v>46462</v>
      </c>
      <c r="AEF44" s="336">
        <v>46463</v>
      </c>
      <c r="AEG44" s="336">
        <v>46464</v>
      </c>
      <c r="AEH44" s="336">
        <v>46465</v>
      </c>
      <c r="AEI44" s="336">
        <v>46466</v>
      </c>
      <c r="AEJ44" s="336">
        <v>46467</v>
      </c>
      <c r="AEK44" s="336">
        <v>46468</v>
      </c>
      <c r="AEL44" s="336">
        <v>46469</v>
      </c>
      <c r="AEM44" s="336">
        <v>46470</v>
      </c>
      <c r="AEN44" s="336">
        <v>46471</v>
      </c>
      <c r="AEO44" s="336">
        <v>46472</v>
      </c>
      <c r="AEP44" s="336">
        <v>46473</v>
      </c>
      <c r="AEQ44" s="336">
        <v>46474</v>
      </c>
      <c r="AER44" s="336">
        <v>46475</v>
      </c>
      <c r="AES44" s="336">
        <v>46476</v>
      </c>
      <c r="AET44" s="336">
        <v>46477</v>
      </c>
      <c r="AEU44" s="336">
        <v>46478</v>
      </c>
      <c r="AEV44" s="336">
        <v>46479</v>
      </c>
      <c r="AEW44" s="336">
        <v>46480</v>
      </c>
      <c r="AEX44" s="336">
        <v>46481</v>
      </c>
      <c r="AEY44" s="336">
        <v>46482</v>
      </c>
      <c r="AEZ44" s="336">
        <v>46483</v>
      </c>
      <c r="AFA44" s="336">
        <v>46484</v>
      </c>
      <c r="AFB44" s="336">
        <v>46485</v>
      </c>
      <c r="AFC44" s="336">
        <v>46486</v>
      </c>
      <c r="AFD44" s="336">
        <v>46487</v>
      </c>
      <c r="AFE44" s="336">
        <v>46488</v>
      </c>
      <c r="AFF44" s="336">
        <v>46489</v>
      </c>
      <c r="AFG44" s="336">
        <v>46490</v>
      </c>
      <c r="AFH44" s="336">
        <v>46491</v>
      </c>
      <c r="AFI44" s="336">
        <v>46492</v>
      </c>
      <c r="AFJ44" s="336">
        <v>46493</v>
      </c>
      <c r="AFK44" s="336">
        <v>46494</v>
      </c>
      <c r="AFL44" s="336">
        <v>46495</v>
      </c>
      <c r="AFM44" s="336">
        <v>46496</v>
      </c>
      <c r="AFN44" s="336">
        <v>46497</v>
      </c>
      <c r="AFO44" s="336">
        <v>46498</v>
      </c>
      <c r="AFP44" s="336">
        <v>46499</v>
      </c>
      <c r="AFQ44" s="336">
        <v>46500</v>
      </c>
      <c r="AFR44" s="336">
        <v>46501</v>
      </c>
      <c r="AFS44" s="336">
        <v>46502</v>
      </c>
      <c r="AFT44" s="336">
        <v>46503</v>
      </c>
      <c r="AFU44" s="336">
        <v>46504</v>
      </c>
      <c r="AFV44" s="336">
        <v>46505</v>
      </c>
      <c r="AFW44" s="336">
        <v>46506</v>
      </c>
      <c r="AFX44" s="336">
        <v>46507</v>
      </c>
      <c r="AFY44" s="336">
        <v>46508</v>
      </c>
      <c r="AFZ44" s="336">
        <v>46509</v>
      </c>
      <c r="AGA44" s="336">
        <v>46510</v>
      </c>
      <c r="AGB44" s="336">
        <v>46511</v>
      </c>
      <c r="AGC44" s="336">
        <v>46512</v>
      </c>
      <c r="AGD44" s="336">
        <v>46513</v>
      </c>
      <c r="AGE44" s="336">
        <v>46514</v>
      </c>
      <c r="AGF44" s="336">
        <v>46515</v>
      </c>
      <c r="AGG44" s="336">
        <v>46516</v>
      </c>
      <c r="AGH44" s="336">
        <v>46517</v>
      </c>
      <c r="AGI44" s="336">
        <v>46518</v>
      </c>
      <c r="AGJ44" s="336">
        <v>46519</v>
      </c>
      <c r="AGK44" s="336">
        <v>46520</v>
      </c>
      <c r="AGL44" s="336">
        <v>46521</v>
      </c>
      <c r="AGM44" s="336">
        <v>46522</v>
      </c>
      <c r="AGN44" s="336">
        <v>46523</v>
      </c>
      <c r="AGO44" s="336">
        <v>46524</v>
      </c>
      <c r="AGP44" s="336">
        <v>46525</v>
      </c>
      <c r="AGQ44" s="336">
        <v>46526</v>
      </c>
      <c r="AGR44" s="336">
        <v>46527</v>
      </c>
      <c r="AGS44" s="336">
        <v>46528</v>
      </c>
      <c r="AGT44" s="336">
        <v>46529</v>
      </c>
      <c r="AGU44" s="336">
        <v>46530</v>
      </c>
      <c r="AGV44" s="336">
        <v>46531</v>
      </c>
      <c r="AGW44" s="336">
        <v>46532</v>
      </c>
      <c r="AGX44" s="336">
        <v>46533</v>
      </c>
      <c r="AGY44" s="336">
        <v>46534</v>
      </c>
      <c r="AGZ44" s="336">
        <v>46535</v>
      </c>
      <c r="AHA44" s="336">
        <v>46536</v>
      </c>
      <c r="AHB44" s="336">
        <v>46537</v>
      </c>
      <c r="AHC44" s="336">
        <v>46538</v>
      </c>
      <c r="AHD44" s="355">
        <v>46539</v>
      </c>
      <c r="AHE44" s="355">
        <v>46540</v>
      </c>
      <c r="AHF44" s="355">
        <v>46541</v>
      </c>
      <c r="AHG44" s="355">
        <v>46542</v>
      </c>
      <c r="AHH44" s="355">
        <v>46543</v>
      </c>
      <c r="AHI44" s="355">
        <v>46544</v>
      </c>
      <c r="AHJ44" s="355">
        <v>46545</v>
      </c>
      <c r="AHK44" s="355">
        <v>46546</v>
      </c>
      <c r="AHL44" s="355">
        <v>46547</v>
      </c>
      <c r="AHM44" s="355">
        <v>46548</v>
      </c>
      <c r="AHN44" s="355">
        <v>46549</v>
      </c>
      <c r="AHO44" s="355">
        <v>46550</v>
      </c>
      <c r="AHP44" s="355">
        <v>46551</v>
      </c>
      <c r="AHQ44" s="355">
        <v>46552</v>
      </c>
      <c r="AHR44" s="355">
        <v>46553</v>
      </c>
      <c r="AHS44" s="355">
        <v>46554</v>
      </c>
      <c r="AHT44" s="355">
        <v>46555</v>
      </c>
      <c r="AHU44" s="355">
        <v>46556</v>
      </c>
      <c r="AHV44" s="355">
        <v>46557</v>
      </c>
      <c r="AHW44" s="355">
        <v>46558</v>
      </c>
      <c r="AHX44" s="355">
        <v>46559</v>
      </c>
      <c r="AHY44" s="355">
        <v>46560</v>
      </c>
      <c r="AHZ44" s="355">
        <v>46561</v>
      </c>
      <c r="AIA44" s="355">
        <v>46562</v>
      </c>
      <c r="AIB44" s="355">
        <v>46563</v>
      </c>
      <c r="AIC44" s="355">
        <v>46564</v>
      </c>
      <c r="AID44" s="355">
        <v>46565</v>
      </c>
      <c r="AIE44" s="355">
        <v>46566</v>
      </c>
      <c r="AIF44" s="355">
        <v>46567</v>
      </c>
      <c r="AIG44" s="355">
        <v>46568</v>
      </c>
      <c r="AIH44" s="336">
        <v>46569</v>
      </c>
      <c r="AII44" s="336">
        <v>46570</v>
      </c>
      <c r="AIJ44" s="336">
        <v>46571</v>
      </c>
      <c r="AIK44" s="336">
        <v>46572</v>
      </c>
      <c r="AIL44" s="336">
        <v>46573</v>
      </c>
      <c r="AIM44" s="336">
        <v>46574</v>
      </c>
      <c r="AIN44" s="336">
        <v>46575</v>
      </c>
      <c r="AIO44" s="336">
        <v>46576</v>
      </c>
      <c r="AIP44" s="336">
        <v>46577</v>
      </c>
      <c r="AIQ44" s="336">
        <v>46578</v>
      </c>
      <c r="AIR44" s="336">
        <v>46579</v>
      </c>
      <c r="AIS44" s="336">
        <v>46580</v>
      </c>
      <c r="AIT44" s="336">
        <v>46581</v>
      </c>
      <c r="AIU44" s="336">
        <v>46582</v>
      </c>
      <c r="AIV44" s="336">
        <v>46583</v>
      </c>
      <c r="AIW44" s="336">
        <v>46584</v>
      </c>
      <c r="AIX44" s="336">
        <v>46585</v>
      </c>
      <c r="AIY44" s="336">
        <v>46586</v>
      </c>
      <c r="AIZ44" s="336">
        <v>46587</v>
      </c>
      <c r="AJA44" s="336">
        <v>46588</v>
      </c>
      <c r="AJB44" s="336">
        <v>46589</v>
      </c>
      <c r="AJC44" s="336">
        <v>46590</v>
      </c>
      <c r="AJD44" s="336">
        <v>46591</v>
      </c>
      <c r="AJE44" s="336">
        <v>46592</v>
      </c>
      <c r="AJF44" s="336">
        <v>46593</v>
      </c>
      <c r="AJG44" s="336">
        <v>46594</v>
      </c>
      <c r="AJH44" s="336">
        <v>46595</v>
      </c>
      <c r="AJI44" s="336">
        <v>46596</v>
      </c>
      <c r="AJJ44" s="336">
        <v>46597</v>
      </c>
      <c r="AJK44" s="336">
        <v>46598</v>
      </c>
      <c r="AJL44" s="336">
        <v>46599</v>
      </c>
      <c r="AJM44" s="336">
        <v>46600</v>
      </c>
      <c r="AJN44" s="336">
        <v>46601</v>
      </c>
      <c r="AJO44" s="336">
        <v>46602</v>
      </c>
      <c r="AJP44" s="336">
        <v>46603</v>
      </c>
      <c r="AJQ44" s="336">
        <v>46604</v>
      </c>
      <c r="AJR44" s="336">
        <v>46605</v>
      </c>
      <c r="AJS44" s="336">
        <v>46606</v>
      </c>
      <c r="AJT44" s="336">
        <v>46607</v>
      </c>
      <c r="AJU44" s="336">
        <v>46608</v>
      </c>
      <c r="AJV44" s="336">
        <v>46609</v>
      </c>
      <c r="AJW44" s="336">
        <v>46610</v>
      </c>
      <c r="AJX44" s="336">
        <v>46611</v>
      </c>
      <c r="AJY44" s="336">
        <v>46612</v>
      </c>
      <c r="AJZ44" s="336">
        <v>46613</v>
      </c>
      <c r="AKA44" s="336">
        <v>46614</v>
      </c>
      <c r="AKB44" s="336">
        <v>46615</v>
      </c>
      <c r="AKC44" s="336">
        <v>46616</v>
      </c>
      <c r="AKD44" s="336">
        <v>46617</v>
      </c>
      <c r="AKE44" s="336">
        <v>46618</v>
      </c>
      <c r="AKF44" s="336">
        <v>46619</v>
      </c>
      <c r="AKG44" s="336">
        <v>46620</v>
      </c>
      <c r="AKH44" s="336">
        <v>46621</v>
      </c>
      <c r="AKI44" s="336">
        <v>46622</v>
      </c>
      <c r="AKJ44" s="336">
        <v>46623</v>
      </c>
      <c r="AKK44" s="336">
        <v>46624</v>
      </c>
      <c r="AKL44" s="336">
        <v>46625</v>
      </c>
      <c r="AKM44" s="336">
        <v>46626</v>
      </c>
      <c r="AKN44" s="336">
        <v>46627</v>
      </c>
      <c r="AKO44" s="336">
        <v>46628</v>
      </c>
      <c r="AKP44" s="336">
        <v>46629</v>
      </c>
      <c r="AKQ44" s="336">
        <v>46630</v>
      </c>
      <c r="AKR44" s="336">
        <v>46631</v>
      </c>
      <c r="AKS44" s="336">
        <v>46632</v>
      </c>
      <c r="AKT44" s="336">
        <v>46633</v>
      </c>
      <c r="AKU44" s="336">
        <v>46634</v>
      </c>
      <c r="AKV44" s="336">
        <v>46635</v>
      </c>
      <c r="AKW44" s="336">
        <v>46636</v>
      </c>
      <c r="AKX44" s="336">
        <v>46637</v>
      </c>
      <c r="AKY44" s="336">
        <v>46638</v>
      </c>
      <c r="AKZ44" s="336">
        <v>46639</v>
      </c>
      <c r="ALA44" s="336">
        <v>46640</v>
      </c>
      <c r="ALB44" s="336">
        <v>46641</v>
      </c>
      <c r="ALC44" s="336">
        <v>46642</v>
      </c>
      <c r="ALD44" s="336">
        <v>46643</v>
      </c>
      <c r="ALE44" s="336">
        <v>46644</v>
      </c>
      <c r="ALF44" s="336">
        <v>46645</v>
      </c>
      <c r="ALG44" s="336">
        <v>46646</v>
      </c>
      <c r="ALH44" s="336">
        <v>46647</v>
      </c>
      <c r="ALI44" s="336">
        <v>46648</v>
      </c>
      <c r="ALJ44" s="336">
        <v>46649</v>
      </c>
      <c r="ALK44" s="336">
        <v>46650</v>
      </c>
      <c r="ALL44" s="336">
        <v>46651</v>
      </c>
      <c r="ALM44" s="336">
        <v>46652</v>
      </c>
      <c r="ALN44" s="336">
        <v>46653</v>
      </c>
      <c r="ALO44" s="336">
        <v>46654</v>
      </c>
      <c r="ALP44" s="336">
        <v>46655</v>
      </c>
      <c r="ALQ44" s="336">
        <v>46656</v>
      </c>
      <c r="ALR44" s="336">
        <v>46657</v>
      </c>
      <c r="ALS44" s="336">
        <v>46658</v>
      </c>
      <c r="ALT44" s="336">
        <v>46659</v>
      </c>
      <c r="ALU44" s="336">
        <v>46660</v>
      </c>
      <c r="ALV44" s="336">
        <v>46661</v>
      </c>
      <c r="ALW44" s="336">
        <v>46662</v>
      </c>
      <c r="ALX44" s="336">
        <v>46663</v>
      </c>
      <c r="ALY44" s="336">
        <v>46664</v>
      </c>
      <c r="ALZ44" s="336">
        <v>46665</v>
      </c>
      <c r="AMA44" s="336">
        <v>46666</v>
      </c>
      <c r="AMB44" s="336">
        <v>46667</v>
      </c>
      <c r="AMC44" s="336">
        <v>46668</v>
      </c>
      <c r="AMD44" s="336">
        <v>46669</v>
      </c>
      <c r="AME44" s="336">
        <v>46670</v>
      </c>
      <c r="AMF44" s="336">
        <v>46671</v>
      </c>
      <c r="AMG44" s="336">
        <v>46672</v>
      </c>
      <c r="AMH44" s="336">
        <v>46673</v>
      </c>
      <c r="AMI44" s="336">
        <v>46674</v>
      </c>
      <c r="AMJ44" s="336">
        <v>46675</v>
      </c>
      <c r="AMK44" s="336">
        <v>46676</v>
      </c>
      <c r="AML44" s="336">
        <v>46677</v>
      </c>
      <c r="AMM44" s="336">
        <v>46678</v>
      </c>
      <c r="AMN44" s="336">
        <v>46679</v>
      </c>
      <c r="AMO44" s="336">
        <v>46680</v>
      </c>
      <c r="AMP44" s="336">
        <v>46681</v>
      </c>
      <c r="AMQ44" s="336">
        <v>46682</v>
      </c>
      <c r="AMR44" s="336">
        <v>46683</v>
      </c>
      <c r="AMS44" s="336">
        <v>46684</v>
      </c>
      <c r="AMT44" s="336">
        <v>46685</v>
      </c>
      <c r="AMU44" s="336">
        <v>46686</v>
      </c>
      <c r="AMV44" s="336">
        <v>46687</v>
      </c>
      <c r="AMW44" s="336">
        <v>46688</v>
      </c>
      <c r="AMX44" s="336">
        <v>46689</v>
      </c>
      <c r="AMY44" s="336">
        <v>46690</v>
      </c>
      <c r="AMZ44" s="336">
        <v>46691</v>
      </c>
      <c r="ANA44" s="336">
        <v>46692</v>
      </c>
      <c r="ANB44" s="336">
        <v>46693</v>
      </c>
      <c r="ANC44" s="336">
        <v>46694</v>
      </c>
      <c r="AND44" s="336">
        <v>46695</v>
      </c>
      <c r="ANE44" s="336">
        <v>46696</v>
      </c>
      <c r="ANF44" s="336">
        <v>46697</v>
      </c>
      <c r="ANG44" s="336">
        <v>46698</v>
      </c>
      <c r="ANH44" s="336">
        <v>46699</v>
      </c>
      <c r="ANI44" s="336">
        <v>46700</v>
      </c>
      <c r="ANJ44" s="336">
        <v>46701</v>
      </c>
      <c r="ANK44" s="336">
        <v>46702</v>
      </c>
      <c r="ANL44" s="336">
        <v>46703</v>
      </c>
      <c r="ANM44" s="336">
        <v>46704</v>
      </c>
      <c r="ANN44" s="336">
        <v>46705</v>
      </c>
      <c r="ANO44" s="336">
        <v>46706</v>
      </c>
      <c r="ANP44" s="336">
        <v>46707</v>
      </c>
      <c r="ANQ44" s="336">
        <v>46708</v>
      </c>
      <c r="ANR44" s="336">
        <v>46709</v>
      </c>
      <c r="ANS44" s="336">
        <v>46710</v>
      </c>
      <c r="ANT44" s="336">
        <v>46711</v>
      </c>
      <c r="ANU44" s="336">
        <v>46712</v>
      </c>
      <c r="ANV44" s="336">
        <v>46713</v>
      </c>
      <c r="ANW44" s="336">
        <v>46714</v>
      </c>
      <c r="ANX44" s="336">
        <v>46715</v>
      </c>
      <c r="ANY44" s="336">
        <v>46716</v>
      </c>
      <c r="ANZ44" s="336">
        <v>46717</v>
      </c>
      <c r="AOA44" s="336">
        <v>46718</v>
      </c>
      <c r="AOB44" s="336">
        <v>46719</v>
      </c>
      <c r="AOC44" s="336">
        <v>46720</v>
      </c>
      <c r="AOD44" s="336">
        <v>46721</v>
      </c>
      <c r="AOE44" s="336">
        <v>46722</v>
      </c>
      <c r="AOF44" s="336">
        <v>46723</v>
      </c>
      <c r="AOG44" s="336">
        <v>46724</v>
      </c>
      <c r="AOH44" s="336">
        <v>46725</v>
      </c>
      <c r="AOI44" s="336">
        <v>46726</v>
      </c>
      <c r="AOJ44" s="336">
        <v>46727</v>
      </c>
      <c r="AOK44" s="336">
        <v>46728</v>
      </c>
      <c r="AOL44" s="336">
        <v>46729</v>
      </c>
      <c r="AOM44" s="336">
        <v>46730</v>
      </c>
      <c r="AON44" s="336">
        <v>46731</v>
      </c>
      <c r="AOO44" s="336">
        <v>46732</v>
      </c>
      <c r="AOP44" s="336">
        <v>46733</v>
      </c>
      <c r="AOQ44" s="336">
        <v>46734</v>
      </c>
      <c r="AOR44" s="336">
        <v>46735</v>
      </c>
      <c r="AOS44" s="336">
        <v>46736</v>
      </c>
      <c r="AOT44" s="336">
        <v>46737</v>
      </c>
      <c r="AOU44" s="336">
        <v>46738</v>
      </c>
      <c r="AOV44" s="336">
        <v>46739</v>
      </c>
      <c r="AOW44" s="336">
        <v>46740</v>
      </c>
      <c r="AOX44" s="336">
        <v>46741</v>
      </c>
      <c r="AOY44" s="336">
        <v>46742</v>
      </c>
      <c r="AOZ44" s="336">
        <v>46743</v>
      </c>
      <c r="APA44" s="336">
        <v>46744</v>
      </c>
      <c r="APB44" s="336">
        <v>46745</v>
      </c>
      <c r="APC44" s="336">
        <v>46746</v>
      </c>
      <c r="APD44" s="336">
        <v>46747</v>
      </c>
      <c r="APE44" s="336">
        <v>46748</v>
      </c>
      <c r="APF44" s="336">
        <v>46749</v>
      </c>
      <c r="APG44" s="336">
        <v>46750</v>
      </c>
      <c r="APH44" s="336">
        <v>46751</v>
      </c>
      <c r="API44" s="337">
        <v>46752</v>
      </c>
      <c r="APJ44" s="335">
        <v>46753</v>
      </c>
      <c r="APK44" s="336">
        <v>46754</v>
      </c>
      <c r="APL44" s="336">
        <v>46755</v>
      </c>
      <c r="APM44" s="336">
        <v>46756</v>
      </c>
      <c r="APN44" s="336">
        <v>46757</v>
      </c>
      <c r="APO44" s="336">
        <v>46758</v>
      </c>
      <c r="APP44" s="336">
        <v>46759</v>
      </c>
      <c r="APQ44" s="336">
        <v>46760</v>
      </c>
      <c r="APR44" s="336">
        <v>46761</v>
      </c>
      <c r="APS44" s="336">
        <v>46762</v>
      </c>
      <c r="APT44" s="336">
        <v>46763</v>
      </c>
      <c r="APU44" s="336">
        <v>46764</v>
      </c>
      <c r="APV44" s="336">
        <v>46765</v>
      </c>
      <c r="APW44" s="336">
        <v>46766</v>
      </c>
      <c r="APX44" s="336">
        <v>46767</v>
      </c>
      <c r="APY44" s="336">
        <v>46768</v>
      </c>
      <c r="APZ44" s="336">
        <v>46769</v>
      </c>
      <c r="AQA44" s="336">
        <v>46770</v>
      </c>
      <c r="AQB44" s="336">
        <v>46771</v>
      </c>
      <c r="AQC44" s="336">
        <v>46772</v>
      </c>
      <c r="AQD44" s="336">
        <v>46773</v>
      </c>
      <c r="AQE44" s="336">
        <v>46774</v>
      </c>
      <c r="AQF44" s="336">
        <v>46775</v>
      </c>
      <c r="AQG44" s="336">
        <v>46776</v>
      </c>
      <c r="AQH44" s="336">
        <v>46777</v>
      </c>
      <c r="AQI44" s="336">
        <v>46778</v>
      </c>
      <c r="AQJ44" s="336">
        <v>46779</v>
      </c>
      <c r="AQK44" s="336">
        <v>46780</v>
      </c>
      <c r="AQL44" s="336">
        <v>46781</v>
      </c>
      <c r="AQM44" s="336">
        <v>46782</v>
      </c>
      <c r="AQN44" s="336">
        <v>46783</v>
      </c>
      <c r="AQO44" s="336">
        <v>46784</v>
      </c>
      <c r="AQP44" s="336">
        <v>46785</v>
      </c>
      <c r="AQQ44" s="336">
        <v>46786</v>
      </c>
      <c r="AQR44" s="336">
        <v>46787</v>
      </c>
      <c r="AQS44" s="336">
        <v>46788</v>
      </c>
      <c r="AQT44" s="336">
        <v>46789</v>
      </c>
      <c r="AQU44" s="336">
        <v>46790</v>
      </c>
      <c r="AQV44" s="336">
        <v>46791</v>
      </c>
      <c r="AQW44" s="336">
        <v>46792</v>
      </c>
      <c r="AQX44" s="336">
        <v>46793</v>
      </c>
      <c r="AQY44" s="336">
        <v>46794</v>
      </c>
      <c r="AQZ44" s="336">
        <v>46795</v>
      </c>
      <c r="ARA44" s="336">
        <v>46796</v>
      </c>
      <c r="ARB44" s="336">
        <v>46797</v>
      </c>
      <c r="ARC44" s="336">
        <v>46798</v>
      </c>
      <c r="ARD44" s="336">
        <v>46799</v>
      </c>
      <c r="ARE44" s="336">
        <v>46800</v>
      </c>
      <c r="ARF44" s="336">
        <v>46801</v>
      </c>
      <c r="ARG44" s="336">
        <v>46802</v>
      </c>
      <c r="ARH44" s="336">
        <v>46803</v>
      </c>
      <c r="ARI44" s="336">
        <v>46804</v>
      </c>
      <c r="ARJ44" s="336">
        <v>46805</v>
      </c>
      <c r="ARK44" s="336">
        <v>46806</v>
      </c>
      <c r="ARL44" s="336">
        <v>46807</v>
      </c>
      <c r="ARM44" s="336">
        <v>46808</v>
      </c>
      <c r="ARN44" s="336">
        <v>46809</v>
      </c>
      <c r="ARO44" s="336">
        <v>46810</v>
      </c>
      <c r="ARP44" s="336">
        <v>46811</v>
      </c>
      <c r="ARQ44" s="336">
        <v>46812</v>
      </c>
      <c r="ARR44" s="336">
        <v>46813</v>
      </c>
      <c r="ARS44" s="336">
        <v>46814</v>
      </c>
      <c r="ART44" s="336">
        <v>46815</v>
      </c>
      <c r="ARU44" s="336">
        <v>46816</v>
      </c>
      <c r="ARV44" s="336">
        <v>46817</v>
      </c>
      <c r="ARW44" s="336">
        <v>46818</v>
      </c>
      <c r="ARX44" s="336">
        <v>46819</v>
      </c>
      <c r="ARY44" s="336">
        <v>46820</v>
      </c>
      <c r="ARZ44" s="336">
        <v>46821</v>
      </c>
      <c r="ASA44" s="336">
        <v>46822</v>
      </c>
      <c r="ASB44" s="336">
        <v>46823</v>
      </c>
      <c r="ASC44" s="336">
        <v>46824</v>
      </c>
      <c r="ASD44" s="336">
        <v>46825</v>
      </c>
      <c r="ASE44" s="336">
        <v>46826</v>
      </c>
      <c r="ASF44" s="336">
        <v>46827</v>
      </c>
      <c r="ASG44" s="336">
        <v>46828</v>
      </c>
      <c r="ASH44" s="336">
        <v>46829</v>
      </c>
      <c r="ASI44" s="336">
        <v>46830</v>
      </c>
      <c r="ASJ44" s="336">
        <v>46831</v>
      </c>
      <c r="ASK44" s="336">
        <v>46832</v>
      </c>
      <c r="ASL44" s="336">
        <v>46833</v>
      </c>
      <c r="ASM44" s="336">
        <v>46834</v>
      </c>
      <c r="ASN44" s="336">
        <v>46835</v>
      </c>
      <c r="ASO44" s="336">
        <v>46836</v>
      </c>
      <c r="ASP44" s="336">
        <v>46837</v>
      </c>
      <c r="ASQ44" s="336">
        <v>46838</v>
      </c>
      <c r="ASR44" s="336">
        <v>46839</v>
      </c>
      <c r="ASS44" s="336">
        <v>46840</v>
      </c>
      <c r="AST44" s="336">
        <v>46841</v>
      </c>
      <c r="ASU44" s="336">
        <v>46842</v>
      </c>
      <c r="ASV44" s="336">
        <v>46843</v>
      </c>
      <c r="ASW44" s="336">
        <v>46844</v>
      </c>
      <c r="ASX44" s="336">
        <v>46845</v>
      </c>
      <c r="ASY44" s="336">
        <v>46846</v>
      </c>
      <c r="ASZ44" s="336">
        <v>46847</v>
      </c>
      <c r="ATA44" s="336">
        <v>46848</v>
      </c>
      <c r="ATB44" s="336">
        <v>46849</v>
      </c>
      <c r="ATC44" s="336">
        <v>46850</v>
      </c>
      <c r="ATD44" s="336">
        <v>46851</v>
      </c>
      <c r="ATE44" s="336">
        <v>46852</v>
      </c>
      <c r="ATF44" s="336">
        <v>46853</v>
      </c>
      <c r="ATG44" s="336">
        <v>46854</v>
      </c>
      <c r="ATH44" s="336">
        <v>46855</v>
      </c>
      <c r="ATI44" s="336">
        <v>46856</v>
      </c>
      <c r="ATJ44" s="336">
        <v>46857</v>
      </c>
      <c r="ATK44" s="336">
        <v>46858</v>
      </c>
      <c r="ATL44" s="336">
        <v>46859</v>
      </c>
      <c r="ATM44" s="336">
        <v>46860</v>
      </c>
      <c r="ATN44" s="336">
        <v>46861</v>
      </c>
      <c r="ATO44" s="336">
        <v>46862</v>
      </c>
      <c r="ATP44" s="336">
        <v>46863</v>
      </c>
      <c r="ATQ44" s="336">
        <v>46864</v>
      </c>
      <c r="ATR44" s="336">
        <v>46865</v>
      </c>
      <c r="ATS44" s="336">
        <v>46866</v>
      </c>
      <c r="ATT44" s="336">
        <v>46867</v>
      </c>
      <c r="ATU44" s="336">
        <v>46868</v>
      </c>
      <c r="ATV44" s="336">
        <v>46869</v>
      </c>
      <c r="ATW44" s="336">
        <v>46870</v>
      </c>
      <c r="ATX44" s="336">
        <v>46871</v>
      </c>
      <c r="ATY44" s="336">
        <v>46872</v>
      </c>
      <c r="ATZ44" s="336">
        <v>46873</v>
      </c>
      <c r="AUA44" s="336">
        <v>46874</v>
      </c>
      <c r="AUB44" s="336">
        <v>46875</v>
      </c>
      <c r="AUC44" s="336">
        <v>46876</v>
      </c>
      <c r="AUD44" s="336">
        <v>46877</v>
      </c>
      <c r="AUE44" s="336">
        <v>46878</v>
      </c>
      <c r="AUF44" s="336">
        <v>46879</v>
      </c>
      <c r="AUG44" s="336">
        <v>46880</v>
      </c>
      <c r="AUH44" s="336">
        <v>46881</v>
      </c>
      <c r="AUI44" s="336">
        <v>46882</v>
      </c>
      <c r="AUJ44" s="336">
        <v>46883</v>
      </c>
      <c r="AUK44" s="336">
        <v>46884</v>
      </c>
      <c r="AUL44" s="336">
        <v>46885</v>
      </c>
      <c r="AUM44" s="336">
        <v>46886</v>
      </c>
      <c r="AUN44" s="336">
        <v>46887</v>
      </c>
      <c r="AUO44" s="336">
        <v>46888</v>
      </c>
      <c r="AUP44" s="336">
        <v>46889</v>
      </c>
      <c r="AUQ44" s="336">
        <v>46890</v>
      </c>
      <c r="AUR44" s="336">
        <v>46891</v>
      </c>
      <c r="AUS44" s="336">
        <v>46892</v>
      </c>
      <c r="AUT44" s="336">
        <v>46893</v>
      </c>
      <c r="AUU44" s="336">
        <v>46894</v>
      </c>
      <c r="AUV44" s="336">
        <v>46895</v>
      </c>
      <c r="AUW44" s="336">
        <v>46896</v>
      </c>
      <c r="AUX44" s="336">
        <v>46897</v>
      </c>
      <c r="AUY44" s="336">
        <v>46898</v>
      </c>
      <c r="AUZ44" s="336">
        <v>46899</v>
      </c>
      <c r="AVA44" s="336">
        <v>46900</v>
      </c>
      <c r="AVB44" s="336">
        <v>46901</v>
      </c>
      <c r="AVC44" s="336">
        <v>46902</v>
      </c>
      <c r="AVD44" s="336">
        <v>46903</v>
      </c>
      <c r="AVE44" s="336">
        <v>46904</v>
      </c>
      <c r="AVF44" s="336">
        <v>46905</v>
      </c>
      <c r="AVG44" s="336">
        <v>46906</v>
      </c>
      <c r="AVH44" s="336">
        <v>46907</v>
      </c>
      <c r="AVI44" s="336">
        <v>46908</v>
      </c>
      <c r="AVJ44" s="336">
        <v>46909</v>
      </c>
      <c r="AVK44" s="336">
        <v>46910</v>
      </c>
      <c r="AVL44" s="336">
        <v>46911</v>
      </c>
      <c r="AVM44" s="336">
        <v>46912</v>
      </c>
      <c r="AVN44" s="336">
        <v>46913</v>
      </c>
      <c r="AVO44" s="336">
        <v>46914</v>
      </c>
      <c r="AVP44" s="336">
        <v>46915</v>
      </c>
      <c r="AVQ44" s="336">
        <v>46916</v>
      </c>
      <c r="AVR44" s="336">
        <v>46917</v>
      </c>
      <c r="AVS44" s="336">
        <v>46918</v>
      </c>
      <c r="AVT44" s="336">
        <v>46919</v>
      </c>
      <c r="AVU44" s="336">
        <v>46920</v>
      </c>
      <c r="AVV44" s="336">
        <v>46921</v>
      </c>
      <c r="AVW44" s="336">
        <v>46922</v>
      </c>
      <c r="AVX44" s="336">
        <v>46923</v>
      </c>
      <c r="AVY44" s="336">
        <v>46924</v>
      </c>
      <c r="AVZ44" s="336">
        <v>46925</v>
      </c>
      <c r="AWA44" s="336">
        <v>46926</v>
      </c>
      <c r="AWB44" s="336">
        <v>46927</v>
      </c>
      <c r="AWC44" s="336">
        <v>46928</v>
      </c>
      <c r="AWD44" s="336">
        <v>46929</v>
      </c>
      <c r="AWE44" s="336">
        <v>46930</v>
      </c>
      <c r="AWF44" s="336">
        <v>46931</v>
      </c>
      <c r="AWG44" s="336">
        <v>46932</v>
      </c>
      <c r="AWH44" s="336">
        <v>46933</v>
      </c>
      <c r="AWI44" s="336">
        <v>46934</v>
      </c>
      <c r="AWJ44" s="336">
        <v>46935</v>
      </c>
      <c r="AWK44" s="336">
        <v>46936</v>
      </c>
      <c r="AWL44" s="336">
        <v>46937</v>
      </c>
      <c r="AWM44" s="336">
        <v>46938</v>
      </c>
      <c r="AWN44" s="336">
        <v>46939</v>
      </c>
      <c r="AWO44" s="336">
        <v>46940</v>
      </c>
      <c r="AWP44" s="336">
        <v>46941</v>
      </c>
      <c r="AWQ44" s="336">
        <v>46942</v>
      </c>
      <c r="AWR44" s="336">
        <v>46943</v>
      </c>
      <c r="AWS44" s="336">
        <v>46944</v>
      </c>
      <c r="AWT44" s="336">
        <v>46945</v>
      </c>
      <c r="AWU44" s="336">
        <v>46946</v>
      </c>
      <c r="AWV44" s="336">
        <v>46947</v>
      </c>
      <c r="AWW44" s="336">
        <v>46948</v>
      </c>
      <c r="AWX44" s="336">
        <v>46949</v>
      </c>
      <c r="AWY44" s="336">
        <v>46950</v>
      </c>
      <c r="AWZ44" s="336">
        <v>46951</v>
      </c>
      <c r="AXA44" s="336">
        <v>46952</v>
      </c>
      <c r="AXB44" s="336">
        <v>46953</v>
      </c>
      <c r="AXC44" s="336">
        <v>46954</v>
      </c>
      <c r="AXD44" s="336">
        <v>46955</v>
      </c>
      <c r="AXE44" s="336">
        <v>46956</v>
      </c>
      <c r="AXF44" s="336">
        <v>46957</v>
      </c>
      <c r="AXG44" s="336">
        <v>46958</v>
      </c>
      <c r="AXH44" s="336">
        <v>46959</v>
      </c>
      <c r="AXI44" s="336">
        <v>46960</v>
      </c>
      <c r="AXJ44" s="336">
        <v>46961</v>
      </c>
      <c r="AXK44" s="336">
        <v>46962</v>
      </c>
      <c r="AXL44" s="336">
        <v>46963</v>
      </c>
      <c r="AXM44" s="336">
        <v>46964</v>
      </c>
      <c r="AXN44" s="336">
        <v>46965</v>
      </c>
      <c r="AXO44" s="336">
        <v>46966</v>
      </c>
      <c r="AXP44" s="336">
        <v>46967</v>
      </c>
      <c r="AXQ44" s="336">
        <v>46968</v>
      </c>
      <c r="AXR44" s="336">
        <v>46969</v>
      </c>
      <c r="AXS44" s="336">
        <v>46970</v>
      </c>
      <c r="AXT44" s="336">
        <v>46971</v>
      </c>
      <c r="AXU44" s="336">
        <v>46972</v>
      </c>
      <c r="AXV44" s="336">
        <v>46973</v>
      </c>
      <c r="AXW44" s="336">
        <v>46974</v>
      </c>
      <c r="AXX44" s="336">
        <v>46975</v>
      </c>
      <c r="AXY44" s="336">
        <v>46976</v>
      </c>
      <c r="AXZ44" s="336">
        <v>46977</v>
      </c>
      <c r="AYA44" s="336">
        <v>46978</v>
      </c>
      <c r="AYB44" s="336">
        <v>46979</v>
      </c>
      <c r="AYC44" s="336">
        <v>46980</v>
      </c>
      <c r="AYD44" s="336">
        <v>46981</v>
      </c>
      <c r="AYE44" s="336">
        <v>46982</v>
      </c>
      <c r="AYF44" s="336">
        <v>46983</v>
      </c>
      <c r="AYG44" s="336">
        <v>46984</v>
      </c>
      <c r="AYH44" s="336">
        <v>46985</v>
      </c>
      <c r="AYI44" s="336">
        <v>46986</v>
      </c>
      <c r="AYJ44" s="336">
        <v>46987</v>
      </c>
      <c r="AYK44" s="336">
        <v>46988</v>
      </c>
      <c r="AYL44" s="336">
        <v>46989</v>
      </c>
      <c r="AYM44" s="336">
        <v>46990</v>
      </c>
      <c r="AYN44" s="336">
        <v>46991</v>
      </c>
      <c r="AYO44" s="336">
        <v>46992</v>
      </c>
      <c r="AYP44" s="336">
        <v>46993</v>
      </c>
      <c r="AYQ44" s="336">
        <v>46994</v>
      </c>
      <c r="AYR44" s="336">
        <v>46995</v>
      </c>
      <c r="AYS44" s="336">
        <v>46996</v>
      </c>
      <c r="AYT44" s="336">
        <v>46997</v>
      </c>
      <c r="AYU44" s="336">
        <v>46998</v>
      </c>
      <c r="AYV44" s="336">
        <v>46999</v>
      </c>
      <c r="AYW44" s="336">
        <v>47000</v>
      </c>
      <c r="AYX44" s="336">
        <v>47001</v>
      </c>
      <c r="AYY44" s="336">
        <v>47002</v>
      </c>
      <c r="AYZ44" s="336">
        <v>47003</v>
      </c>
      <c r="AZA44" s="336">
        <v>47004</v>
      </c>
      <c r="AZB44" s="336">
        <v>47005</v>
      </c>
      <c r="AZC44" s="336">
        <v>47006</v>
      </c>
      <c r="AZD44" s="336">
        <v>47007</v>
      </c>
      <c r="AZE44" s="336">
        <v>47008</v>
      </c>
      <c r="AZF44" s="336">
        <v>47009</v>
      </c>
      <c r="AZG44" s="336">
        <v>47010</v>
      </c>
      <c r="AZH44" s="336">
        <v>47011</v>
      </c>
      <c r="AZI44" s="336">
        <v>47012</v>
      </c>
      <c r="AZJ44" s="336">
        <v>47013</v>
      </c>
      <c r="AZK44" s="336">
        <v>47014</v>
      </c>
      <c r="AZL44" s="336">
        <v>47015</v>
      </c>
      <c r="AZM44" s="336">
        <v>47016</v>
      </c>
      <c r="AZN44" s="336">
        <v>47017</v>
      </c>
      <c r="AZO44" s="336">
        <v>47018</v>
      </c>
      <c r="AZP44" s="336">
        <v>47019</v>
      </c>
      <c r="AZQ44" s="336">
        <v>47020</v>
      </c>
      <c r="AZR44" s="336">
        <v>47021</v>
      </c>
      <c r="AZS44" s="336">
        <v>47022</v>
      </c>
      <c r="AZT44" s="336">
        <v>47023</v>
      </c>
      <c r="AZU44" s="336">
        <v>47024</v>
      </c>
      <c r="AZV44" s="336">
        <v>47025</v>
      </c>
      <c r="AZW44" s="336">
        <v>47026</v>
      </c>
      <c r="AZX44" s="336">
        <v>47027</v>
      </c>
      <c r="AZY44" s="336">
        <v>47028</v>
      </c>
      <c r="AZZ44" s="336">
        <v>47029</v>
      </c>
      <c r="BAA44" s="336">
        <v>47030</v>
      </c>
      <c r="BAB44" s="336">
        <v>47031</v>
      </c>
      <c r="BAC44" s="336">
        <v>47032</v>
      </c>
      <c r="BAD44" s="336">
        <v>47033</v>
      </c>
      <c r="BAE44" s="336">
        <v>47034</v>
      </c>
      <c r="BAF44" s="336">
        <v>47035</v>
      </c>
      <c r="BAG44" s="336">
        <v>47036</v>
      </c>
      <c r="BAH44" s="336">
        <v>47037</v>
      </c>
      <c r="BAI44" s="336">
        <v>47038</v>
      </c>
      <c r="BAJ44" s="336">
        <v>47039</v>
      </c>
      <c r="BAK44" s="336">
        <v>47040</v>
      </c>
      <c r="BAL44" s="336">
        <v>47041</v>
      </c>
      <c r="BAM44" s="336">
        <v>47042</v>
      </c>
      <c r="BAN44" s="336">
        <v>47043</v>
      </c>
      <c r="BAO44" s="336">
        <v>47044</v>
      </c>
      <c r="BAP44" s="336">
        <v>47045</v>
      </c>
      <c r="BAQ44" s="336">
        <v>47046</v>
      </c>
      <c r="BAR44" s="336">
        <v>47047</v>
      </c>
      <c r="BAS44" s="336">
        <v>47048</v>
      </c>
      <c r="BAT44" s="336">
        <v>47049</v>
      </c>
      <c r="BAU44" s="336">
        <v>47050</v>
      </c>
      <c r="BAV44" s="336">
        <v>47051</v>
      </c>
      <c r="BAW44" s="336">
        <v>47052</v>
      </c>
      <c r="BAX44" s="336">
        <v>47053</v>
      </c>
      <c r="BAY44" s="336">
        <v>47054</v>
      </c>
      <c r="BAZ44" s="336">
        <v>47055</v>
      </c>
      <c r="BBA44" s="336">
        <v>47056</v>
      </c>
      <c r="BBB44" s="336">
        <v>47057</v>
      </c>
      <c r="BBC44" s="336">
        <v>47058</v>
      </c>
      <c r="BBD44" s="336">
        <v>47059</v>
      </c>
      <c r="BBE44" s="336">
        <v>47060</v>
      </c>
      <c r="BBF44" s="336">
        <v>47061</v>
      </c>
      <c r="BBG44" s="336">
        <v>47062</v>
      </c>
      <c r="BBH44" s="336">
        <v>47063</v>
      </c>
      <c r="BBI44" s="336">
        <v>47064</v>
      </c>
      <c r="BBJ44" s="336">
        <v>47065</v>
      </c>
      <c r="BBK44" s="336">
        <v>47066</v>
      </c>
      <c r="BBL44" s="336">
        <v>47067</v>
      </c>
      <c r="BBM44" s="336">
        <v>47068</v>
      </c>
      <c r="BBN44" s="336">
        <v>47069</v>
      </c>
      <c r="BBO44" s="336">
        <v>47070</v>
      </c>
      <c r="BBP44" s="336">
        <v>47071</v>
      </c>
      <c r="BBQ44" s="336">
        <v>47072</v>
      </c>
      <c r="BBR44" s="336">
        <v>47073</v>
      </c>
      <c r="BBS44" s="336">
        <v>47074</v>
      </c>
      <c r="BBT44" s="336">
        <v>47075</v>
      </c>
      <c r="BBU44" s="336">
        <v>47076</v>
      </c>
      <c r="BBV44" s="336">
        <v>47077</v>
      </c>
      <c r="BBW44" s="336">
        <v>47078</v>
      </c>
      <c r="BBX44" s="336">
        <v>47079</v>
      </c>
      <c r="BBY44" s="336">
        <v>47080</v>
      </c>
      <c r="BBZ44" s="336">
        <v>47081</v>
      </c>
      <c r="BCA44" s="336">
        <v>47082</v>
      </c>
      <c r="BCB44" s="336">
        <v>47083</v>
      </c>
      <c r="BCC44" s="336">
        <v>47084</v>
      </c>
      <c r="BCD44" s="336">
        <v>47085</v>
      </c>
      <c r="BCE44" s="336">
        <v>47086</v>
      </c>
      <c r="BCF44" s="336">
        <v>47087</v>
      </c>
      <c r="BCG44" s="336">
        <v>47088</v>
      </c>
      <c r="BCH44" s="336">
        <v>47089</v>
      </c>
      <c r="BCI44" s="336">
        <v>47090</v>
      </c>
      <c r="BCJ44" s="336">
        <v>47091</v>
      </c>
      <c r="BCK44" s="336">
        <v>47092</v>
      </c>
      <c r="BCL44" s="336">
        <v>47093</v>
      </c>
      <c r="BCM44" s="336">
        <v>47094</v>
      </c>
      <c r="BCN44" s="336">
        <v>47095</v>
      </c>
      <c r="BCO44" s="336">
        <v>47096</v>
      </c>
      <c r="BCP44" s="336">
        <v>47097</v>
      </c>
      <c r="BCQ44" s="336">
        <v>47098</v>
      </c>
      <c r="BCR44" s="336">
        <v>47099</v>
      </c>
      <c r="BCS44" s="336">
        <v>47100</v>
      </c>
      <c r="BCT44" s="336">
        <v>47101</v>
      </c>
      <c r="BCU44" s="336">
        <v>47102</v>
      </c>
      <c r="BCV44" s="336">
        <v>47103</v>
      </c>
      <c r="BCW44" s="336">
        <v>47104</v>
      </c>
      <c r="BCX44" s="336">
        <v>47105</v>
      </c>
      <c r="BCY44" s="336">
        <v>47106</v>
      </c>
      <c r="BCZ44" s="336">
        <v>47107</v>
      </c>
      <c r="BDA44" s="336">
        <v>47108</v>
      </c>
      <c r="BDB44" s="336">
        <v>47109</v>
      </c>
      <c r="BDC44" s="336">
        <v>47110</v>
      </c>
      <c r="BDD44" s="336">
        <v>47111</v>
      </c>
      <c r="BDE44" s="336">
        <v>47112</v>
      </c>
      <c r="BDF44" s="336">
        <v>47113</v>
      </c>
      <c r="BDG44" s="336">
        <v>47114</v>
      </c>
      <c r="BDH44" s="336">
        <v>47115</v>
      </c>
      <c r="BDI44" s="336">
        <v>47116</v>
      </c>
      <c r="BDJ44" s="336">
        <v>47117</v>
      </c>
      <c r="BDK44" s="337">
        <v>47118</v>
      </c>
    </row>
    <row r="45" spans="2:1467" ht="2.4" hidden="1" customHeight="1">
      <c r="NG45" s="330"/>
      <c r="NH45" s="329"/>
      <c r="ABH45" s="330"/>
      <c r="ABI45" s="329"/>
      <c r="AHD45" s="353"/>
      <c r="AHE45" s="353"/>
      <c r="AHF45" s="353"/>
      <c r="AHG45" s="353"/>
      <c r="AHH45" s="353"/>
      <c r="AHI45" s="353"/>
      <c r="AHJ45" s="353"/>
      <c r="AHK45" s="353"/>
      <c r="AHL45" s="353"/>
      <c r="AHM45" s="353"/>
      <c r="AHN45" s="353"/>
      <c r="AHO45" s="353"/>
      <c r="AHP45" s="353"/>
      <c r="AHQ45" s="353"/>
      <c r="AHR45" s="353"/>
      <c r="AHS45" s="353"/>
      <c r="AHT45" s="353"/>
      <c r="AHU45" s="353"/>
      <c r="AHV45" s="353"/>
      <c r="AHW45" s="353"/>
      <c r="AHX45" s="353"/>
      <c r="AHY45" s="353"/>
      <c r="AHZ45" s="353"/>
      <c r="AIA45" s="353"/>
      <c r="AIB45" s="353"/>
      <c r="AIC45" s="353"/>
      <c r="AID45" s="353"/>
      <c r="AIE45" s="353"/>
      <c r="AIF45" s="353"/>
      <c r="AIG45" s="353"/>
      <c r="API45" s="330"/>
      <c r="APJ45" s="329"/>
      <c r="BDK45" s="330"/>
    </row>
    <row r="46" spans="2:1467" ht="27" hidden="1" customHeight="1" thickBot="1">
      <c r="B46" s="369"/>
      <c r="C46" s="345"/>
      <c r="D46" s="346"/>
      <c r="E46" s="347">
        <f>F44-90</f>
        <v>45749</v>
      </c>
      <c r="F46" s="347">
        <f>E46+D46</f>
        <v>45749</v>
      </c>
      <c r="G46" s="339">
        <v>45658</v>
      </c>
      <c r="H46" s="339">
        <v>45659</v>
      </c>
      <c r="I46" s="339">
        <v>45660</v>
      </c>
      <c r="J46" s="339">
        <v>45661</v>
      </c>
      <c r="K46" s="339">
        <v>45662</v>
      </c>
      <c r="L46" s="339">
        <v>45663</v>
      </c>
      <c r="M46" s="339">
        <v>45664</v>
      </c>
      <c r="N46" s="339">
        <v>45665</v>
      </c>
      <c r="O46" s="339">
        <v>45666</v>
      </c>
      <c r="P46" s="339">
        <v>45667</v>
      </c>
      <c r="Q46" s="339">
        <v>45668</v>
      </c>
      <c r="R46" s="339">
        <v>45669</v>
      </c>
      <c r="S46" s="339">
        <v>45670</v>
      </c>
      <c r="T46" s="339">
        <v>45671</v>
      </c>
      <c r="U46" s="339">
        <v>45672</v>
      </c>
      <c r="V46" s="339">
        <v>45673</v>
      </c>
      <c r="W46" s="339">
        <v>45674</v>
      </c>
      <c r="X46" s="339">
        <v>45675</v>
      </c>
      <c r="Y46" s="339">
        <v>45676</v>
      </c>
      <c r="Z46" s="339">
        <v>45677</v>
      </c>
      <c r="AA46" s="339">
        <v>45678</v>
      </c>
      <c r="AB46" s="339">
        <v>45679</v>
      </c>
      <c r="AC46" s="339">
        <v>45680</v>
      </c>
      <c r="AD46" s="339">
        <v>45681</v>
      </c>
      <c r="AE46" s="339">
        <v>45682</v>
      </c>
      <c r="AF46" s="339">
        <v>45683</v>
      </c>
      <c r="AG46" s="339">
        <v>45684</v>
      </c>
      <c r="AH46" s="339">
        <v>45685</v>
      </c>
      <c r="AI46" s="339">
        <v>45686</v>
      </c>
      <c r="AJ46" s="339">
        <v>45687</v>
      </c>
      <c r="AK46" s="339">
        <v>45688</v>
      </c>
      <c r="AL46" s="339">
        <v>45689</v>
      </c>
      <c r="AM46" s="339">
        <v>45690</v>
      </c>
      <c r="AN46" s="339">
        <v>45691</v>
      </c>
      <c r="AO46" s="339">
        <v>45692</v>
      </c>
      <c r="AP46" s="339">
        <v>45693</v>
      </c>
      <c r="AQ46" s="339">
        <v>45694</v>
      </c>
      <c r="AR46" s="339">
        <v>45695</v>
      </c>
      <c r="AS46" s="339">
        <v>45696</v>
      </c>
      <c r="AT46" s="339">
        <v>45697</v>
      </c>
      <c r="AU46" s="339">
        <v>45698</v>
      </c>
      <c r="AV46" s="339">
        <v>45699</v>
      </c>
      <c r="AW46" s="339">
        <v>45700</v>
      </c>
      <c r="AX46" s="339">
        <v>45701</v>
      </c>
      <c r="AY46" s="339">
        <v>45702</v>
      </c>
      <c r="AZ46" s="339">
        <v>45703</v>
      </c>
      <c r="BA46" s="339">
        <v>45704</v>
      </c>
      <c r="BB46" s="339">
        <v>45705</v>
      </c>
      <c r="BC46" s="339">
        <v>45706</v>
      </c>
      <c r="BD46" s="339">
        <v>45707</v>
      </c>
      <c r="BE46" s="339">
        <v>45708</v>
      </c>
      <c r="BF46" s="339">
        <v>45709</v>
      </c>
      <c r="BG46" s="339">
        <v>45710</v>
      </c>
      <c r="BH46" s="339">
        <v>45711</v>
      </c>
      <c r="BI46" s="339">
        <v>45712</v>
      </c>
      <c r="BJ46" s="339">
        <v>45713</v>
      </c>
      <c r="BK46" s="339">
        <v>45714</v>
      </c>
      <c r="BL46" s="339">
        <v>45715</v>
      </c>
      <c r="BM46" s="339">
        <v>45716</v>
      </c>
      <c r="BN46" s="339">
        <v>45717</v>
      </c>
      <c r="BO46" s="339">
        <v>45718</v>
      </c>
      <c r="BP46" s="339">
        <v>45719</v>
      </c>
      <c r="BQ46" s="339">
        <v>45720</v>
      </c>
      <c r="BR46" s="339">
        <v>45721</v>
      </c>
      <c r="BS46" s="339">
        <v>45722</v>
      </c>
      <c r="BT46" s="339">
        <v>45723</v>
      </c>
      <c r="BU46" s="339">
        <v>45724</v>
      </c>
      <c r="BV46" s="339">
        <v>45725</v>
      </c>
      <c r="BW46" s="339">
        <v>45726</v>
      </c>
      <c r="BX46" s="339">
        <v>45727</v>
      </c>
      <c r="BY46" s="339">
        <v>45728</v>
      </c>
      <c r="BZ46" s="339">
        <v>45729</v>
      </c>
      <c r="CA46" s="339">
        <v>45730</v>
      </c>
      <c r="CB46" s="339">
        <v>45731</v>
      </c>
      <c r="CC46" s="339">
        <v>45732</v>
      </c>
      <c r="CD46" s="339">
        <v>45733</v>
      </c>
      <c r="CE46" s="339">
        <v>45734</v>
      </c>
      <c r="CF46" s="339">
        <v>45735</v>
      </c>
      <c r="CG46" s="339">
        <v>45736</v>
      </c>
      <c r="CH46" s="339">
        <v>45737</v>
      </c>
      <c r="CI46" s="339">
        <v>45738</v>
      </c>
      <c r="CJ46" s="339">
        <v>45739</v>
      </c>
      <c r="CK46" s="339">
        <v>45740</v>
      </c>
      <c r="CL46" s="339">
        <v>45741</v>
      </c>
      <c r="CM46" s="339">
        <v>45742</v>
      </c>
      <c r="CN46" s="339">
        <v>45743</v>
      </c>
      <c r="CO46" s="339">
        <v>45744</v>
      </c>
      <c r="CP46" s="339">
        <v>45745</v>
      </c>
      <c r="CQ46" s="339">
        <v>45746</v>
      </c>
      <c r="CR46" s="339">
        <v>45747</v>
      </c>
      <c r="CS46" s="339">
        <v>45748</v>
      </c>
      <c r="CT46" s="339">
        <v>45749</v>
      </c>
      <c r="CU46" s="339">
        <v>45750</v>
      </c>
      <c r="CV46" s="339">
        <v>45751</v>
      </c>
      <c r="CW46" s="339">
        <v>45752</v>
      </c>
      <c r="CX46" s="339">
        <v>45753</v>
      </c>
      <c r="CY46" s="339">
        <v>45754</v>
      </c>
      <c r="CZ46" s="339">
        <v>45755</v>
      </c>
      <c r="DA46" s="339">
        <v>45756</v>
      </c>
      <c r="DB46" s="339">
        <v>45757</v>
      </c>
      <c r="DC46" s="339">
        <v>45758</v>
      </c>
      <c r="DD46" s="339">
        <v>45759</v>
      </c>
      <c r="DE46" s="339">
        <v>45760</v>
      </c>
      <c r="DF46" s="339">
        <v>45761</v>
      </c>
      <c r="DG46" s="339">
        <v>45762</v>
      </c>
      <c r="DH46" s="339">
        <v>45763</v>
      </c>
      <c r="DI46" s="339">
        <v>45764</v>
      </c>
      <c r="DJ46" s="339">
        <v>45765</v>
      </c>
      <c r="DK46" s="339">
        <v>45766</v>
      </c>
      <c r="DL46" s="339">
        <v>45767</v>
      </c>
      <c r="DM46" s="339">
        <v>45768</v>
      </c>
      <c r="DN46" s="339">
        <v>45769</v>
      </c>
      <c r="DO46" s="339">
        <v>45770</v>
      </c>
      <c r="DP46" s="339">
        <v>45771</v>
      </c>
      <c r="DQ46" s="339">
        <v>45772</v>
      </c>
      <c r="DR46" s="339">
        <v>45773</v>
      </c>
      <c r="DS46" s="339">
        <v>45774</v>
      </c>
      <c r="DT46" s="339">
        <v>45775</v>
      </c>
      <c r="DU46" s="339">
        <v>45776</v>
      </c>
      <c r="DV46" s="339">
        <v>45777</v>
      </c>
      <c r="DW46" s="339">
        <v>45778</v>
      </c>
      <c r="DX46" s="339">
        <v>45779</v>
      </c>
      <c r="DY46" s="339">
        <v>45780</v>
      </c>
      <c r="DZ46" s="339">
        <v>45781</v>
      </c>
      <c r="EA46" s="339">
        <v>45782</v>
      </c>
      <c r="EB46" s="339">
        <v>45783</v>
      </c>
      <c r="EC46" s="339">
        <v>45784</v>
      </c>
      <c r="ED46" s="339">
        <v>45785</v>
      </c>
      <c r="EE46" s="339">
        <v>45786</v>
      </c>
      <c r="EF46" s="339">
        <v>45787</v>
      </c>
      <c r="EG46" s="339">
        <v>45788</v>
      </c>
      <c r="EH46" s="339">
        <v>45789</v>
      </c>
      <c r="EI46" s="339">
        <v>45790</v>
      </c>
      <c r="EJ46" s="339">
        <v>45791</v>
      </c>
      <c r="EK46" s="339">
        <v>45792</v>
      </c>
      <c r="EL46" s="339">
        <v>45793</v>
      </c>
      <c r="EM46" s="339">
        <v>45794</v>
      </c>
      <c r="EN46" s="339">
        <v>45795</v>
      </c>
      <c r="EO46" s="339">
        <v>45796</v>
      </c>
      <c r="EP46" s="339">
        <v>45797</v>
      </c>
      <c r="EQ46" s="339">
        <v>45798</v>
      </c>
      <c r="ER46" s="339">
        <v>45799</v>
      </c>
      <c r="ES46" s="339">
        <v>45800</v>
      </c>
      <c r="ET46" s="339">
        <v>45801</v>
      </c>
      <c r="EU46" s="339">
        <v>45802</v>
      </c>
      <c r="EV46" s="339">
        <v>45803</v>
      </c>
      <c r="EW46" s="339">
        <v>45804</v>
      </c>
      <c r="EX46" s="339">
        <v>45805</v>
      </c>
      <c r="EY46" s="339">
        <v>45806</v>
      </c>
      <c r="EZ46" s="339">
        <v>45807</v>
      </c>
      <c r="FA46" s="339">
        <v>45808</v>
      </c>
      <c r="FB46" s="339">
        <v>45809</v>
      </c>
      <c r="FC46" s="339">
        <v>45810</v>
      </c>
      <c r="FD46" s="339">
        <v>45811</v>
      </c>
      <c r="FE46" s="339">
        <v>45812</v>
      </c>
      <c r="FF46" s="339">
        <v>45813</v>
      </c>
      <c r="FG46" s="339">
        <v>45814</v>
      </c>
      <c r="FH46" s="339">
        <v>45815</v>
      </c>
      <c r="FI46" s="339">
        <v>45816</v>
      </c>
      <c r="FJ46" s="339">
        <v>45817</v>
      </c>
      <c r="FK46" s="339">
        <v>45818</v>
      </c>
      <c r="FL46" s="339">
        <v>45819</v>
      </c>
      <c r="FM46" s="339">
        <v>45820</v>
      </c>
      <c r="FN46" s="339">
        <v>45821</v>
      </c>
      <c r="FO46" s="339">
        <v>45822</v>
      </c>
      <c r="FP46" s="339">
        <v>45823</v>
      </c>
      <c r="FQ46" s="339">
        <v>45824</v>
      </c>
      <c r="FR46" s="339">
        <v>45825</v>
      </c>
      <c r="FS46" s="339">
        <v>45826</v>
      </c>
      <c r="FT46" s="339">
        <v>45827</v>
      </c>
      <c r="FU46" s="339">
        <v>45828</v>
      </c>
      <c r="FV46" s="339">
        <v>45829</v>
      </c>
      <c r="FW46" s="339">
        <v>45830</v>
      </c>
      <c r="FX46" s="339">
        <v>45831</v>
      </c>
      <c r="FY46" s="339">
        <v>45832</v>
      </c>
      <c r="FZ46" s="339">
        <v>45833</v>
      </c>
      <c r="GA46" s="339">
        <v>45834</v>
      </c>
      <c r="GB46" s="339">
        <v>45835</v>
      </c>
      <c r="GC46" s="339">
        <v>45836</v>
      </c>
      <c r="GD46" s="339">
        <v>45837</v>
      </c>
      <c r="GE46" s="339">
        <v>45838</v>
      </c>
      <c r="GF46" s="339">
        <v>45839</v>
      </c>
      <c r="GG46" s="339">
        <v>45840</v>
      </c>
      <c r="GH46" s="339">
        <v>45841</v>
      </c>
      <c r="GI46" s="339">
        <v>45842</v>
      </c>
      <c r="GJ46" s="339">
        <v>45843</v>
      </c>
      <c r="GK46" s="339">
        <v>45844</v>
      </c>
      <c r="GL46" s="339">
        <v>45845</v>
      </c>
      <c r="GM46" s="339">
        <v>45846</v>
      </c>
      <c r="GN46" s="339">
        <v>45847</v>
      </c>
      <c r="GO46" s="339">
        <v>45848</v>
      </c>
      <c r="GP46" s="339">
        <v>45849</v>
      </c>
      <c r="GQ46" s="339">
        <v>45850</v>
      </c>
      <c r="GR46" s="339">
        <v>45851</v>
      </c>
      <c r="GS46" s="339">
        <v>45852</v>
      </c>
      <c r="GT46" s="339">
        <v>45853</v>
      </c>
      <c r="GU46" s="339">
        <v>45854</v>
      </c>
      <c r="GV46" s="339">
        <v>45855</v>
      </c>
      <c r="GW46" s="339">
        <v>45856</v>
      </c>
      <c r="GX46" s="339">
        <v>45857</v>
      </c>
      <c r="GY46" s="339">
        <v>45858</v>
      </c>
      <c r="GZ46" s="339">
        <v>45859</v>
      </c>
      <c r="HA46" s="339">
        <v>45860</v>
      </c>
      <c r="HB46" s="339">
        <v>45861</v>
      </c>
      <c r="HC46" s="339">
        <v>45862</v>
      </c>
      <c r="HD46" s="339">
        <v>45863</v>
      </c>
      <c r="HE46" s="339">
        <v>45864</v>
      </c>
      <c r="HF46" s="339">
        <v>45865</v>
      </c>
      <c r="HG46" s="339">
        <v>45866</v>
      </c>
      <c r="HH46" s="339">
        <v>45867</v>
      </c>
      <c r="HI46" s="339">
        <v>45868</v>
      </c>
      <c r="HJ46" s="339">
        <v>45869</v>
      </c>
      <c r="HK46" s="339">
        <v>45870</v>
      </c>
      <c r="HL46" s="339">
        <v>45871</v>
      </c>
      <c r="HM46" s="339">
        <v>45872</v>
      </c>
      <c r="HN46" s="339">
        <v>45873</v>
      </c>
      <c r="HO46" s="339">
        <v>45874</v>
      </c>
      <c r="HP46" s="339">
        <v>45875</v>
      </c>
      <c r="HQ46" s="339">
        <v>45876</v>
      </c>
      <c r="HR46" s="339">
        <v>45877</v>
      </c>
      <c r="HS46" s="339">
        <v>45878</v>
      </c>
      <c r="HT46" s="339">
        <v>45879</v>
      </c>
      <c r="HU46" s="339">
        <v>45880</v>
      </c>
      <c r="HV46" s="339">
        <v>45881</v>
      </c>
      <c r="HW46" s="339">
        <v>45882</v>
      </c>
      <c r="HX46" s="339">
        <v>45883</v>
      </c>
      <c r="HY46" s="339">
        <v>45884</v>
      </c>
      <c r="HZ46" s="339">
        <v>45885</v>
      </c>
      <c r="IA46" s="339">
        <v>45886</v>
      </c>
      <c r="IB46" s="339">
        <v>45887</v>
      </c>
      <c r="IC46" s="339">
        <v>45888</v>
      </c>
      <c r="ID46" s="339">
        <v>45889</v>
      </c>
      <c r="IE46" s="339">
        <v>45890</v>
      </c>
      <c r="IF46" s="339">
        <v>45891</v>
      </c>
      <c r="IG46" s="339">
        <v>45892</v>
      </c>
      <c r="IH46" s="339">
        <v>45893</v>
      </c>
      <c r="II46" s="339">
        <v>45894</v>
      </c>
      <c r="IJ46" s="339">
        <v>45895</v>
      </c>
      <c r="IK46" s="339">
        <v>45896</v>
      </c>
      <c r="IL46" s="339">
        <v>45897</v>
      </c>
      <c r="IM46" s="339">
        <v>45898</v>
      </c>
      <c r="IN46" s="339">
        <v>45899</v>
      </c>
      <c r="IO46" s="339">
        <v>45900</v>
      </c>
      <c r="IP46" s="339">
        <v>45901</v>
      </c>
      <c r="IQ46" s="339">
        <v>45902</v>
      </c>
      <c r="IR46" s="339">
        <v>45903</v>
      </c>
      <c r="IS46" s="339">
        <v>45904</v>
      </c>
      <c r="IT46" s="339">
        <v>45905</v>
      </c>
      <c r="IU46" s="339">
        <v>45906</v>
      </c>
      <c r="IV46" s="339">
        <v>45907</v>
      </c>
      <c r="IW46" s="339">
        <v>45908</v>
      </c>
      <c r="IX46" s="339">
        <v>45909</v>
      </c>
      <c r="IY46" s="339">
        <v>45910</v>
      </c>
      <c r="IZ46" s="339">
        <v>45911</v>
      </c>
      <c r="JA46" s="339">
        <v>45912</v>
      </c>
      <c r="JB46" s="339">
        <v>45913</v>
      </c>
      <c r="JC46" s="339">
        <v>45914</v>
      </c>
      <c r="JD46" s="339">
        <v>45915</v>
      </c>
      <c r="JE46" s="339">
        <v>45916</v>
      </c>
      <c r="JF46" s="339">
        <v>45917</v>
      </c>
      <c r="JG46" s="339">
        <v>45918</v>
      </c>
      <c r="JH46" s="339">
        <v>45919</v>
      </c>
      <c r="JI46" s="339">
        <v>45920</v>
      </c>
      <c r="JJ46" s="339">
        <v>45921</v>
      </c>
      <c r="JK46" s="339">
        <v>45922</v>
      </c>
      <c r="JL46" s="339">
        <v>45923</v>
      </c>
      <c r="JM46" s="339">
        <v>45924</v>
      </c>
      <c r="JN46" s="339">
        <v>45925</v>
      </c>
      <c r="JO46" s="339">
        <v>45926</v>
      </c>
      <c r="JP46" s="339">
        <v>45927</v>
      </c>
      <c r="JQ46" s="339">
        <v>45928</v>
      </c>
      <c r="JR46" s="339">
        <v>45929</v>
      </c>
      <c r="JS46" s="339">
        <v>45930</v>
      </c>
      <c r="JT46" s="339">
        <v>45931</v>
      </c>
      <c r="JU46" s="339">
        <v>45932</v>
      </c>
      <c r="JV46" s="339">
        <v>45933</v>
      </c>
      <c r="JW46" s="339">
        <v>45934</v>
      </c>
      <c r="JX46" s="339">
        <v>45935</v>
      </c>
      <c r="JY46" s="339">
        <v>45936</v>
      </c>
      <c r="JZ46" s="339">
        <v>45937</v>
      </c>
      <c r="KA46" s="339">
        <v>45938</v>
      </c>
      <c r="KB46" s="339">
        <v>45939</v>
      </c>
      <c r="KC46" s="339">
        <v>45940</v>
      </c>
      <c r="KD46" s="339">
        <v>45941</v>
      </c>
      <c r="KE46" s="339">
        <v>45942</v>
      </c>
      <c r="KF46" s="339">
        <v>45943</v>
      </c>
      <c r="KG46" s="339">
        <v>45944</v>
      </c>
      <c r="KH46" s="339">
        <v>45945</v>
      </c>
      <c r="KI46" s="339">
        <v>45946</v>
      </c>
      <c r="KJ46" s="339">
        <v>45947</v>
      </c>
      <c r="KK46" s="339">
        <v>45948</v>
      </c>
      <c r="KL46" s="339">
        <v>45949</v>
      </c>
      <c r="KM46" s="339">
        <v>45950</v>
      </c>
      <c r="KN46" s="339">
        <v>45951</v>
      </c>
      <c r="KO46" s="339">
        <v>45952</v>
      </c>
      <c r="KP46" s="339">
        <v>45953</v>
      </c>
      <c r="KQ46" s="339">
        <v>45954</v>
      </c>
      <c r="KR46" s="339">
        <v>45955</v>
      </c>
      <c r="KS46" s="339">
        <v>45956</v>
      </c>
      <c r="KT46" s="339">
        <v>45957</v>
      </c>
      <c r="KU46" s="339">
        <v>45958</v>
      </c>
      <c r="KV46" s="339">
        <v>45959</v>
      </c>
      <c r="KW46" s="339">
        <v>45960</v>
      </c>
      <c r="KX46" s="339">
        <v>45961</v>
      </c>
      <c r="KY46" s="339">
        <v>45962</v>
      </c>
      <c r="KZ46" s="339">
        <v>45963</v>
      </c>
      <c r="LA46" s="339">
        <v>45964</v>
      </c>
      <c r="LB46" s="339">
        <v>45965</v>
      </c>
      <c r="LC46" s="339">
        <v>45966</v>
      </c>
      <c r="LD46" s="339">
        <v>45967</v>
      </c>
      <c r="LE46" s="339">
        <v>45968</v>
      </c>
      <c r="LF46" s="339">
        <v>45969</v>
      </c>
      <c r="LG46" s="339">
        <v>45970</v>
      </c>
      <c r="LH46" s="339">
        <v>45971</v>
      </c>
      <c r="LI46" s="339">
        <v>45972</v>
      </c>
      <c r="LJ46" s="339">
        <v>45973</v>
      </c>
      <c r="LK46" s="339">
        <v>45974</v>
      </c>
      <c r="LL46" s="339">
        <v>45975</v>
      </c>
      <c r="LM46" s="339">
        <v>45976</v>
      </c>
      <c r="LN46" s="339">
        <v>45977</v>
      </c>
      <c r="LO46" s="339">
        <v>45978</v>
      </c>
      <c r="LP46" s="339">
        <v>45979</v>
      </c>
      <c r="LQ46" s="339">
        <v>45980</v>
      </c>
      <c r="LR46" s="339">
        <v>45981</v>
      </c>
      <c r="LS46" s="339">
        <v>45982</v>
      </c>
      <c r="LT46" s="339">
        <v>45983</v>
      </c>
      <c r="LU46" s="339">
        <v>45984</v>
      </c>
      <c r="LV46" s="339">
        <v>45985</v>
      </c>
      <c r="LW46" s="339">
        <v>45986</v>
      </c>
      <c r="LX46" s="339">
        <v>45987</v>
      </c>
      <c r="LY46" s="339">
        <v>45988</v>
      </c>
      <c r="LZ46" s="339">
        <v>45989</v>
      </c>
      <c r="MA46" s="339">
        <v>45990</v>
      </c>
      <c r="MB46" s="339">
        <v>45991</v>
      </c>
      <c r="MC46" s="339">
        <v>45992</v>
      </c>
      <c r="MD46" s="339">
        <v>45993</v>
      </c>
      <c r="ME46" s="339">
        <v>45994</v>
      </c>
      <c r="MF46" s="339">
        <v>45995</v>
      </c>
      <c r="MG46" s="339">
        <v>45996</v>
      </c>
      <c r="MH46" s="339">
        <v>45997</v>
      </c>
      <c r="MI46" s="339">
        <v>45998</v>
      </c>
      <c r="MJ46" s="339">
        <v>45999</v>
      </c>
      <c r="MK46" s="339">
        <v>46000</v>
      </c>
      <c r="ML46" s="339">
        <v>46001</v>
      </c>
      <c r="MM46" s="339">
        <v>46002</v>
      </c>
      <c r="MN46" s="339">
        <v>46003</v>
      </c>
      <c r="MO46" s="339">
        <v>46004</v>
      </c>
      <c r="MP46" s="339">
        <v>46005</v>
      </c>
      <c r="MQ46" s="339">
        <v>46006</v>
      </c>
      <c r="MR46" s="339">
        <v>46007</v>
      </c>
      <c r="MS46" s="339">
        <v>46008</v>
      </c>
      <c r="MT46" s="339">
        <v>46009</v>
      </c>
      <c r="MU46" s="339">
        <v>46010</v>
      </c>
      <c r="MV46" s="339">
        <v>46011</v>
      </c>
      <c r="MW46" s="339">
        <v>46012</v>
      </c>
      <c r="MX46" s="339">
        <v>46013</v>
      </c>
      <c r="MY46" s="339">
        <v>46014</v>
      </c>
      <c r="MZ46" s="339">
        <v>46015</v>
      </c>
      <c r="NA46" s="339">
        <v>46016</v>
      </c>
      <c r="NB46" s="339">
        <v>46017</v>
      </c>
      <c r="NC46" s="339">
        <v>46018</v>
      </c>
      <c r="ND46" s="339">
        <v>46019</v>
      </c>
      <c r="NE46" s="339">
        <v>46020</v>
      </c>
      <c r="NF46" s="339">
        <v>46021</v>
      </c>
      <c r="NG46" s="351">
        <v>46022</v>
      </c>
      <c r="NH46" s="352">
        <v>46023</v>
      </c>
      <c r="NI46" s="339">
        <v>46024</v>
      </c>
      <c r="NJ46" s="339">
        <v>46025</v>
      </c>
      <c r="NK46" s="339">
        <v>46026</v>
      </c>
      <c r="NL46" s="339">
        <v>46027</v>
      </c>
      <c r="NM46" s="339">
        <v>46028</v>
      </c>
      <c r="NN46" s="339">
        <v>46029</v>
      </c>
      <c r="NO46" s="339">
        <v>46030</v>
      </c>
      <c r="NP46" s="339">
        <v>46031</v>
      </c>
      <c r="NQ46" s="339">
        <v>46032</v>
      </c>
      <c r="NR46" s="339">
        <v>46033</v>
      </c>
      <c r="NS46" s="339">
        <v>46034</v>
      </c>
      <c r="NT46" s="339">
        <v>46035</v>
      </c>
      <c r="NU46" s="339">
        <v>46036</v>
      </c>
      <c r="NV46" s="339">
        <v>46037</v>
      </c>
      <c r="NW46" s="339">
        <v>46038</v>
      </c>
      <c r="NX46" s="339">
        <v>46039</v>
      </c>
      <c r="NY46" s="339">
        <v>46040</v>
      </c>
      <c r="NZ46" s="339">
        <v>46041</v>
      </c>
      <c r="OA46" s="339">
        <v>46042</v>
      </c>
      <c r="OB46" s="339">
        <v>46043</v>
      </c>
      <c r="OC46" s="339">
        <v>46044</v>
      </c>
      <c r="OD46" s="339">
        <v>46045</v>
      </c>
      <c r="OE46" s="339">
        <v>46046</v>
      </c>
      <c r="OF46" s="339">
        <v>46047</v>
      </c>
      <c r="OG46" s="339">
        <v>46048</v>
      </c>
      <c r="OH46" s="339">
        <v>46049</v>
      </c>
      <c r="OI46" s="339">
        <v>46050</v>
      </c>
      <c r="OJ46" s="339">
        <v>46051</v>
      </c>
      <c r="OK46" s="339">
        <v>46052</v>
      </c>
      <c r="OL46" s="339">
        <v>46053</v>
      </c>
      <c r="OM46" s="339">
        <v>46054</v>
      </c>
      <c r="ON46" s="339">
        <v>46055</v>
      </c>
      <c r="OO46" s="339">
        <v>46056</v>
      </c>
      <c r="OP46" s="339">
        <v>46057</v>
      </c>
      <c r="OQ46" s="339">
        <v>46058</v>
      </c>
      <c r="OR46" s="339">
        <v>46059</v>
      </c>
      <c r="OS46" s="339">
        <v>46060</v>
      </c>
      <c r="OT46" s="339">
        <v>46061</v>
      </c>
      <c r="OU46" s="339">
        <v>46062</v>
      </c>
      <c r="OV46" s="339">
        <v>46063</v>
      </c>
      <c r="OW46" s="339">
        <v>46064</v>
      </c>
      <c r="OX46" s="339">
        <v>46065</v>
      </c>
      <c r="OY46" s="339">
        <v>46066</v>
      </c>
      <c r="OZ46" s="339">
        <v>46067</v>
      </c>
      <c r="PA46" s="339">
        <v>46068</v>
      </c>
      <c r="PB46" s="339">
        <v>46069</v>
      </c>
      <c r="PC46" s="339">
        <v>46070</v>
      </c>
      <c r="PD46" s="339">
        <v>46071</v>
      </c>
      <c r="PE46" s="339">
        <v>46072</v>
      </c>
      <c r="PF46" s="339">
        <v>46073</v>
      </c>
      <c r="PG46" s="339">
        <v>46074</v>
      </c>
      <c r="PH46" s="339">
        <v>46075</v>
      </c>
      <c r="PI46" s="339">
        <v>46076</v>
      </c>
      <c r="PJ46" s="339">
        <v>46077</v>
      </c>
      <c r="PK46" s="339">
        <v>46078</v>
      </c>
      <c r="PL46" s="339">
        <v>46079</v>
      </c>
      <c r="PM46" s="339">
        <v>46080</v>
      </c>
      <c r="PN46" s="339">
        <v>46081</v>
      </c>
      <c r="PO46" s="339">
        <v>46082</v>
      </c>
      <c r="PP46" s="339">
        <v>46083</v>
      </c>
      <c r="PQ46" s="339">
        <v>46084</v>
      </c>
      <c r="PR46" s="339">
        <v>46085</v>
      </c>
      <c r="PS46" s="339">
        <v>46086</v>
      </c>
      <c r="PT46" s="339">
        <v>46087</v>
      </c>
      <c r="PU46" s="339">
        <v>46088</v>
      </c>
      <c r="PV46" s="339">
        <v>46089</v>
      </c>
      <c r="PW46" s="339">
        <v>46090</v>
      </c>
      <c r="PX46" s="339">
        <v>46091</v>
      </c>
      <c r="PY46" s="339">
        <v>46092</v>
      </c>
      <c r="PZ46" s="339">
        <v>46093</v>
      </c>
      <c r="QA46" s="339">
        <v>46094</v>
      </c>
      <c r="QB46" s="339">
        <v>46095</v>
      </c>
      <c r="QC46" s="339">
        <v>46096</v>
      </c>
      <c r="QD46" s="339">
        <v>46097</v>
      </c>
      <c r="QE46" s="339">
        <v>46098</v>
      </c>
      <c r="QF46" s="339">
        <v>46099</v>
      </c>
      <c r="QG46" s="339">
        <v>46100</v>
      </c>
      <c r="QH46" s="339">
        <v>46101</v>
      </c>
      <c r="QI46" s="339">
        <v>46102</v>
      </c>
      <c r="QJ46" s="339">
        <v>46103</v>
      </c>
      <c r="QK46" s="339">
        <v>46104</v>
      </c>
      <c r="QL46" s="339">
        <v>46105</v>
      </c>
      <c r="QM46" s="339">
        <v>46106</v>
      </c>
      <c r="QN46" s="339">
        <v>46107</v>
      </c>
      <c r="QO46" s="339">
        <v>46108</v>
      </c>
      <c r="QP46" s="339">
        <v>46109</v>
      </c>
      <c r="QQ46" s="339">
        <v>46110</v>
      </c>
      <c r="QR46" s="339">
        <v>46111</v>
      </c>
      <c r="QS46" s="339">
        <v>46112</v>
      </c>
      <c r="QT46" s="339">
        <v>46113</v>
      </c>
      <c r="QU46" s="339">
        <v>46114</v>
      </c>
      <c r="QV46" s="339">
        <v>46115</v>
      </c>
      <c r="QW46" s="339">
        <v>46116</v>
      </c>
      <c r="QX46" s="339">
        <v>46117</v>
      </c>
      <c r="QY46" s="339">
        <v>46118</v>
      </c>
      <c r="QZ46" s="339">
        <v>46119</v>
      </c>
      <c r="RA46" s="339">
        <v>46120</v>
      </c>
      <c r="RB46" s="339">
        <v>46121</v>
      </c>
      <c r="RC46" s="339">
        <v>46122</v>
      </c>
      <c r="RD46" s="339">
        <v>46123</v>
      </c>
      <c r="RE46" s="339">
        <v>46124</v>
      </c>
      <c r="RF46" s="339">
        <v>46125</v>
      </c>
      <c r="RG46" s="339">
        <v>46126</v>
      </c>
      <c r="RH46" s="339">
        <v>46127</v>
      </c>
      <c r="RI46" s="339">
        <v>46128</v>
      </c>
      <c r="RJ46" s="339">
        <v>46129</v>
      </c>
      <c r="RK46" s="339">
        <v>46130</v>
      </c>
      <c r="RL46" s="339">
        <v>46131</v>
      </c>
      <c r="RM46" s="339">
        <v>46132</v>
      </c>
      <c r="RN46" s="339">
        <v>46133</v>
      </c>
      <c r="RO46" s="339">
        <v>46134</v>
      </c>
      <c r="RP46" s="339">
        <v>46135</v>
      </c>
      <c r="RQ46" s="339">
        <v>46136</v>
      </c>
      <c r="RR46" s="339">
        <v>46137</v>
      </c>
      <c r="RS46" s="339">
        <v>46138</v>
      </c>
      <c r="RT46" s="339">
        <v>46139</v>
      </c>
      <c r="RU46" s="339">
        <v>46140</v>
      </c>
      <c r="RV46" s="339">
        <v>46141</v>
      </c>
      <c r="RW46" s="339">
        <v>46142</v>
      </c>
      <c r="RX46" s="339">
        <v>46143</v>
      </c>
      <c r="RY46" s="339">
        <v>46144</v>
      </c>
      <c r="RZ46" s="339">
        <v>46145</v>
      </c>
      <c r="SA46" s="339">
        <v>46146</v>
      </c>
      <c r="SB46" s="339">
        <v>46147</v>
      </c>
      <c r="SC46" s="339">
        <v>46148</v>
      </c>
      <c r="SD46" s="339">
        <v>46149</v>
      </c>
      <c r="SE46" s="339">
        <v>46150</v>
      </c>
      <c r="SF46" s="339">
        <v>46151</v>
      </c>
      <c r="SG46" s="339">
        <v>46152</v>
      </c>
      <c r="SH46" s="339">
        <v>46153</v>
      </c>
      <c r="SI46" s="339">
        <v>46154</v>
      </c>
      <c r="SJ46" s="339">
        <v>46155</v>
      </c>
      <c r="SK46" s="339">
        <v>46156</v>
      </c>
      <c r="SL46" s="339">
        <v>46157</v>
      </c>
      <c r="SM46" s="339">
        <v>46158</v>
      </c>
      <c r="SN46" s="339">
        <v>46159</v>
      </c>
      <c r="SO46" s="339">
        <v>46160</v>
      </c>
      <c r="SP46" s="339">
        <v>46161</v>
      </c>
      <c r="SQ46" s="339">
        <v>46162</v>
      </c>
      <c r="SR46" s="339">
        <v>46163</v>
      </c>
      <c r="SS46" s="339">
        <v>46164</v>
      </c>
      <c r="ST46" s="339">
        <v>46165</v>
      </c>
      <c r="SU46" s="339">
        <v>46166</v>
      </c>
      <c r="SV46" s="339">
        <v>46167</v>
      </c>
      <c r="SW46" s="339">
        <v>46168</v>
      </c>
      <c r="SX46" s="339">
        <v>46169</v>
      </c>
      <c r="SY46" s="339">
        <v>46170</v>
      </c>
      <c r="SZ46" s="339">
        <v>46171</v>
      </c>
      <c r="TA46" s="339">
        <v>46172</v>
      </c>
      <c r="TB46" s="339">
        <v>46173</v>
      </c>
      <c r="TC46" s="339">
        <v>46174</v>
      </c>
      <c r="TD46" s="339">
        <v>46175</v>
      </c>
      <c r="TE46" s="339">
        <v>46176</v>
      </c>
      <c r="TF46" s="339">
        <v>46177</v>
      </c>
      <c r="TG46" s="339">
        <v>46178</v>
      </c>
      <c r="TH46" s="339">
        <v>46179</v>
      </c>
      <c r="TI46" s="339">
        <v>46180</v>
      </c>
      <c r="TJ46" s="339">
        <v>46181</v>
      </c>
      <c r="TK46" s="339">
        <v>46182</v>
      </c>
      <c r="TL46" s="339">
        <v>46183</v>
      </c>
      <c r="TM46" s="339">
        <v>46184</v>
      </c>
      <c r="TN46" s="339">
        <v>46185</v>
      </c>
      <c r="TO46" s="339">
        <v>46186</v>
      </c>
      <c r="TP46" s="339">
        <v>46187</v>
      </c>
      <c r="TQ46" s="339">
        <v>46188</v>
      </c>
      <c r="TR46" s="339">
        <v>46189</v>
      </c>
      <c r="TS46" s="339">
        <v>46190</v>
      </c>
      <c r="TT46" s="339">
        <v>46191</v>
      </c>
      <c r="TU46" s="339">
        <v>46192</v>
      </c>
      <c r="TV46" s="339">
        <v>46193</v>
      </c>
      <c r="TW46" s="339">
        <v>46194</v>
      </c>
      <c r="TX46" s="339">
        <v>46195</v>
      </c>
      <c r="TY46" s="339">
        <v>46196</v>
      </c>
      <c r="TZ46" s="339">
        <v>46197</v>
      </c>
      <c r="UA46" s="339">
        <v>46198</v>
      </c>
      <c r="UB46" s="339">
        <v>46199</v>
      </c>
      <c r="UC46" s="339">
        <v>46200</v>
      </c>
      <c r="UD46" s="339">
        <v>46201</v>
      </c>
      <c r="UE46" s="339">
        <v>46202</v>
      </c>
      <c r="UF46" s="339">
        <v>46203</v>
      </c>
      <c r="UG46" s="339">
        <v>46204</v>
      </c>
      <c r="UH46" s="339">
        <v>46205</v>
      </c>
      <c r="UI46" s="339">
        <v>46206</v>
      </c>
      <c r="UJ46" s="339">
        <v>46207</v>
      </c>
      <c r="UK46" s="339">
        <v>46208</v>
      </c>
      <c r="UL46" s="339">
        <v>46209</v>
      </c>
      <c r="UM46" s="339">
        <v>46210</v>
      </c>
      <c r="UN46" s="339">
        <v>46211</v>
      </c>
      <c r="UO46" s="339">
        <v>46212</v>
      </c>
      <c r="UP46" s="339">
        <v>46213</v>
      </c>
      <c r="UQ46" s="339">
        <v>46214</v>
      </c>
      <c r="UR46" s="339">
        <v>46215</v>
      </c>
      <c r="US46" s="339">
        <v>46216</v>
      </c>
      <c r="UT46" s="339">
        <v>46217</v>
      </c>
      <c r="UU46" s="339">
        <v>46218</v>
      </c>
      <c r="UV46" s="339">
        <v>46219</v>
      </c>
      <c r="UW46" s="339">
        <v>46220</v>
      </c>
      <c r="UX46" s="339">
        <v>46221</v>
      </c>
      <c r="UY46" s="339">
        <v>46222</v>
      </c>
      <c r="UZ46" s="339">
        <v>46223</v>
      </c>
      <c r="VA46" s="339">
        <v>46224</v>
      </c>
      <c r="VB46" s="339">
        <v>46225</v>
      </c>
      <c r="VC46" s="339">
        <v>46226</v>
      </c>
      <c r="VD46" s="339">
        <v>46227</v>
      </c>
      <c r="VE46" s="339">
        <v>46228</v>
      </c>
      <c r="VF46" s="339">
        <v>46229</v>
      </c>
      <c r="VG46" s="339">
        <v>46230</v>
      </c>
      <c r="VH46" s="339">
        <v>46231</v>
      </c>
      <c r="VI46" s="339">
        <v>46232</v>
      </c>
      <c r="VJ46" s="339">
        <v>46233</v>
      </c>
      <c r="VK46" s="339">
        <v>46234</v>
      </c>
      <c r="VL46" s="339">
        <v>46235</v>
      </c>
      <c r="VM46" s="339">
        <v>46236</v>
      </c>
      <c r="VN46" s="339">
        <v>46237</v>
      </c>
      <c r="VO46" s="339">
        <v>46238</v>
      </c>
      <c r="VP46" s="339">
        <v>46239</v>
      </c>
      <c r="VQ46" s="339">
        <v>46240</v>
      </c>
      <c r="VR46" s="339">
        <v>46241</v>
      </c>
      <c r="VS46" s="339">
        <v>46242</v>
      </c>
      <c r="VT46" s="339">
        <v>46243</v>
      </c>
      <c r="VU46" s="339">
        <v>46244</v>
      </c>
      <c r="VV46" s="339">
        <v>46245</v>
      </c>
      <c r="VW46" s="339">
        <v>46246</v>
      </c>
      <c r="VX46" s="339">
        <v>46247</v>
      </c>
      <c r="VY46" s="339">
        <v>46248</v>
      </c>
      <c r="VZ46" s="339">
        <v>46249</v>
      </c>
      <c r="WA46" s="339">
        <v>46250</v>
      </c>
      <c r="WB46" s="339">
        <v>46251</v>
      </c>
      <c r="WC46" s="339">
        <v>46252</v>
      </c>
      <c r="WD46" s="339">
        <v>46253</v>
      </c>
      <c r="WE46" s="339">
        <v>46254</v>
      </c>
      <c r="WF46" s="339">
        <v>46255</v>
      </c>
      <c r="WG46" s="339">
        <v>46256</v>
      </c>
      <c r="WH46" s="339">
        <v>46257</v>
      </c>
      <c r="WI46" s="339">
        <v>46258</v>
      </c>
      <c r="WJ46" s="339">
        <v>46259</v>
      </c>
      <c r="WK46" s="339">
        <v>46260</v>
      </c>
      <c r="WL46" s="339">
        <v>46261</v>
      </c>
      <c r="WM46" s="339">
        <v>46262</v>
      </c>
      <c r="WN46" s="339">
        <v>46263</v>
      </c>
      <c r="WO46" s="339">
        <v>46264</v>
      </c>
      <c r="WP46" s="339">
        <v>46265</v>
      </c>
      <c r="WQ46" s="339">
        <v>46266</v>
      </c>
      <c r="WR46" s="339">
        <v>46267</v>
      </c>
      <c r="WS46" s="339">
        <v>46268</v>
      </c>
      <c r="WT46" s="339">
        <v>46269</v>
      </c>
      <c r="WU46" s="339">
        <v>46270</v>
      </c>
      <c r="WV46" s="339">
        <v>46271</v>
      </c>
      <c r="WW46" s="339">
        <v>46272</v>
      </c>
      <c r="WX46" s="339">
        <v>46273</v>
      </c>
      <c r="WY46" s="339">
        <v>46274</v>
      </c>
      <c r="WZ46" s="339">
        <v>46275</v>
      </c>
      <c r="XA46" s="339">
        <v>46276</v>
      </c>
      <c r="XB46" s="339">
        <v>46277</v>
      </c>
      <c r="XC46" s="339">
        <v>46278</v>
      </c>
      <c r="XD46" s="339">
        <v>46279</v>
      </c>
      <c r="XE46" s="339">
        <v>46280</v>
      </c>
      <c r="XF46" s="339">
        <v>46281</v>
      </c>
      <c r="XG46" s="339">
        <v>46282</v>
      </c>
      <c r="XH46" s="339">
        <v>46283</v>
      </c>
      <c r="XI46" s="339">
        <v>46284</v>
      </c>
      <c r="XJ46" s="339">
        <v>46285</v>
      </c>
      <c r="XK46" s="339">
        <v>46286</v>
      </c>
      <c r="XL46" s="339">
        <v>46287</v>
      </c>
      <c r="XM46" s="339">
        <v>46288</v>
      </c>
      <c r="XN46" s="339">
        <v>46289</v>
      </c>
      <c r="XO46" s="339">
        <v>46290</v>
      </c>
      <c r="XP46" s="339">
        <v>46291</v>
      </c>
      <c r="XQ46" s="339">
        <v>46292</v>
      </c>
      <c r="XR46" s="339">
        <v>46293</v>
      </c>
      <c r="XS46" s="339">
        <v>46294</v>
      </c>
      <c r="XT46" s="339">
        <v>46295</v>
      </c>
      <c r="XU46" s="339">
        <v>46296</v>
      </c>
      <c r="XV46" s="339">
        <v>46297</v>
      </c>
      <c r="XW46" s="339">
        <v>46298</v>
      </c>
      <c r="XX46" s="339">
        <v>46299</v>
      </c>
      <c r="XY46" s="339">
        <v>46300</v>
      </c>
      <c r="XZ46" s="339">
        <v>46301</v>
      </c>
      <c r="YA46" s="339">
        <v>46302</v>
      </c>
      <c r="YB46" s="339">
        <v>46303</v>
      </c>
      <c r="YC46" s="339">
        <v>46304</v>
      </c>
      <c r="YD46" s="339">
        <v>46305</v>
      </c>
      <c r="YE46" s="339">
        <v>46306</v>
      </c>
      <c r="YF46" s="339">
        <v>46307</v>
      </c>
      <c r="YG46" s="339">
        <v>46308</v>
      </c>
      <c r="YH46" s="339">
        <v>46309</v>
      </c>
      <c r="YI46" s="339">
        <v>46310</v>
      </c>
      <c r="YJ46" s="339">
        <v>46311</v>
      </c>
      <c r="YK46" s="339">
        <v>46312</v>
      </c>
      <c r="YL46" s="339">
        <v>46313</v>
      </c>
      <c r="YM46" s="339">
        <v>46314</v>
      </c>
      <c r="YN46" s="339">
        <v>46315</v>
      </c>
      <c r="YO46" s="339">
        <v>46316</v>
      </c>
      <c r="YP46" s="339">
        <v>46317</v>
      </c>
      <c r="YQ46" s="339">
        <v>46318</v>
      </c>
      <c r="YR46" s="339">
        <v>46319</v>
      </c>
      <c r="YS46" s="339">
        <v>46320</v>
      </c>
      <c r="YT46" s="339">
        <v>46321</v>
      </c>
      <c r="YU46" s="339">
        <v>46322</v>
      </c>
      <c r="YV46" s="339">
        <v>46323</v>
      </c>
      <c r="YW46" s="339">
        <v>46324</v>
      </c>
      <c r="YX46" s="339">
        <v>46325</v>
      </c>
      <c r="YY46" s="339">
        <v>46326</v>
      </c>
      <c r="YZ46" s="339">
        <v>46327</v>
      </c>
      <c r="ZA46" s="339">
        <v>46328</v>
      </c>
      <c r="ZB46" s="339">
        <v>46329</v>
      </c>
      <c r="ZC46" s="339">
        <v>46330</v>
      </c>
      <c r="ZD46" s="339">
        <v>46331</v>
      </c>
      <c r="ZE46" s="339">
        <v>46332</v>
      </c>
      <c r="ZF46" s="339">
        <v>46333</v>
      </c>
      <c r="ZG46" s="339">
        <v>46334</v>
      </c>
      <c r="ZH46" s="339">
        <v>46335</v>
      </c>
      <c r="ZI46" s="339">
        <v>46336</v>
      </c>
      <c r="ZJ46" s="339">
        <v>46337</v>
      </c>
      <c r="ZK46" s="339">
        <v>46338</v>
      </c>
      <c r="ZL46" s="339">
        <v>46339</v>
      </c>
      <c r="ZM46" s="339">
        <v>46340</v>
      </c>
      <c r="ZN46" s="339">
        <v>46341</v>
      </c>
      <c r="ZO46" s="339">
        <v>46342</v>
      </c>
      <c r="ZP46" s="339">
        <v>46343</v>
      </c>
      <c r="ZQ46" s="339">
        <v>46344</v>
      </c>
      <c r="ZR46" s="339">
        <v>46345</v>
      </c>
      <c r="ZS46" s="339">
        <v>46346</v>
      </c>
      <c r="ZT46" s="339">
        <v>46347</v>
      </c>
      <c r="ZU46" s="339">
        <v>46348</v>
      </c>
      <c r="ZV46" s="339">
        <v>46349</v>
      </c>
      <c r="ZW46" s="339">
        <v>46350</v>
      </c>
      <c r="ZX46" s="339">
        <v>46351</v>
      </c>
      <c r="ZY46" s="339">
        <v>46352</v>
      </c>
      <c r="ZZ46" s="339">
        <v>46353</v>
      </c>
      <c r="AAA46" s="339">
        <v>46354</v>
      </c>
      <c r="AAB46" s="339">
        <v>46355</v>
      </c>
      <c r="AAC46" s="339">
        <v>46356</v>
      </c>
      <c r="AAD46" s="339">
        <v>46357</v>
      </c>
      <c r="AAE46" s="339">
        <v>46358</v>
      </c>
      <c r="AAF46" s="339">
        <v>46359</v>
      </c>
      <c r="AAG46" s="339">
        <v>46360</v>
      </c>
      <c r="AAH46" s="339">
        <v>46361</v>
      </c>
      <c r="AAI46" s="339">
        <v>46362</v>
      </c>
      <c r="AAJ46" s="339">
        <v>46363</v>
      </c>
      <c r="AAK46" s="339">
        <v>46364</v>
      </c>
      <c r="AAL46" s="339">
        <v>46365</v>
      </c>
      <c r="AAM46" s="339">
        <v>46366</v>
      </c>
      <c r="AAN46" s="339">
        <v>46367</v>
      </c>
      <c r="AAO46" s="339">
        <v>46368</v>
      </c>
      <c r="AAP46" s="339">
        <v>46369</v>
      </c>
      <c r="AAQ46" s="339">
        <v>46370</v>
      </c>
      <c r="AAR46" s="339">
        <v>46371</v>
      </c>
      <c r="AAS46" s="339">
        <v>46372</v>
      </c>
      <c r="AAT46" s="339">
        <v>46373</v>
      </c>
      <c r="AAU46" s="339">
        <v>46374</v>
      </c>
      <c r="AAV46" s="339">
        <v>46375</v>
      </c>
      <c r="AAW46" s="339">
        <v>46376</v>
      </c>
      <c r="AAX46" s="339">
        <v>46377</v>
      </c>
      <c r="AAY46" s="339">
        <v>46378</v>
      </c>
      <c r="AAZ46" s="339">
        <v>46379</v>
      </c>
      <c r="ABA46" s="339">
        <v>46380</v>
      </c>
      <c r="ABB46" s="339">
        <v>46381</v>
      </c>
      <c r="ABC46" s="339">
        <v>46382</v>
      </c>
      <c r="ABD46" s="339">
        <v>46383</v>
      </c>
      <c r="ABE46" s="339">
        <v>46384</v>
      </c>
      <c r="ABF46" s="339">
        <v>46385</v>
      </c>
      <c r="ABG46" s="339">
        <v>46386</v>
      </c>
      <c r="ABH46" s="351">
        <v>46387</v>
      </c>
      <c r="ABI46" s="352">
        <v>46388</v>
      </c>
      <c r="ABJ46" s="339">
        <v>46389</v>
      </c>
      <c r="ABK46" s="339">
        <v>46390</v>
      </c>
      <c r="ABL46" s="339">
        <v>46391</v>
      </c>
      <c r="ABM46" s="339">
        <v>46392</v>
      </c>
      <c r="ABN46" s="339">
        <v>46393</v>
      </c>
      <c r="ABO46" s="339">
        <v>46394</v>
      </c>
      <c r="ABP46" s="339">
        <v>46395</v>
      </c>
      <c r="ABQ46" s="339">
        <v>46396</v>
      </c>
      <c r="ABR46" s="339">
        <v>46397</v>
      </c>
      <c r="ABS46" s="339">
        <v>46398</v>
      </c>
      <c r="ABT46" s="339">
        <v>46399</v>
      </c>
      <c r="ABU46" s="339">
        <v>46400</v>
      </c>
      <c r="ABV46" s="339">
        <v>46401</v>
      </c>
      <c r="ABW46" s="339">
        <v>46402</v>
      </c>
      <c r="ABX46" s="339">
        <v>46403</v>
      </c>
      <c r="ABY46" s="339">
        <v>46404</v>
      </c>
      <c r="ABZ46" s="339">
        <v>46405</v>
      </c>
      <c r="ACA46" s="339">
        <v>46406</v>
      </c>
      <c r="ACB46" s="339">
        <v>46407</v>
      </c>
      <c r="ACC46" s="339">
        <v>46408</v>
      </c>
      <c r="ACD46" s="339">
        <v>46409</v>
      </c>
      <c r="ACE46" s="339">
        <v>46410</v>
      </c>
      <c r="ACF46" s="339">
        <v>46411</v>
      </c>
      <c r="ACG46" s="339">
        <v>46412</v>
      </c>
      <c r="ACH46" s="339">
        <v>46413</v>
      </c>
      <c r="ACI46" s="339">
        <v>46414</v>
      </c>
      <c r="ACJ46" s="339">
        <v>46415</v>
      </c>
      <c r="ACK46" s="339">
        <v>46416</v>
      </c>
      <c r="ACL46" s="339">
        <v>46417</v>
      </c>
      <c r="ACM46" s="339">
        <v>46418</v>
      </c>
      <c r="ACN46" s="339">
        <v>46419</v>
      </c>
      <c r="ACO46" s="339">
        <v>46420</v>
      </c>
      <c r="ACP46" s="339">
        <v>46421</v>
      </c>
      <c r="ACQ46" s="339">
        <v>46422</v>
      </c>
      <c r="ACR46" s="339">
        <v>46423</v>
      </c>
      <c r="ACS46" s="339">
        <v>46424</v>
      </c>
      <c r="ACT46" s="339">
        <v>46425</v>
      </c>
      <c r="ACU46" s="339">
        <v>46426</v>
      </c>
      <c r="ACV46" s="339">
        <v>46427</v>
      </c>
      <c r="ACW46" s="339">
        <v>46428</v>
      </c>
      <c r="ACX46" s="339">
        <v>46429</v>
      </c>
      <c r="ACY46" s="339">
        <v>46430</v>
      </c>
      <c r="ACZ46" s="339">
        <v>46431</v>
      </c>
      <c r="ADA46" s="339">
        <v>46432</v>
      </c>
      <c r="ADB46" s="339">
        <v>46433</v>
      </c>
      <c r="ADC46" s="339">
        <v>46434</v>
      </c>
      <c r="ADD46" s="339">
        <v>46435</v>
      </c>
      <c r="ADE46" s="339">
        <v>46436</v>
      </c>
      <c r="ADF46" s="339">
        <v>46437</v>
      </c>
      <c r="ADG46" s="339">
        <v>46438</v>
      </c>
      <c r="ADH46" s="339">
        <v>46439</v>
      </c>
      <c r="ADI46" s="339">
        <v>46440</v>
      </c>
      <c r="ADJ46" s="339">
        <v>46441</v>
      </c>
      <c r="ADK46" s="339">
        <v>46442</v>
      </c>
      <c r="ADL46" s="339">
        <v>46443</v>
      </c>
      <c r="ADM46" s="339">
        <v>46444</v>
      </c>
      <c r="ADN46" s="339">
        <v>46445</v>
      </c>
      <c r="ADO46" s="339">
        <v>46446</v>
      </c>
      <c r="ADP46" s="339">
        <v>46447</v>
      </c>
      <c r="ADQ46" s="339">
        <v>46448</v>
      </c>
      <c r="ADR46" s="339">
        <v>46449</v>
      </c>
      <c r="ADS46" s="339">
        <v>46450</v>
      </c>
      <c r="ADT46" s="339">
        <v>46451</v>
      </c>
      <c r="ADU46" s="339">
        <v>46452</v>
      </c>
      <c r="ADV46" s="339">
        <v>46453</v>
      </c>
      <c r="ADW46" s="339">
        <v>46454</v>
      </c>
      <c r="ADX46" s="339">
        <v>46455</v>
      </c>
      <c r="ADY46" s="339">
        <v>46456</v>
      </c>
      <c r="ADZ46" s="339">
        <v>46457</v>
      </c>
      <c r="AEA46" s="339">
        <v>46458</v>
      </c>
      <c r="AEB46" s="339">
        <v>46459</v>
      </c>
      <c r="AEC46" s="339">
        <v>46460</v>
      </c>
      <c r="AED46" s="339">
        <v>46461</v>
      </c>
      <c r="AEE46" s="339">
        <v>46462</v>
      </c>
      <c r="AEF46" s="339">
        <v>46463</v>
      </c>
      <c r="AEG46" s="339">
        <v>46464</v>
      </c>
      <c r="AEH46" s="339">
        <v>46465</v>
      </c>
      <c r="AEI46" s="339">
        <v>46466</v>
      </c>
      <c r="AEJ46" s="339">
        <v>46467</v>
      </c>
      <c r="AEK46" s="339">
        <v>46468</v>
      </c>
      <c r="AEL46" s="339">
        <v>46469</v>
      </c>
      <c r="AEM46" s="339">
        <v>46470</v>
      </c>
      <c r="AEN46" s="339">
        <v>46471</v>
      </c>
      <c r="AEO46" s="339">
        <v>46472</v>
      </c>
      <c r="AEP46" s="339">
        <v>46473</v>
      </c>
      <c r="AEQ46" s="339">
        <v>46474</v>
      </c>
      <c r="AER46" s="339">
        <v>46475</v>
      </c>
      <c r="AES46" s="339">
        <v>46476</v>
      </c>
      <c r="AET46" s="339">
        <v>46477</v>
      </c>
      <c r="AEU46" s="339">
        <v>46478</v>
      </c>
      <c r="AEV46" s="339">
        <v>46479</v>
      </c>
      <c r="AEW46" s="339">
        <v>46480</v>
      </c>
      <c r="AEX46" s="339">
        <v>46481</v>
      </c>
      <c r="AEY46" s="339">
        <v>46482</v>
      </c>
      <c r="AEZ46" s="339">
        <v>46483</v>
      </c>
      <c r="AFA46" s="339">
        <v>46484</v>
      </c>
      <c r="AFB46" s="339">
        <v>46485</v>
      </c>
      <c r="AFC46" s="339">
        <v>46486</v>
      </c>
      <c r="AFD46" s="339">
        <v>46487</v>
      </c>
      <c r="AFE46" s="339">
        <v>46488</v>
      </c>
      <c r="AFF46" s="339">
        <v>46489</v>
      </c>
      <c r="AFG46" s="339">
        <v>46490</v>
      </c>
      <c r="AFH46" s="339">
        <v>46491</v>
      </c>
      <c r="AFI46" s="339">
        <v>46492</v>
      </c>
      <c r="AFJ46" s="339">
        <v>46493</v>
      </c>
      <c r="AFK46" s="339">
        <v>46494</v>
      </c>
      <c r="AFL46" s="339">
        <v>46495</v>
      </c>
      <c r="AFM46" s="339">
        <v>46496</v>
      </c>
      <c r="AFN46" s="339">
        <v>46497</v>
      </c>
      <c r="AFO46" s="339">
        <v>46498</v>
      </c>
      <c r="AFP46" s="339">
        <v>46499</v>
      </c>
      <c r="AFQ46" s="339">
        <v>46500</v>
      </c>
      <c r="AFR46" s="339">
        <v>46501</v>
      </c>
      <c r="AFS46" s="339">
        <v>46502</v>
      </c>
      <c r="AFT46" s="339">
        <v>46503</v>
      </c>
      <c r="AFU46" s="339">
        <v>46504</v>
      </c>
      <c r="AFV46" s="339">
        <v>46505</v>
      </c>
      <c r="AFW46" s="339">
        <v>46506</v>
      </c>
      <c r="AFX46" s="339">
        <v>46507</v>
      </c>
      <c r="AFY46" s="339">
        <v>46508</v>
      </c>
      <c r="AFZ46" s="339">
        <v>46509</v>
      </c>
      <c r="AGA46" s="339">
        <v>46510</v>
      </c>
      <c r="AGB46" s="339">
        <v>46511</v>
      </c>
      <c r="AGC46" s="339">
        <v>46512</v>
      </c>
      <c r="AGD46" s="339">
        <v>46513</v>
      </c>
      <c r="AGE46" s="339">
        <v>46514</v>
      </c>
      <c r="AGF46" s="339">
        <v>46515</v>
      </c>
      <c r="AGG46" s="339">
        <v>46516</v>
      </c>
      <c r="AGH46" s="339">
        <v>46517</v>
      </c>
      <c r="AGI46" s="339">
        <v>46518</v>
      </c>
      <c r="AGJ46" s="339">
        <v>46519</v>
      </c>
      <c r="AGK46" s="339">
        <v>46520</v>
      </c>
      <c r="AGL46" s="339">
        <v>46521</v>
      </c>
      <c r="AGM46" s="339">
        <v>46522</v>
      </c>
      <c r="AGN46" s="339">
        <v>46523</v>
      </c>
      <c r="AGO46" s="339">
        <v>46524</v>
      </c>
      <c r="AGP46" s="339">
        <v>46525</v>
      </c>
      <c r="AGQ46" s="339">
        <v>46526</v>
      </c>
      <c r="AGR46" s="339">
        <v>46527</v>
      </c>
      <c r="AGS46" s="339">
        <v>46528</v>
      </c>
      <c r="AGT46" s="339">
        <v>46529</v>
      </c>
      <c r="AGU46" s="339">
        <v>46530</v>
      </c>
      <c r="AGV46" s="339">
        <v>46531</v>
      </c>
      <c r="AGW46" s="339">
        <v>46532</v>
      </c>
      <c r="AGX46" s="339">
        <v>46533</v>
      </c>
      <c r="AGY46" s="339">
        <v>46534</v>
      </c>
      <c r="AGZ46" s="339">
        <v>46535</v>
      </c>
      <c r="AHA46" s="339">
        <v>46536</v>
      </c>
      <c r="AHB46" s="339">
        <v>46537</v>
      </c>
      <c r="AHC46" s="339">
        <v>46538</v>
      </c>
      <c r="AHD46" s="354">
        <v>46539</v>
      </c>
      <c r="AHE46" s="354">
        <v>46540</v>
      </c>
      <c r="AHF46" s="354">
        <v>46541</v>
      </c>
      <c r="AHG46" s="354">
        <v>46542</v>
      </c>
      <c r="AHH46" s="354">
        <v>46543</v>
      </c>
      <c r="AHI46" s="354">
        <v>46544</v>
      </c>
      <c r="AHJ46" s="354">
        <v>46545</v>
      </c>
      <c r="AHK46" s="354">
        <v>46546</v>
      </c>
      <c r="AHL46" s="354">
        <v>46547</v>
      </c>
      <c r="AHM46" s="354">
        <v>46548</v>
      </c>
      <c r="AHN46" s="354">
        <v>46549</v>
      </c>
      <c r="AHO46" s="354">
        <v>46550</v>
      </c>
      <c r="AHP46" s="354">
        <v>46551</v>
      </c>
      <c r="AHQ46" s="354">
        <v>46552</v>
      </c>
      <c r="AHR46" s="354">
        <v>46553</v>
      </c>
      <c r="AHS46" s="354">
        <v>46554</v>
      </c>
      <c r="AHT46" s="354">
        <v>46555</v>
      </c>
      <c r="AHU46" s="354">
        <v>46556</v>
      </c>
      <c r="AHV46" s="354">
        <v>46557</v>
      </c>
      <c r="AHW46" s="354">
        <v>46558</v>
      </c>
      <c r="AHX46" s="354">
        <v>46559</v>
      </c>
      <c r="AHY46" s="354">
        <v>46560</v>
      </c>
      <c r="AHZ46" s="354">
        <v>46561</v>
      </c>
      <c r="AIA46" s="354">
        <v>46562</v>
      </c>
      <c r="AIB46" s="354">
        <v>46563</v>
      </c>
      <c r="AIC46" s="354">
        <v>46564</v>
      </c>
      <c r="AID46" s="354">
        <v>46565</v>
      </c>
      <c r="AIE46" s="354">
        <v>46566</v>
      </c>
      <c r="AIF46" s="354">
        <v>46567</v>
      </c>
      <c r="AIG46" s="354">
        <v>46568</v>
      </c>
      <c r="AIH46" s="339">
        <v>46569</v>
      </c>
      <c r="AII46" s="339">
        <v>46570</v>
      </c>
      <c r="AIJ46" s="339">
        <v>46571</v>
      </c>
      <c r="AIK46" s="339">
        <v>46572</v>
      </c>
      <c r="AIL46" s="339">
        <v>46573</v>
      </c>
      <c r="AIM46" s="339">
        <v>46574</v>
      </c>
      <c r="AIN46" s="339">
        <v>46575</v>
      </c>
      <c r="AIO46" s="339">
        <v>46576</v>
      </c>
      <c r="AIP46" s="339">
        <v>46577</v>
      </c>
      <c r="AIQ46" s="339">
        <v>46578</v>
      </c>
      <c r="AIR46" s="339">
        <v>46579</v>
      </c>
      <c r="AIS46" s="339">
        <v>46580</v>
      </c>
      <c r="AIT46" s="339">
        <v>46581</v>
      </c>
      <c r="AIU46" s="339">
        <v>46582</v>
      </c>
      <c r="AIV46" s="339">
        <v>46583</v>
      </c>
      <c r="AIW46" s="339">
        <v>46584</v>
      </c>
      <c r="AIX46" s="339">
        <v>46585</v>
      </c>
      <c r="AIY46" s="339">
        <v>46586</v>
      </c>
      <c r="AIZ46" s="339">
        <v>46587</v>
      </c>
      <c r="AJA46" s="339">
        <v>46588</v>
      </c>
      <c r="AJB46" s="339">
        <v>46589</v>
      </c>
      <c r="AJC46" s="339">
        <v>46590</v>
      </c>
      <c r="AJD46" s="339">
        <v>46591</v>
      </c>
      <c r="AJE46" s="339">
        <v>46592</v>
      </c>
      <c r="AJF46" s="339">
        <v>46593</v>
      </c>
      <c r="AJG46" s="339">
        <v>46594</v>
      </c>
      <c r="AJH46" s="339">
        <v>46595</v>
      </c>
      <c r="AJI46" s="339">
        <v>46596</v>
      </c>
      <c r="AJJ46" s="339">
        <v>46597</v>
      </c>
      <c r="AJK46" s="339">
        <v>46598</v>
      </c>
      <c r="AJL46" s="339">
        <v>46599</v>
      </c>
      <c r="AJM46" s="339">
        <v>46600</v>
      </c>
      <c r="AJN46" s="339">
        <v>46601</v>
      </c>
      <c r="AJO46" s="339">
        <v>46602</v>
      </c>
      <c r="AJP46" s="339">
        <v>46603</v>
      </c>
      <c r="AJQ46" s="339">
        <v>46604</v>
      </c>
      <c r="AJR46" s="339">
        <v>46605</v>
      </c>
      <c r="AJS46" s="339">
        <v>46606</v>
      </c>
      <c r="AJT46" s="339">
        <v>46607</v>
      </c>
      <c r="AJU46" s="339">
        <v>46608</v>
      </c>
      <c r="AJV46" s="339">
        <v>46609</v>
      </c>
      <c r="AJW46" s="339">
        <v>46610</v>
      </c>
      <c r="AJX46" s="339">
        <v>46611</v>
      </c>
      <c r="AJY46" s="339">
        <v>46612</v>
      </c>
      <c r="AJZ46" s="339">
        <v>46613</v>
      </c>
      <c r="AKA46" s="339">
        <v>46614</v>
      </c>
      <c r="AKB46" s="339">
        <v>46615</v>
      </c>
      <c r="AKC46" s="339">
        <v>46616</v>
      </c>
      <c r="AKD46" s="339">
        <v>46617</v>
      </c>
      <c r="AKE46" s="339">
        <v>46618</v>
      </c>
      <c r="AKF46" s="339">
        <v>46619</v>
      </c>
      <c r="AKG46" s="339">
        <v>46620</v>
      </c>
      <c r="AKH46" s="339">
        <v>46621</v>
      </c>
      <c r="AKI46" s="339">
        <v>46622</v>
      </c>
      <c r="AKJ46" s="339">
        <v>46623</v>
      </c>
      <c r="AKK46" s="339">
        <v>46624</v>
      </c>
      <c r="AKL46" s="339">
        <v>46625</v>
      </c>
      <c r="AKM46" s="339">
        <v>46626</v>
      </c>
      <c r="AKN46" s="339">
        <v>46627</v>
      </c>
      <c r="AKO46" s="339">
        <v>46628</v>
      </c>
      <c r="AKP46" s="339">
        <v>46629</v>
      </c>
      <c r="AKQ46" s="339">
        <v>46630</v>
      </c>
      <c r="AKR46" s="339">
        <v>46631</v>
      </c>
      <c r="AKS46" s="339">
        <v>46632</v>
      </c>
      <c r="AKT46" s="339">
        <v>46633</v>
      </c>
      <c r="AKU46" s="339">
        <v>46634</v>
      </c>
      <c r="AKV46" s="339">
        <v>46635</v>
      </c>
      <c r="AKW46" s="339">
        <v>46636</v>
      </c>
      <c r="AKX46" s="339">
        <v>46637</v>
      </c>
      <c r="AKY46" s="339">
        <v>46638</v>
      </c>
      <c r="AKZ46" s="339">
        <v>46639</v>
      </c>
      <c r="ALA46" s="339">
        <v>46640</v>
      </c>
      <c r="ALB46" s="339">
        <v>46641</v>
      </c>
      <c r="ALC46" s="339">
        <v>46642</v>
      </c>
      <c r="ALD46" s="339">
        <v>46643</v>
      </c>
      <c r="ALE46" s="339">
        <v>46644</v>
      </c>
      <c r="ALF46" s="339">
        <v>46645</v>
      </c>
      <c r="ALG46" s="339">
        <v>46646</v>
      </c>
      <c r="ALH46" s="339">
        <v>46647</v>
      </c>
      <c r="ALI46" s="339">
        <v>46648</v>
      </c>
      <c r="ALJ46" s="339">
        <v>46649</v>
      </c>
      <c r="ALK46" s="339">
        <v>46650</v>
      </c>
      <c r="ALL46" s="339">
        <v>46651</v>
      </c>
      <c r="ALM46" s="339">
        <v>46652</v>
      </c>
      <c r="ALN46" s="339">
        <v>46653</v>
      </c>
      <c r="ALO46" s="339">
        <v>46654</v>
      </c>
      <c r="ALP46" s="339">
        <v>46655</v>
      </c>
      <c r="ALQ46" s="339">
        <v>46656</v>
      </c>
      <c r="ALR46" s="339">
        <v>46657</v>
      </c>
      <c r="ALS46" s="339">
        <v>46658</v>
      </c>
      <c r="ALT46" s="339">
        <v>46659</v>
      </c>
      <c r="ALU46" s="339">
        <v>46660</v>
      </c>
      <c r="ALV46" s="339">
        <v>46661</v>
      </c>
      <c r="ALW46" s="339">
        <v>46662</v>
      </c>
      <c r="ALX46" s="339">
        <v>46663</v>
      </c>
      <c r="ALY46" s="339">
        <v>46664</v>
      </c>
      <c r="ALZ46" s="339">
        <v>46665</v>
      </c>
      <c r="AMA46" s="339">
        <v>46666</v>
      </c>
      <c r="AMB46" s="339">
        <v>46667</v>
      </c>
      <c r="AMC46" s="339">
        <v>46668</v>
      </c>
      <c r="AMD46" s="339">
        <v>46669</v>
      </c>
      <c r="AME46" s="339">
        <v>46670</v>
      </c>
      <c r="AMF46" s="339">
        <v>46671</v>
      </c>
      <c r="AMG46" s="339">
        <v>46672</v>
      </c>
      <c r="AMH46" s="339">
        <v>46673</v>
      </c>
      <c r="AMI46" s="339">
        <v>46674</v>
      </c>
      <c r="AMJ46" s="339">
        <v>46675</v>
      </c>
      <c r="AMK46" s="339">
        <v>46676</v>
      </c>
      <c r="AML46" s="339">
        <v>46677</v>
      </c>
      <c r="AMM46" s="339">
        <v>46678</v>
      </c>
      <c r="AMN46" s="339">
        <v>46679</v>
      </c>
      <c r="AMO46" s="339">
        <v>46680</v>
      </c>
      <c r="AMP46" s="339">
        <v>46681</v>
      </c>
      <c r="AMQ46" s="339">
        <v>46682</v>
      </c>
      <c r="AMR46" s="339">
        <v>46683</v>
      </c>
      <c r="AMS46" s="339">
        <v>46684</v>
      </c>
      <c r="AMT46" s="339">
        <v>46685</v>
      </c>
      <c r="AMU46" s="339">
        <v>46686</v>
      </c>
      <c r="AMV46" s="339">
        <v>46687</v>
      </c>
      <c r="AMW46" s="339">
        <v>46688</v>
      </c>
      <c r="AMX46" s="339">
        <v>46689</v>
      </c>
      <c r="AMY46" s="339">
        <v>46690</v>
      </c>
      <c r="AMZ46" s="339">
        <v>46691</v>
      </c>
      <c r="ANA46" s="339">
        <v>46692</v>
      </c>
      <c r="ANB46" s="339">
        <v>46693</v>
      </c>
      <c r="ANC46" s="339">
        <v>46694</v>
      </c>
      <c r="AND46" s="339">
        <v>46695</v>
      </c>
      <c r="ANE46" s="339">
        <v>46696</v>
      </c>
      <c r="ANF46" s="339">
        <v>46697</v>
      </c>
      <c r="ANG46" s="339">
        <v>46698</v>
      </c>
      <c r="ANH46" s="339">
        <v>46699</v>
      </c>
      <c r="ANI46" s="339">
        <v>46700</v>
      </c>
      <c r="ANJ46" s="339">
        <v>46701</v>
      </c>
      <c r="ANK46" s="339">
        <v>46702</v>
      </c>
      <c r="ANL46" s="339">
        <v>46703</v>
      </c>
      <c r="ANM46" s="339">
        <v>46704</v>
      </c>
      <c r="ANN46" s="339">
        <v>46705</v>
      </c>
      <c r="ANO46" s="339">
        <v>46706</v>
      </c>
      <c r="ANP46" s="339">
        <v>46707</v>
      </c>
      <c r="ANQ46" s="339">
        <v>46708</v>
      </c>
      <c r="ANR46" s="339">
        <v>46709</v>
      </c>
      <c r="ANS46" s="339">
        <v>46710</v>
      </c>
      <c r="ANT46" s="339">
        <v>46711</v>
      </c>
      <c r="ANU46" s="339">
        <v>46712</v>
      </c>
      <c r="ANV46" s="339">
        <v>46713</v>
      </c>
      <c r="ANW46" s="339">
        <v>46714</v>
      </c>
      <c r="ANX46" s="339">
        <v>46715</v>
      </c>
      <c r="ANY46" s="339">
        <v>46716</v>
      </c>
      <c r="ANZ46" s="339">
        <v>46717</v>
      </c>
      <c r="AOA46" s="339">
        <v>46718</v>
      </c>
      <c r="AOB46" s="339">
        <v>46719</v>
      </c>
      <c r="AOC46" s="339">
        <v>46720</v>
      </c>
      <c r="AOD46" s="339">
        <v>46721</v>
      </c>
      <c r="AOE46" s="339">
        <v>46722</v>
      </c>
      <c r="AOF46" s="339">
        <v>46723</v>
      </c>
      <c r="AOG46" s="339">
        <v>46724</v>
      </c>
      <c r="AOH46" s="339">
        <v>46725</v>
      </c>
      <c r="AOI46" s="339">
        <v>46726</v>
      </c>
      <c r="AOJ46" s="339">
        <v>46727</v>
      </c>
      <c r="AOK46" s="339">
        <v>46728</v>
      </c>
      <c r="AOL46" s="339">
        <v>46729</v>
      </c>
      <c r="AOM46" s="339">
        <v>46730</v>
      </c>
      <c r="AON46" s="339">
        <v>46731</v>
      </c>
      <c r="AOO46" s="339">
        <v>46732</v>
      </c>
      <c r="AOP46" s="339">
        <v>46733</v>
      </c>
      <c r="AOQ46" s="339">
        <v>46734</v>
      </c>
      <c r="AOR46" s="339">
        <v>46735</v>
      </c>
      <c r="AOS46" s="339">
        <v>46736</v>
      </c>
      <c r="AOT46" s="339">
        <v>46737</v>
      </c>
      <c r="AOU46" s="339">
        <v>46738</v>
      </c>
      <c r="AOV46" s="339">
        <v>46739</v>
      </c>
      <c r="AOW46" s="339">
        <v>46740</v>
      </c>
      <c r="AOX46" s="339">
        <v>46741</v>
      </c>
      <c r="AOY46" s="339">
        <v>46742</v>
      </c>
      <c r="AOZ46" s="339">
        <v>46743</v>
      </c>
      <c r="APA46" s="339">
        <v>46744</v>
      </c>
      <c r="APB46" s="339">
        <v>46745</v>
      </c>
      <c r="APC46" s="339">
        <v>46746</v>
      </c>
      <c r="APD46" s="339">
        <v>46747</v>
      </c>
      <c r="APE46" s="339">
        <v>46748</v>
      </c>
      <c r="APF46" s="339">
        <v>46749</v>
      </c>
      <c r="APG46" s="339">
        <v>46750</v>
      </c>
      <c r="APH46" s="339">
        <v>46751</v>
      </c>
      <c r="API46" s="351">
        <v>46752</v>
      </c>
      <c r="APJ46" s="352">
        <v>46753</v>
      </c>
      <c r="APK46" s="339">
        <v>46754</v>
      </c>
      <c r="APL46" s="339">
        <v>46755</v>
      </c>
      <c r="APM46" s="339">
        <v>46756</v>
      </c>
      <c r="APN46" s="339">
        <v>46757</v>
      </c>
      <c r="APO46" s="339">
        <v>46758</v>
      </c>
      <c r="APP46" s="339">
        <v>46759</v>
      </c>
      <c r="APQ46" s="339">
        <v>46760</v>
      </c>
      <c r="APR46" s="339">
        <v>46761</v>
      </c>
      <c r="APS46" s="339">
        <v>46762</v>
      </c>
      <c r="APT46" s="339">
        <v>46763</v>
      </c>
      <c r="APU46" s="339">
        <v>46764</v>
      </c>
      <c r="APV46" s="339">
        <v>46765</v>
      </c>
      <c r="APW46" s="339">
        <v>46766</v>
      </c>
      <c r="APX46" s="339">
        <v>46767</v>
      </c>
      <c r="APY46" s="339">
        <v>46768</v>
      </c>
      <c r="APZ46" s="339">
        <v>46769</v>
      </c>
      <c r="AQA46" s="339">
        <v>46770</v>
      </c>
      <c r="AQB46" s="339">
        <v>46771</v>
      </c>
      <c r="AQC46" s="339">
        <v>46772</v>
      </c>
      <c r="AQD46" s="339">
        <v>46773</v>
      </c>
      <c r="AQE46" s="339">
        <v>46774</v>
      </c>
      <c r="AQF46" s="339">
        <v>46775</v>
      </c>
      <c r="AQG46" s="339">
        <v>46776</v>
      </c>
      <c r="AQH46" s="339">
        <v>46777</v>
      </c>
      <c r="AQI46" s="339">
        <v>46778</v>
      </c>
      <c r="AQJ46" s="339">
        <v>46779</v>
      </c>
      <c r="AQK46" s="339">
        <v>46780</v>
      </c>
      <c r="AQL46" s="339">
        <v>46781</v>
      </c>
      <c r="AQM46" s="339">
        <v>46782</v>
      </c>
      <c r="AQN46" s="339">
        <v>46783</v>
      </c>
      <c r="AQO46" s="339">
        <v>46784</v>
      </c>
      <c r="AQP46" s="339">
        <v>46785</v>
      </c>
      <c r="AQQ46" s="339">
        <v>46786</v>
      </c>
      <c r="AQR46" s="339">
        <v>46787</v>
      </c>
      <c r="AQS46" s="339">
        <v>46788</v>
      </c>
      <c r="AQT46" s="339">
        <v>46789</v>
      </c>
      <c r="AQU46" s="339">
        <v>46790</v>
      </c>
      <c r="AQV46" s="339">
        <v>46791</v>
      </c>
      <c r="AQW46" s="339">
        <v>46792</v>
      </c>
      <c r="AQX46" s="339">
        <v>46793</v>
      </c>
      <c r="AQY46" s="339">
        <v>46794</v>
      </c>
      <c r="AQZ46" s="339">
        <v>46795</v>
      </c>
      <c r="ARA46" s="339">
        <v>46796</v>
      </c>
      <c r="ARB46" s="339">
        <v>46797</v>
      </c>
      <c r="ARC46" s="339">
        <v>46798</v>
      </c>
      <c r="ARD46" s="339">
        <v>46799</v>
      </c>
      <c r="ARE46" s="339">
        <v>46800</v>
      </c>
      <c r="ARF46" s="339">
        <v>46801</v>
      </c>
      <c r="ARG46" s="339">
        <v>46802</v>
      </c>
      <c r="ARH46" s="339">
        <v>46803</v>
      </c>
      <c r="ARI46" s="339">
        <v>46804</v>
      </c>
      <c r="ARJ46" s="339">
        <v>46805</v>
      </c>
      <c r="ARK46" s="339">
        <v>46806</v>
      </c>
      <c r="ARL46" s="339">
        <v>46807</v>
      </c>
      <c r="ARM46" s="339">
        <v>46808</v>
      </c>
      <c r="ARN46" s="339">
        <v>46809</v>
      </c>
      <c r="ARO46" s="339">
        <v>46810</v>
      </c>
      <c r="ARP46" s="339">
        <v>46811</v>
      </c>
      <c r="ARQ46" s="339">
        <v>46812</v>
      </c>
      <c r="ARR46" s="339">
        <v>46813</v>
      </c>
      <c r="ARS46" s="339">
        <v>46814</v>
      </c>
      <c r="ART46" s="339">
        <v>46815</v>
      </c>
      <c r="ARU46" s="339">
        <v>46816</v>
      </c>
      <c r="ARV46" s="339">
        <v>46817</v>
      </c>
      <c r="ARW46" s="339">
        <v>46818</v>
      </c>
      <c r="ARX46" s="339">
        <v>46819</v>
      </c>
      <c r="ARY46" s="339">
        <v>46820</v>
      </c>
      <c r="ARZ46" s="339">
        <v>46821</v>
      </c>
      <c r="ASA46" s="339">
        <v>46822</v>
      </c>
      <c r="ASB46" s="339">
        <v>46823</v>
      </c>
      <c r="ASC46" s="339">
        <v>46824</v>
      </c>
      <c r="ASD46" s="339">
        <v>46825</v>
      </c>
      <c r="ASE46" s="339">
        <v>46826</v>
      </c>
      <c r="ASF46" s="339">
        <v>46827</v>
      </c>
      <c r="ASG46" s="339">
        <v>46828</v>
      </c>
      <c r="ASH46" s="339">
        <v>46829</v>
      </c>
      <c r="ASI46" s="339">
        <v>46830</v>
      </c>
      <c r="ASJ46" s="339">
        <v>46831</v>
      </c>
      <c r="ASK46" s="339">
        <v>46832</v>
      </c>
      <c r="ASL46" s="339">
        <v>46833</v>
      </c>
      <c r="ASM46" s="339">
        <v>46834</v>
      </c>
      <c r="ASN46" s="339">
        <v>46835</v>
      </c>
      <c r="ASO46" s="339">
        <v>46836</v>
      </c>
      <c r="ASP46" s="339">
        <v>46837</v>
      </c>
      <c r="ASQ46" s="339">
        <v>46838</v>
      </c>
      <c r="ASR46" s="339">
        <v>46839</v>
      </c>
      <c r="ASS46" s="339">
        <v>46840</v>
      </c>
      <c r="AST46" s="339">
        <v>46841</v>
      </c>
      <c r="ASU46" s="339">
        <v>46842</v>
      </c>
      <c r="ASV46" s="339">
        <v>46843</v>
      </c>
      <c r="ASW46" s="339">
        <v>46844</v>
      </c>
      <c r="ASX46" s="339">
        <v>46845</v>
      </c>
      <c r="ASY46" s="339">
        <v>46846</v>
      </c>
      <c r="ASZ46" s="339">
        <v>46847</v>
      </c>
      <c r="ATA46" s="339">
        <v>46848</v>
      </c>
      <c r="ATB46" s="339">
        <v>46849</v>
      </c>
      <c r="ATC46" s="339">
        <v>46850</v>
      </c>
      <c r="ATD46" s="339">
        <v>46851</v>
      </c>
      <c r="ATE46" s="339">
        <v>46852</v>
      </c>
      <c r="ATF46" s="339">
        <v>46853</v>
      </c>
      <c r="ATG46" s="339">
        <v>46854</v>
      </c>
      <c r="ATH46" s="339">
        <v>46855</v>
      </c>
      <c r="ATI46" s="339">
        <v>46856</v>
      </c>
      <c r="ATJ46" s="339">
        <v>46857</v>
      </c>
      <c r="ATK46" s="339">
        <v>46858</v>
      </c>
      <c r="ATL46" s="339">
        <v>46859</v>
      </c>
      <c r="ATM46" s="339">
        <v>46860</v>
      </c>
      <c r="ATN46" s="339">
        <v>46861</v>
      </c>
      <c r="ATO46" s="339">
        <v>46862</v>
      </c>
      <c r="ATP46" s="339">
        <v>46863</v>
      </c>
      <c r="ATQ46" s="339">
        <v>46864</v>
      </c>
      <c r="ATR46" s="339">
        <v>46865</v>
      </c>
      <c r="ATS46" s="339">
        <v>46866</v>
      </c>
      <c r="ATT46" s="339">
        <v>46867</v>
      </c>
      <c r="ATU46" s="339">
        <v>46868</v>
      </c>
      <c r="ATV46" s="339">
        <v>46869</v>
      </c>
      <c r="ATW46" s="339">
        <v>46870</v>
      </c>
      <c r="ATX46" s="339">
        <v>46871</v>
      </c>
      <c r="ATY46" s="339">
        <v>46872</v>
      </c>
      <c r="ATZ46" s="339">
        <v>46873</v>
      </c>
      <c r="AUA46" s="339">
        <v>46874</v>
      </c>
      <c r="AUB46" s="339">
        <v>46875</v>
      </c>
      <c r="AUC46" s="339">
        <v>46876</v>
      </c>
      <c r="AUD46" s="339">
        <v>46877</v>
      </c>
      <c r="AUE46" s="339">
        <v>46878</v>
      </c>
      <c r="AUF46" s="339">
        <v>46879</v>
      </c>
      <c r="AUG46" s="339">
        <v>46880</v>
      </c>
      <c r="AUH46" s="339">
        <v>46881</v>
      </c>
      <c r="AUI46" s="339">
        <v>46882</v>
      </c>
      <c r="AUJ46" s="339">
        <v>46883</v>
      </c>
      <c r="AUK46" s="339">
        <v>46884</v>
      </c>
      <c r="AUL46" s="339">
        <v>46885</v>
      </c>
      <c r="AUM46" s="339">
        <v>46886</v>
      </c>
      <c r="AUN46" s="339">
        <v>46887</v>
      </c>
      <c r="AUO46" s="339">
        <v>46888</v>
      </c>
      <c r="AUP46" s="339">
        <v>46889</v>
      </c>
      <c r="AUQ46" s="339">
        <v>46890</v>
      </c>
      <c r="AUR46" s="339">
        <v>46891</v>
      </c>
      <c r="AUS46" s="339">
        <v>46892</v>
      </c>
      <c r="AUT46" s="339">
        <v>46893</v>
      </c>
      <c r="AUU46" s="339">
        <v>46894</v>
      </c>
      <c r="AUV46" s="339">
        <v>46895</v>
      </c>
      <c r="AUW46" s="339">
        <v>46896</v>
      </c>
      <c r="AUX46" s="339">
        <v>46897</v>
      </c>
      <c r="AUY46" s="339">
        <v>46898</v>
      </c>
      <c r="AUZ46" s="339">
        <v>46899</v>
      </c>
      <c r="AVA46" s="339">
        <v>46900</v>
      </c>
      <c r="AVB46" s="339">
        <v>46901</v>
      </c>
      <c r="AVC46" s="339">
        <v>46902</v>
      </c>
      <c r="AVD46" s="339">
        <v>46903</v>
      </c>
      <c r="AVE46" s="339">
        <v>46904</v>
      </c>
      <c r="AVF46" s="339">
        <v>46905</v>
      </c>
      <c r="AVG46" s="339">
        <v>46906</v>
      </c>
      <c r="AVH46" s="339">
        <v>46907</v>
      </c>
      <c r="AVI46" s="339">
        <v>46908</v>
      </c>
      <c r="AVJ46" s="339">
        <v>46909</v>
      </c>
      <c r="AVK46" s="339">
        <v>46910</v>
      </c>
      <c r="AVL46" s="339">
        <v>46911</v>
      </c>
      <c r="AVM46" s="339">
        <v>46912</v>
      </c>
      <c r="AVN46" s="339">
        <v>46913</v>
      </c>
      <c r="AVO46" s="339">
        <v>46914</v>
      </c>
      <c r="AVP46" s="339">
        <v>46915</v>
      </c>
      <c r="AVQ46" s="339">
        <v>46916</v>
      </c>
      <c r="AVR46" s="339">
        <v>46917</v>
      </c>
      <c r="AVS46" s="339">
        <v>46918</v>
      </c>
      <c r="AVT46" s="339">
        <v>46919</v>
      </c>
      <c r="AVU46" s="339">
        <v>46920</v>
      </c>
      <c r="AVV46" s="339">
        <v>46921</v>
      </c>
      <c r="AVW46" s="339">
        <v>46922</v>
      </c>
      <c r="AVX46" s="339">
        <v>46923</v>
      </c>
      <c r="AVY46" s="339">
        <v>46924</v>
      </c>
      <c r="AVZ46" s="339">
        <v>46925</v>
      </c>
      <c r="AWA46" s="339">
        <v>46926</v>
      </c>
      <c r="AWB46" s="339">
        <v>46927</v>
      </c>
      <c r="AWC46" s="339">
        <v>46928</v>
      </c>
      <c r="AWD46" s="339">
        <v>46929</v>
      </c>
      <c r="AWE46" s="339">
        <v>46930</v>
      </c>
      <c r="AWF46" s="339">
        <v>46931</v>
      </c>
      <c r="AWG46" s="339">
        <v>46932</v>
      </c>
      <c r="AWH46" s="339">
        <v>46933</v>
      </c>
      <c r="AWI46" s="339">
        <v>46934</v>
      </c>
      <c r="AWJ46" s="339">
        <v>46935</v>
      </c>
      <c r="AWK46" s="339">
        <v>46936</v>
      </c>
      <c r="AWL46" s="339">
        <v>46937</v>
      </c>
      <c r="AWM46" s="339">
        <v>46938</v>
      </c>
      <c r="AWN46" s="339">
        <v>46939</v>
      </c>
      <c r="AWO46" s="339">
        <v>46940</v>
      </c>
      <c r="AWP46" s="339">
        <v>46941</v>
      </c>
      <c r="AWQ46" s="339">
        <v>46942</v>
      </c>
      <c r="AWR46" s="339">
        <v>46943</v>
      </c>
      <c r="AWS46" s="339">
        <v>46944</v>
      </c>
      <c r="AWT46" s="339">
        <v>46945</v>
      </c>
      <c r="AWU46" s="339">
        <v>46946</v>
      </c>
      <c r="AWV46" s="339">
        <v>46947</v>
      </c>
      <c r="AWW46" s="339">
        <v>46948</v>
      </c>
      <c r="AWX46" s="339">
        <v>46949</v>
      </c>
      <c r="AWY46" s="339">
        <v>46950</v>
      </c>
      <c r="AWZ46" s="339">
        <v>46951</v>
      </c>
      <c r="AXA46" s="339">
        <v>46952</v>
      </c>
      <c r="AXB46" s="339">
        <v>46953</v>
      </c>
      <c r="AXC46" s="339">
        <v>46954</v>
      </c>
      <c r="AXD46" s="339">
        <v>46955</v>
      </c>
      <c r="AXE46" s="339">
        <v>46956</v>
      </c>
      <c r="AXF46" s="339">
        <v>46957</v>
      </c>
      <c r="AXG46" s="339">
        <v>46958</v>
      </c>
      <c r="AXH46" s="339">
        <v>46959</v>
      </c>
      <c r="AXI46" s="339">
        <v>46960</v>
      </c>
      <c r="AXJ46" s="339">
        <v>46961</v>
      </c>
      <c r="AXK46" s="339">
        <v>46962</v>
      </c>
      <c r="AXL46" s="339">
        <v>46963</v>
      </c>
      <c r="AXM46" s="339">
        <v>46964</v>
      </c>
      <c r="AXN46" s="339">
        <v>46965</v>
      </c>
      <c r="AXO46" s="339">
        <v>46966</v>
      </c>
      <c r="AXP46" s="339">
        <v>46967</v>
      </c>
      <c r="AXQ46" s="339">
        <v>46968</v>
      </c>
      <c r="AXR46" s="339">
        <v>46969</v>
      </c>
      <c r="AXS46" s="339">
        <v>46970</v>
      </c>
      <c r="AXT46" s="339">
        <v>46971</v>
      </c>
      <c r="AXU46" s="339">
        <v>46972</v>
      </c>
      <c r="AXV46" s="339">
        <v>46973</v>
      </c>
      <c r="AXW46" s="339">
        <v>46974</v>
      </c>
      <c r="AXX46" s="339">
        <v>46975</v>
      </c>
      <c r="AXY46" s="339">
        <v>46976</v>
      </c>
      <c r="AXZ46" s="339">
        <v>46977</v>
      </c>
      <c r="AYA46" s="339">
        <v>46978</v>
      </c>
      <c r="AYB46" s="339">
        <v>46979</v>
      </c>
      <c r="AYC46" s="339">
        <v>46980</v>
      </c>
      <c r="AYD46" s="339">
        <v>46981</v>
      </c>
      <c r="AYE46" s="339">
        <v>46982</v>
      </c>
      <c r="AYF46" s="339">
        <v>46983</v>
      </c>
      <c r="AYG46" s="339">
        <v>46984</v>
      </c>
      <c r="AYH46" s="339">
        <v>46985</v>
      </c>
      <c r="AYI46" s="339">
        <v>46986</v>
      </c>
      <c r="AYJ46" s="339">
        <v>46987</v>
      </c>
      <c r="AYK46" s="339">
        <v>46988</v>
      </c>
      <c r="AYL46" s="339">
        <v>46989</v>
      </c>
      <c r="AYM46" s="339">
        <v>46990</v>
      </c>
      <c r="AYN46" s="339">
        <v>46991</v>
      </c>
      <c r="AYO46" s="339">
        <v>46992</v>
      </c>
      <c r="AYP46" s="339">
        <v>46993</v>
      </c>
      <c r="AYQ46" s="339">
        <v>46994</v>
      </c>
      <c r="AYR46" s="339">
        <v>46995</v>
      </c>
      <c r="AYS46" s="339">
        <v>46996</v>
      </c>
      <c r="AYT46" s="339">
        <v>46997</v>
      </c>
      <c r="AYU46" s="339">
        <v>46998</v>
      </c>
      <c r="AYV46" s="339">
        <v>46999</v>
      </c>
      <c r="AYW46" s="339">
        <v>47000</v>
      </c>
      <c r="AYX46" s="339">
        <v>47001</v>
      </c>
      <c r="AYY46" s="339">
        <v>47002</v>
      </c>
      <c r="AYZ46" s="339">
        <v>47003</v>
      </c>
      <c r="AZA46" s="339">
        <v>47004</v>
      </c>
      <c r="AZB46" s="339">
        <v>47005</v>
      </c>
      <c r="AZC46" s="339">
        <v>47006</v>
      </c>
      <c r="AZD46" s="339">
        <v>47007</v>
      </c>
      <c r="AZE46" s="339">
        <v>47008</v>
      </c>
      <c r="AZF46" s="339">
        <v>47009</v>
      </c>
      <c r="AZG46" s="339">
        <v>47010</v>
      </c>
      <c r="AZH46" s="339">
        <v>47011</v>
      </c>
      <c r="AZI46" s="339">
        <v>47012</v>
      </c>
      <c r="AZJ46" s="339">
        <v>47013</v>
      </c>
      <c r="AZK46" s="339">
        <v>47014</v>
      </c>
      <c r="AZL46" s="339">
        <v>47015</v>
      </c>
      <c r="AZM46" s="339">
        <v>47016</v>
      </c>
      <c r="AZN46" s="339">
        <v>47017</v>
      </c>
      <c r="AZO46" s="339">
        <v>47018</v>
      </c>
      <c r="AZP46" s="339">
        <v>47019</v>
      </c>
      <c r="AZQ46" s="339">
        <v>47020</v>
      </c>
      <c r="AZR46" s="339">
        <v>47021</v>
      </c>
      <c r="AZS46" s="339">
        <v>47022</v>
      </c>
      <c r="AZT46" s="339">
        <v>47023</v>
      </c>
      <c r="AZU46" s="339">
        <v>47024</v>
      </c>
      <c r="AZV46" s="339">
        <v>47025</v>
      </c>
      <c r="AZW46" s="339">
        <v>47026</v>
      </c>
      <c r="AZX46" s="339">
        <v>47027</v>
      </c>
      <c r="AZY46" s="339">
        <v>47028</v>
      </c>
      <c r="AZZ46" s="339">
        <v>47029</v>
      </c>
      <c r="BAA46" s="339">
        <v>47030</v>
      </c>
      <c r="BAB46" s="339">
        <v>47031</v>
      </c>
      <c r="BAC46" s="339">
        <v>47032</v>
      </c>
      <c r="BAD46" s="339">
        <v>47033</v>
      </c>
      <c r="BAE46" s="339">
        <v>47034</v>
      </c>
      <c r="BAF46" s="339">
        <v>47035</v>
      </c>
      <c r="BAG46" s="339">
        <v>47036</v>
      </c>
      <c r="BAH46" s="339">
        <v>47037</v>
      </c>
      <c r="BAI46" s="339">
        <v>47038</v>
      </c>
      <c r="BAJ46" s="339">
        <v>47039</v>
      </c>
      <c r="BAK46" s="339">
        <v>47040</v>
      </c>
      <c r="BAL46" s="339">
        <v>47041</v>
      </c>
      <c r="BAM46" s="339">
        <v>47042</v>
      </c>
      <c r="BAN46" s="339">
        <v>47043</v>
      </c>
      <c r="BAO46" s="339">
        <v>47044</v>
      </c>
      <c r="BAP46" s="339">
        <v>47045</v>
      </c>
      <c r="BAQ46" s="339">
        <v>47046</v>
      </c>
      <c r="BAR46" s="339">
        <v>47047</v>
      </c>
      <c r="BAS46" s="339">
        <v>47048</v>
      </c>
      <c r="BAT46" s="339">
        <v>47049</v>
      </c>
      <c r="BAU46" s="339">
        <v>47050</v>
      </c>
      <c r="BAV46" s="339">
        <v>47051</v>
      </c>
      <c r="BAW46" s="339">
        <v>47052</v>
      </c>
      <c r="BAX46" s="339">
        <v>47053</v>
      </c>
      <c r="BAY46" s="339">
        <v>47054</v>
      </c>
      <c r="BAZ46" s="339">
        <v>47055</v>
      </c>
      <c r="BBA46" s="339">
        <v>47056</v>
      </c>
      <c r="BBB46" s="339">
        <v>47057</v>
      </c>
      <c r="BBC46" s="339">
        <v>47058</v>
      </c>
      <c r="BBD46" s="339">
        <v>47059</v>
      </c>
      <c r="BBE46" s="339">
        <v>47060</v>
      </c>
      <c r="BBF46" s="339">
        <v>47061</v>
      </c>
      <c r="BBG46" s="339">
        <v>47062</v>
      </c>
      <c r="BBH46" s="339">
        <v>47063</v>
      </c>
      <c r="BBI46" s="339">
        <v>47064</v>
      </c>
      <c r="BBJ46" s="339">
        <v>47065</v>
      </c>
      <c r="BBK46" s="339">
        <v>47066</v>
      </c>
      <c r="BBL46" s="339">
        <v>47067</v>
      </c>
      <c r="BBM46" s="339">
        <v>47068</v>
      </c>
      <c r="BBN46" s="339">
        <v>47069</v>
      </c>
      <c r="BBO46" s="339">
        <v>47070</v>
      </c>
      <c r="BBP46" s="339">
        <v>47071</v>
      </c>
      <c r="BBQ46" s="339">
        <v>47072</v>
      </c>
      <c r="BBR46" s="339">
        <v>47073</v>
      </c>
      <c r="BBS46" s="339">
        <v>47074</v>
      </c>
      <c r="BBT46" s="339">
        <v>47075</v>
      </c>
      <c r="BBU46" s="339">
        <v>47076</v>
      </c>
      <c r="BBV46" s="339">
        <v>47077</v>
      </c>
      <c r="BBW46" s="339">
        <v>47078</v>
      </c>
      <c r="BBX46" s="339">
        <v>47079</v>
      </c>
      <c r="BBY46" s="339">
        <v>47080</v>
      </c>
      <c r="BBZ46" s="339">
        <v>47081</v>
      </c>
      <c r="BCA46" s="339">
        <v>47082</v>
      </c>
      <c r="BCB46" s="339">
        <v>47083</v>
      </c>
      <c r="BCC46" s="339">
        <v>47084</v>
      </c>
      <c r="BCD46" s="339">
        <v>47085</v>
      </c>
      <c r="BCE46" s="339">
        <v>47086</v>
      </c>
      <c r="BCF46" s="339">
        <v>47087</v>
      </c>
      <c r="BCG46" s="339">
        <v>47088</v>
      </c>
      <c r="BCH46" s="339">
        <v>47089</v>
      </c>
      <c r="BCI46" s="339">
        <v>47090</v>
      </c>
      <c r="BCJ46" s="339">
        <v>47091</v>
      </c>
      <c r="BCK46" s="339">
        <v>47092</v>
      </c>
      <c r="BCL46" s="339">
        <v>47093</v>
      </c>
      <c r="BCM46" s="339">
        <v>47094</v>
      </c>
      <c r="BCN46" s="339">
        <v>47095</v>
      </c>
      <c r="BCO46" s="339">
        <v>47096</v>
      </c>
      <c r="BCP46" s="339">
        <v>47097</v>
      </c>
      <c r="BCQ46" s="339">
        <v>47098</v>
      </c>
      <c r="BCR46" s="339">
        <v>47099</v>
      </c>
      <c r="BCS46" s="339">
        <v>47100</v>
      </c>
      <c r="BCT46" s="339">
        <v>47101</v>
      </c>
      <c r="BCU46" s="339">
        <v>47102</v>
      </c>
      <c r="BCV46" s="339">
        <v>47103</v>
      </c>
      <c r="BCW46" s="339">
        <v>47104</v>
      </c>
      <c r="BCX46" s="339">
        <v>47105</v>
      </c>
      <c r="BCY46" s="339">
        <v>47106</v>
      </c>
      <c r="BCZ46" s="339">
        <v>47107</v>
      </c>
      <c r="BDA46" s="339">
        <v>47108</v>
      </c>
      <c r="BDB46" s="339">
        <v>47109</v>
      </c>
      <c r="BDC46" s="339">
        <v>47110</v>
      </c>
      <c r="BDD46" s="339">
        <v>47111</v>
      </c>
      <c r="BDE46" s="339">
        <v>47112</v>
      </c>
      <c r="BDF46" s="339">
        <v>47113</v>
      </c>
      <c r="BDG46" s="339">
        <v>47114</v>
      </c>
      <c r="BDH46" s="339">
        <v>47115</v>
      </c>
      <c r="BDI46" s="339">
        <v>47116</v>
      </c>
      <c r="BDJ46" s="339">
        <v>47117</v>
      </c>
      <c r="BDK46" s="351">
        <v>47118</v>
      </c>
    </row>
    <row r="47" spans="2:1467" ht="2.4" hidden="1" customHeight="1">
      <c r="NG47" s="330"/>
      <c r="NH47" s="329"/>
      <c r="ABH47" s="330"/>
      <c r="ABI47" s="329"/>
      <c r="AHD47" s="353"/>
      <c r="AHE47" s="353"/>
      <c r="AHF47" s="353"/>
      <c r="AHG47" s="353"/>
      <c r="AHH47" s="353"/>
      <c r="AHI47" s="353"/>
      <c r="AHJ47" s="353"/>
      <c r="AHK47" s="353"/>
      <c r="AHL47" s="353"/>
      <c r="AHM47" s="353"/>
      <c r="AHN47" s="353"/>
      <c r="AHO47" s="353"/>
      <c r="AHP47" s="353"/>
      <c r="AHQ47" s="353"/>
      <c r="AHR47" s="353"/>
      <c r="AHS47" s="353"/>
      <c r="AHT47" s="353"/>
      <c r="AHU47" s="353"/>
      <c r="AHV47" s="353"/>
      <c r="AHW47" s="353"/>
      <c r="AHX47" s="353"/>
      <c r="AHY47" s="353"/>
      <c r="AHZ47" s="353"/>
      <c r="AIA47" s="353"/>
      <c r="AIB47" s="353"/>
      <c r="AIC47" s="353"/>
      <c r="AID47" s="353"/>
      <c r="AIE47" s="353"/>
      <c r="AIF47" s="353"/>
      <c r="AIG47" s="353"/>
      <c r="API47" s="330"/>
      <c r="APJ47" s="329"/>
      <c r="BDK47" s="330"/>
    </row>
    <row r="48" spans="2:1467" ht="27" hidden="1" customHeight="1" thickBot="1">
      <c r="B48" s="369"/>
      <c r="C48" s="345"/>
      <c r="D48" s="346"/>
      <c r="E48" s="347">
        <f>F46+1</f>
        <v>45750</v>
      </c>
      <c r="F48" s="347">
        <f>E48+D48</f>
        <v>45750</v>
      </c>
      <c r="G48" s="339">
        <v>45658</v>
      </c>
      <c r="H48" s="339">
        <v>45659</v>
      </c>
      <c r="I48" s="339">
        <v>45660</v>
      </c>
      <c r="J48" s="339">
        <v>45661</v>
      </c>
      <c r="K48" s="339">
        <v>45662</v>
      </c>
      <c r="L48" s="339">
        <v>45663</v>
      </c>
      <c r="M48" s="339">
        <v>45664</v>
      </c>
      <c r="N48" s="339">
        <v>45665</v>
      </c>
      <c r="O48" s="339">
        <v>45666</v>
      </c>
      <c r="P48" s="339">
        <v>45667</v>
      </c>
      <c r="Q48" s="339">
        <v>45668</v>
      </c>
      <c r="R48" s="339">
        <v>45669</v>
      </c>
      <c r="S48" s="339">
        <v>45670</v>
      </c>
      <c r="T48" s="339">
        <v>45671</v>
      </c>
      <c r="U48" s="339">
        <v>45672</v>
      </c>
      <c r="V48" s="339">
        <v>45673</v>
      </c>
      <c r="W48" s="339">
        <v>45674</v>
      </c>
      <c r="X48" s="339">
        <v>45675</v>
      </c>
      <c r="Y48" s="339">
        <v>45676</v>
      </c>
      <c r="Z48" s="339">
        <v>45677</v>
      </c>
      <c r="AA48" s="339">
        <v>45678</v>
      </c>
      <c r="AB48" s="339">
        <v>45679</v>
      </c>
      <c r="AC48" s="339">
        <v>45680</v>
      </c>
      <c r="AD48" s="339">
        <v>45681</v>
      </c>
      <c r="AE48" s="339">
        <v>45682</v>
      </c>
      <c r="AF48" s="339">
        <v>45683</v>
      </c>
      <c r="AG48" s="339">
        <v>45684</v>
      </c>
      <c r="AH48" s="339">
        <v>45685</v>
      </c>
      <c r="AI48" s="339">
        <v>45686</v>
      </c>
      <c r="AJ48" s="339">
        <v>45687</v>
      </c>
      <c r="AK48" s="339">
        <v>45688</v>
      </c>
      <c r="AL48" s="339">
        <v>45689</v>
      </c>
      <c r="AM48" s="339">
        <v>45690</v>
      </c>
      <c r="AN48" s="339">
        <v>45691</v>
      </c>
      <c r="AO48" s="339">
        <v>45692</v>
      </c>
      <c r="AP48" s="339">
        <v>45693</v>
      </c>
      <c r="AQ48" s="339">
        <v>45694</v>
      </c>
      <c r="AR48" s="339">
        <v>45695</v>
      </c>
      <c r="AS48" s="339">
        <v>45696</v>
      </c>
      <c r="AT48" s="339">
        <v>45697</v>
      </c>
      <c r="AU48" s="339">
        <v>45698</v>
      </c>
      <c r="AV48" s="339">
        <v>45699</v>
      </c>
      <c r="AW48" s="339">
        <v>45700</v>
      </c>
      <c r="AX48" s="339">
        <v>45701</v>
      </c>
      <c r="AY48" s="339">
        <v>45702</v>
      </c>
      <c r="AZ48" s="339">
        <v>45703</v>
      </c>
      <c r="BA48" s="339">
        <v>45704</v>
      </c>
      <c r="BB48" s="339">
        <v>45705</v>
      </c>
      <c r="BC48" s="339">
        <v>45706</v>
      </c>
      <c r="BD48" s="339">
        <v>45707</v>
      </c>
      <c r="BE48" s="339">
        <v>45708</v>
      </c>
      <c r="BF48" s="339">
        <v>45709</v>
      </c>
      <c r="BG48" s="339">
        <v>45710</v>
      </c>
      <c r="BH48" s="339">
        <v>45711</v>
      </c>
      <c r="BI48" s="339">
        <v>45712</v>
      </c>
      <c r="BJ48" s="339">
        <v>45713</v>
      </c>
      <c r="BK48" s="339">
        <v>45714</v>
      </c>
      <c r="BL48" s="339">
        <v>45715</v>
      </c>
      <c r="BM48" s="339">
        <v>45716</v>
      </c>
      <c r="BN48" s="339">
        <v>45717</v>
      </c>
      <c r="BO48" s="339">
        <v>45718</v>
      </c>
      <c r="BP48" s="339">
        <v>45719</v>
      </c>
      <c r="BQ48" s="339">
        <v>45720</v>
      </c>
      <c r="BR48" s="339">
        <v>45721</v>
      </c>
      <c r="BS48" s="339">
        <v>45722</v>
      </c>
      <c r="BT48" s="339">
        <v>45723</v>
      </c>
      <c r="BU48" s="339">
        <v>45724</v>
      </c>
      <c r="BV48" s="339">
        <v>45725</v>
      </c>
      <c r="BW48" s="339">
        <v>45726</v>
      </c>
      <c r="BX48" s="339">
        <v>45727</v>
      </c>
      <c r="BY48" s="339">
        <v>45728</v>
      </c>
      <c r="BZ48" s="339">
        <v>45729</v>
      </c>
      <c r="CA48" s="339">
        <v>45730</v>
      </c>
      <c r="CB48" s="339">
        <v>45731</v>
      </c>
      <c r="CC48" s="339">
        <v>45732</v>
      </c>
      <c r="CD48" s="339">
        <v>45733</v>
      </c>
      <c r="CE48" s="339">
        <v>45734</v>
      </c>
      <c r="CF48" s="339">
        <v>45735</v>
      </c>
      <c r="CG48" s="339">
        <v>45736</v>
      </c>
      <c r="CH48" s="339">
        <v>45737</v>
      </c>
      <c r="CI48" s="339">
        <v>45738</v>
      </c>
      <c r="CJ48" s="339">
        <v>45739</v>
      </c>
      <c r="CK48" s="339">
        <v>45740</v>
      </c>
      <c r="CL48" s="339">
        <v>45741</v>
      </c>
      <c r="CM48" s="339">
        <v>45742</v>
      </c>
      <c r="CN48" s="339">
        <v>45743</v>
      </c>
      <c r="CO48" s="339">
        <v>45744</v>
      </c>
      <c r="CP48" s="339">
        <v>45745</v>
      </c>
      <c r="CQ48" s="339">
        <v>45746</v>
      </c>
      <c r="CR48" s="339">
        <v>45747</v>
      </c>
      <c r="CS48" s="339">
        <v>45748</v>
      </c>
      <c r="CT48" s="339">
        <v>45749</v>
      </c>
      <c r="CU48" s="339">
        <v>45750</v>
      </c>
      <c r="CV48" s="339">
        <v>45751</v>
      </c>
      <c r="CW48" s="339">
        <v>45752</v>
      </c>
      <c r="CX48" s="339">
        <v>45753</v>
      </c>
      <c r="CY48" s="339">
        <v>45754</v>
      </c>
      <c r="CZ48" s="339">
        <v>45755</v>
      </c>
      <c r="DA48" s="339">
        <v>45756</v>
      </c>
      <c r="DB48" s="339">
        <v>45757</v>
      </c>
      <c r="DC48" s="339">
        <v>45758</v>
      </c>
      <c r="DD48" s="339">
        <v>45759</v>
      </c>
      <c r="DE48" s="339">
        <v>45760</v>
      </c>
      <c r="DF48" s="339">
        <v>45761</v>
      </c>
      <c r="DG48" s="339">
        <v>45762</v>
      </c>
      <c r="DH48" s="339">
        <v>45763</v>
      </c>
      <c r="DI48" s="339">
        <v>45764</v>
      </c>
      <c r="DJ48" s="339">
        <v>45765</v>
      </c>
      <c r="DK48" s="339">
        <v>45766</v>
      </c>
      <c r="DL48" s="339">
        <v>45767</v>
      </c>
      <c r="DM48" s="339">
        <v>45768</v>
      </c>
      <c r="DN48" s="339">
        <v>45769</v>
      </c>
      <c r="DO48" s="339">
        <v>45770</v>
      </c>
      <c r="DP48" s="339">
        <v>45771</v>
      </c>
      <c r="DQ48" s="339">
        <v>45772</v>
      </c>
      <c r="DR48" s="339">
        <v>45773</v>
      </c>
      <c r="DS48" s="339">
        <v>45774</v>
      </c>
      <c r="DT48" s="339">
        <v>45775</v>
      </c>
      <c r="DU48" s="339">
        <v>45776</v>
      </c>
      <c r="DV48" s="339">
        <v>45777</v>
      </c>
      <c r="DW48" s="339">
        <v>45778</v>
      </c>
      <c r="DX48" s="339">
        <v>45779</v>
      </c>
      <c r="DY48" s="339">
        <v>45780</v>
      </c>
      <c r="DZ48" s="339">
        <v>45781</v>
      </c>
      <c r="EA48" s="339">
        <v>45782</v>
      </c>
      <c r="EB48" s="339">
        <v>45783</v>
      </c>
      <c r="EC48" s="339">
        <v>45784</v>
      </c>
      <c r="ED48" s="339">
        <v>45785</v>
      </c>
      <c r="EE48" s="339">
        <v>45786</v>
      </c>
      <c r="EF48" s="339">
        <v>45787</v>
      </c>
      <c r="EG48" s="339">
        <v>45788</v>
      </c>
      <c r="EH48" s="339">
        <v>45789</v>
      </c>
      <c r="EI48" s="339">
        <v>45790</v>
      </c>
      <c r="EJ48" s="339">
        <v>45791</v>
      </c>
      <c r="EK48" s="339">
        <v>45792</v>
      </c>
      <c r="EL48" s="339">
        <v>45793</v>
      </c>
      <c r="EM48" s="339">
        <v>45794</v>
      </c>
      <c r="EN48" s="339">
        <v>45795</v>
      </c>
      <c r="EO48" s="339">
        <v>45796</v>
      </c>
      <c r="EP48" s="339">
        <v>45797</v>
      </c>
      <c r="EQ48" s="339">
        <v>45798</v>
      </c>
      <c r="ER48" s="339">
        <v>45799</v>
      </c>
      <c r="ES48" s="339">
        <v>45800</v>
      </c>
      <c r="ET48" s="339">
        <v>45801</v>
      </c>
      <c r="EU48" s="339">
        <v>45802</v>
      </c>
      <c r="EV48" s="339">
        <v>45803</v>
      </c>
      <c r="EW48" s="339">
        <v>45804</v>
      </c>
      <c r="EX48" s="339">
        <v>45805</v>
      </c>
      <c r="EY48" s="339">
        <v>45806</v>
      </c>
      <c r="EZ48" s="339">
        <v>45807</v>
      </c>
      <c r="FA48" s="339">
        <v>45808</v>
      </c>
      <c r="FB48" s="339">
        <v>45809</v>
      </c>
      <c r="FC48" s="339">
        <v>45810</v>
      </c>
      <c r="FD48" s="339">
        <v>45811</v>
      </c>
      <c r="FE48" s="339">
        <v>45812</v>
      </c>
      <c r="FF48" s="339">
        <v>45813</v>
      </c>
      <c r="FG48" s="339">
        <v>45814</v>
      </c>
      <c r="FH48" s="339">
        <v>45815</v>
      </c>
      <c r="FI48" s="339">
        <v>45816</v>
      </c>
      <c r="FJ48" s="339">
        <v>45817</v>
      </c>
      <c r="FK48" s="339">
        <v>45818</v>
      </c>
      <c r="FL48" s="339">
        <v>45819</v>
      </c>
      <c r="FM48" s="339">
        <v>45820</v>
      </c>
      <c r="FN48" s="339">
        <v>45821</v>
      </c>
      <c r="FO48" s="339">
        <v>45822</v>
      </c>
      <c r="FP48" s="339">
        <v>45823</v>
      </c>
      <c r="FQ48" s="339">
        <v>45824</v>
      </c>
      <c r="FR48" s="339">
        <v>45825</v>
      </c>
      <c r="FS48" s="339">
        <v>45826</v>
      </c>
      <c r="FT48" s="339">
        <v>45827</v>
      </c>
      <c r="FU48" s="339">
        <v>45828</v>
      </c>
      <c r="FV48" s="339">
        <v>45829</v>
      </c>
      <c r="FW48" s="339">
        <v>45830</v>
      </c>
      <c r="FX48" s="339">
        <v>45831</v>
      </c>
      <c r="FY48" s="339">
        <v>45832</v>
      </c>
      <c r="FZ48" s="339">
        <v>45833</v>
      </c>
      <c r="GA48" s="339">
        <v>45834</v>
      </c>
      <c r="GB48" s="339">
        <v>45835</v>
      </c>
      <c r="GC48" s="339">
        <v>45836</v>
      </c>
      <c r="GD48" s="339">
        <v>45837</v>
      </c>
      <c r="GE48" s="339">
        <v>45838</v>
      </c>
      <c r="GF48" s="339">
        <v>45839</v>
      </c>
      <c r="GG48" s="339">
        <v>45840</v>
      </c>
      <c r="GH48" s="339">
        <v>45841</v>
      </c>
      <c r="GI48" s="339">
        <v>45842</v>
      </c>
      <c r="GJ48" s="339">
        <v>45843</v>
      </c>
      <c r="GK48" s="339">
        <v>45844</v>
      </c>
      <c r="GL48" s="339">
        <v>45845</v>
      </c>
      <c r="GM48" s="339">
        <v>45846</v>
      </c>
      <c r="GN48" s="339">
        <v>45847</v>
      </c>
      <c r="GO48" s="339">
        <v>45848</v>
      </c>
      <c r="GP48" s="339">
        <v>45849</v>
      </c>
      <c r="GQ48" s="339">
        <v>45850</v>
      </c>
      <c r="GR48" s="339">
        <v>45851</v>
      </c>
      <c r="GS48" s="339">
        <v>45852</v>
      </c>
      <c r="GT48" s="339">
        <v>45853</v>
      </c>
      <c r="GU48" s="339">
        <v>45854</v>
      </c>
      <c r="GV48" s="339">
        <v>45855</v>
      </c>
      <c r="GW48" s="339">
        <v>45856</v>
      </c>
      <c r="GX48" s="339">
        <v>45857</v>
      </c>
      <c r="GY48" s="339">
        <v>45858</v>
      </c>
      <c r="GZ48" s="339">
        <v>45859</v>
      </c>
      <c r="HA48" s="339">
        <v>45860</v>
      </c>
      <c r="HB48" s="339">
        <v>45861</v>
      </c>
      <c r="HC48" s="339">
        <v>45862</v>
      </c>
      <c r="HD48" s="339">
        <v>45863</v>
      </c>
      <c r="HE48" s="339">
        <v>45864</v>
      </c>
      <c r="HF48" s="339">
        <v>45865</v>
      </c>
      <c r="HG48" s="339">
        <v>45866</v>
      </c>
      <c r="HH48" s="339">
        <v>45867</v>
      </c>
      <c r="HI48" s="339">
        <v>45868</v>
      </c>
      <c r="HJ48" s="339">
        <v>45869</v>
      </c>
      <c r="HK48" s="339">
        <v>45870</v>
      </c>
      <c r="HL48" s="339">
        <v>45871</v>
      </c>
      <c r="HM48" s="339">
        <v>45872</v>
      </c>
      <c r="HN48" s="339">
        <v>45873</v>
      </c>
      <c r="HO48" s="339">
        <v>45874</v>
      </c>
      <c r="HP48" s="339">
        <v>45875</v>
      </c>
      <c r="HQ48" s="339">
        <v>45876</v>
      </c>
      <c r="HR48" s="339">
        <v>45877</v>
      </c>
      <c r="HS48" s="339">
        <v>45878</v>
      </c>
      <c r="HT48" s="339">
        <v>45879</v>
      </c>
      <c r="HU48" s="339">
        <v>45880</v>
      </c>
      <c r="HV48" s="339">
        <v>45881</v>
      </c>
      <c r="HW48" s="339">
        <v>45882</v>
      </c>
      <c r="HX48" s="339">
        <v>45883</v>
      </c>
      <c r="HY48" s="339">
        <v>45884</v>
      </c>
      <c r="HZ48" s="339">
        <v>45885</v>
      </c>
      <c r="IA48" s="339">
        <v>45886</v>
      </c>
      <c r="IB48" s="339">
        <v>45887</v>
      </c>
      <c r="IC48" s="339">
        <v>45888</v>
      </c>
      <c r="ID48" s="339">
        <v>45889</v>
      </c>
      <c r="IE48" s="339">
        <v>45890</v>
      </c>
      <c r="IF48" s="339">
        <v>45891</v>
      </c>
      <c r="IG48" s="339">
        <v>45892</v>
      </c>
      <c r="IH48" s="339">
        <v>45893</v>
      </c>
      <c r="II48" s="339">
        <v>45894</v>
      </c>
      <c r="IJ48" s="339">
        <v>45895</v>
      </c>
      <c r="IK48" s="339">
        <v>45896</v>
      </c>
      <c r="IL48" s="339">
        <v>45897</v>
      </c>
      <c r="IM48" s="339">
        <v>45898</v>
      </c>
      <c r="IN48" s="339">
        <v>45899</v>
      </c>
      <c r="IO48" s="339">
        <v>45900</v>
      </c>
      <c r="IP48" s="339">
        <v>45901</v>
      </c>
      <c r="IQ48" s="339">
        <v>45902</v>
      </c>
      <c r="IR48" s="339">
        <v>45903</v>
      </c>
      <c r="IS48" s="339">
        <v>45904</v>
      </c>
      <c r="IT48" s="339">
        <v>45905</v>
      </c>
      <c r="IU48" s="339">
        <v>45906</v>
      </c>
      <c r="IV48" s="339">
        <v>45907</v>
      </c>
      <c r="IW48" s="339">
        <v>45908</v>
      </c>
      <c r="IX48" s="339">
        <v>45909</v>
      </c>
      <c r="IY48" s="339">
        <v>45910</v>
      </c>
      <c r="IZ48" s="339">
        <v>45911</v>
      </c>
      <c r="JA48" s="339">
        <v>45912</v>
      </c>
      <c r="JB48" s="339">
        <v>45913</v>
      </c>
      <c r="JC48" s="339">
        <v>45914</v>
      </c>
      <c r="JD48" s="339">
        <v>45915</v>
      </c>
      <c r="JE48" s="339">
        <v>45916</v>
      </c>
      <c r="JF48" s="339">
        <v>45917</v>
      </c>
      <c r="JG48" s="339">
        <v>45918</v>
      </c>
      <c r="JH48" s="339">
        <v>45919</v>
      </c>
      <c r="JI48" s="339">
        <v>45920</v>
      </c>
      <c r="JJ48" s="339">
        <v>45921</v>
      </c>
      <c r="JK48" s="339">
        <v>45922</v>
      </c>
      <c r="JL48" s="339">
        <v>45923</v>
      </c>
      <c r="JM48" s="339">
        <v>45924</v>
      </c>
      <c r="JN48" s="339">
        <v>45925</v>
      </c>
      <c r="JO48" s="339">
        <v>45926</v>
      </c>
      <c r="JP48" s="339">
        <v>45927</v>
      </c>
      <c r="JQ48" s="339">
        <v>45928</v>
      </c>
      <c r="JR48" s="339">
        <v>45929</v>
      </c>
      <c r="JS48" s="339">
        <v>45930</v>
      </c>
      <c r="JT48" s="339">
        <v>45931</v>
      </c>
      <c r="JU48" s="339">
        <v>45932</v>
      </c>
      <c r="JV48" s="339">
        <v>45933</v>
      </c>
      <c r="JW48" s="339">
        <v>45934</v>
      </c>
      <c r="JX48" s="339">
        <v>45935</v>
      </c>
      <c r="JY48" s="339">
        <v>45936</v>
      </c>
      <c r="JZ48" s="339">
        <v>45937</v>
      </c>
      <c r="KA48" s="339">
        <v>45938</v>
      </c>
      <c r="KB48" s="339">
        <v>45939</v>
      </c>
      <c r="KC48" s="339">
        <v>45940</v>
      </c>
      <c r="KD48" s="339">
        <v>45941</v>
      </c>
      <c r="KE48" s="339">
        <v>45942</v>
      </c>
      <c r="KF48" s="339">
        <v>45943</v>
      </c>
      <c r="KG48" s="339">
        <v>45944</v>
      </c>
      <c r="KH48" s="339">
        <v>45945</v>
      </c>
      <c r="KI48" s="339">
        <v>45946</v>
      </c>
      <c r="KJ48" s="339">
        <v>45947</v>
      </c>
      <c r="KK48" s="339">
        <v>45948</v>
      </c>
      <c r="KL48" s="339">
        <v>45949</v>
      </c>
      <c r="KM48" s="339">
        <v>45950</v>
      </c>
      <c r="KN48" s="339">
        <v>45951</v>
      </c>
      <c r="KO48" s="339">
        <v>45952</v>
      </c>
      <c r="KP48" s="339">
        <v>45953</v>
      </c>
      <c r="KQ48" s="339">
        <v>45954</v>
      </c>
      <c r="KR48" s="339">
        <v>45955</v>
      </c>
      <c r="KS48" s="339">
        <v>45956</v>
      </c>
      <c r="KT48" s="339">
        <v>45957</v>
      </c>
      <c r="KU48" s="339">
        <v>45958</v>
      </c>
      <c r="KV48" s="339">
        <v>45959</v>
      </c>
      <c r="KW48" s="339">
        <v>45960</v>
      </c>
      <c r="KX48" s="339">
        <v>45961</v>
      </c>
      <c r="KY48" s="339">
        <v>45962</v>
      </c>
      <c r="KZ48" s="339">
        <v>45963</v>
      </c>
      <c r="LA48" s="339">
        <v>45964</v>
      </c>
      <c r="LB48" s="339">
        <v>45965</v>
      </c>
      <c r="LC48" s="339">
        <v>45966</v>
      </c>
      <c r="LD48" s="339">
        <v>45967</v>
      </c>
      <c r="LE48" s="339">
        <v>45968</v>
      </c>
      <c r="LF48" s="339">
        <v>45969</v>
      </c>
      <c r="LG48" s="339">
        <v>45970</v>
      </c>
      <c r="LH48" s="339">
        <v>45971</v>
      </c>
      <c r="LI48" s="339">
        <v>45972</v>
      </c>
      <c r="LJ48" s="339">
        <v>45973</v>
      </c>
      <c r="LK48" s="339">
        <v>45974</v>
      </c>
      <c r="LL48" s="339">
        <v>45975</v>
      </c>
      <c r="LM48" s="339">
        <v>45976</v>
      </c>
      <c r="LN48" s="339">
        <v>45977</v>
      </c>
      <c r="LO48" s="339">
        <v>45978</v>
      </c>
      <c r="LP48" s="339">
        <v>45979</v>
      </c>
      <c r="LQ48" s="339">
        <v>45980</v>
      </c>
      <c r="LR48" s="339">
        <v>45981</v>
      </c>
      <c r="LS48" s="339">
        <v>45982</v>
      </c>
      <c r="LT48" s="339">
        <v>45983</v>
      </c>
      <c r="LU48" s="339">
        <v>45984</v>
      </c>
      <c r="LV48" s="339">
        <v>45985</v>
      </c>
      <c r="LW48" s="339">
        <v>45986</v>
      </c>
      <c r="LX48" s="339">
        <v>45987</v>
      </c>
      <c r="LY48" s="339">
        <v>45988</v>
      </c>
      <c r="LZ48" s="339">
        <v>45989</v>
      </c>
      <c r="MA48" s="339">
        <v>45990</v>
      </c>
      <c r="MB48" s="339">
        <v>45991</v>
      </c>
      <c r="MC48" s="339">
        <v>45992</v>
      </c>
      <c r="MD48" s="339">
        <v>45993</v>
      </c>
      <c r="ME48" s="339">
        <v>45994</v>
      </c>
      <c r="MF48" s="339">
        <v>45995</v>
      </c>
      <c r="MG48" s="339">
        <v>45996</v>
      </c>
      <c r="MH48" s="339">
        <v>45997</v>
      </c>
      <c r="MI48" s="339">
        <v>45998</v>
      </c>
      <c r="MJ48" s="339">
        <v>45999</v>
      </c>
      <c r="MK48" s="339">
        <v>46000</v>
      </c>
      <c r="ML48" s="339">
        <v>46001</v>
      </c>
      <c r="MM48" s="339">
        <v>46002</v>
      </c>
      <c r="MN48" s="339">
        <v>46003</v>
      </c>
      <c r="MO48" s="339">
        <v>46004</v>
      </c>
      <c r="MP48" s="339">
        <v>46005</v>
      </c>
      <c r="MQ48" s="339">
        <v>46006</v>
      </c>
      <c r="MR48" s="339">
        <v>46007</v>
      </c>
      <c r="MS48" s="339">
        <v>46008</v>
      </c>
      <c r="MT48" s="339">
        <v>46009</v>
      </c>
      <c r="MU48" s="339">
        <v>46010</v>
      </c>
      <c r="MV48" s="339">
        <v>46011</v>
      </c>
      <c r="MW48" s="339">
        <v>46012</v>
      </c>
      <c r="MX48" s="339">
        <v>46013</v>
      </c>
      <c r="MY48" s="339">
        <v>46014</v>
      </c>
      <c r="MZ48" s="339">
        <v>46015</v>
      </c>
      <c r="NA48" s="339">
        <v>46016</v>
      </c>
      <c r="NB48" s="339">
        <v>46017</v>
      </c>
      <c r="NC48" s="339">
        <v>46018</v>
      </c>
      <c r="ND48" s="339">
        <v>46019</v>
      </c>
      <c r="NE48" s="339">
        <v>46020</v>
      </c>
      <c r="NF48" s="339">
        <v>46021</v>
      </c>
      <c r="NG48" s="351">
        <v>46022</v>
      </c>
      <c r="NH48" s="352">
        <v>46023</v>
      </c>
      <c r="NI48" s="339">
        <v>46024</v>
      </c>
      <c r="NJ48" s="339">
        <v>46025</v>
      </c>
      <c r="NK48" s="339">
        <v>46026</v>
      </c>
      <c r="NL48" s="339">
        <v>46027</v>
      </c>
      <c r="NM48" s="339">
        <v>46028</v>
      </c>
      <c r="NN48" s="339">
        <v>46029</v>
      </c>
      <c r="NO48" s="339">
        <v>46030</v>
      </c>
      <c r="NP48" s="339">
        <v>46031</v>
      </c>
      <c r="NQ48" s="339">
        <v>46032</v>
      </c>
      <c r="NR48" s="339">
        <v>46033</v>
      </c>
      <c r="NS48" s="339">
        <v>46034</v>
      </c>
      <c r="NT48" s="339">
        <v>46035</v>
      </c>
      <c r="NU48" s="339">
        <v>46036</v>
      </c>
      <c r="NV48" s="339">
        <v>46037</v>
      </c>
      <c r="NW48" s="339">
        <v>46038</v>
      </c>
      <c r="NX48" s="339">
        <v>46039</v>
      </c>
      <c r="NY48" s="339">
        <v>46040</v>
      </c>
      <c r="NZ48" s="339">
        <v>46041</v>
      </c>
      <c r="OA48" s="339">
        <v>46042</v>
      </c>
      <c r="OB48" s="339">
        <v>46043</v>
      </c>
      <c r="OC48" s="339">
        <v>46044</v>
      </c>
      <c r="OD48" s="339">
        <v>46045</v>
      </c>
      <c r="OE48" s="339">
        <v>46046</v>
      </c>
      <c r="OF48" s="339">
        <v>46047</v>
      </c>
      <c r="OG48" s="339">
        <v>46048</v>
      </c>
      <c r="OH48" s="339">
        <v>46049</v>
      </c>
      <c r="OI48" s="339">
        <v>46050</v>
      </c>
      <c r="OJ48" s="339">
        <v>46051</v>
      </c>
      <c r="OK48" s="339">
        <v>46052</v>
      </c>
      <c r="OL48" s="339">
        <v>46053</v>
      </c>
      <c r="OM48" s="339">
        <v>46054</v>
      </c>
      <c r="ON48" s="339">
        <v>46055</v>
      </c>
      <c r="OO48" s="339">
        <v>46056</v>
      </c>
      <c r="OP48" s="339">
        <v>46057</v>
      </c>
      <c r="OQ48" s="339">
        <v>46058</v>
      </c>
      <c r="OR48" s="339">
        <v>46059</v>
      </c>
      <c r="OS48" s="339">
        <v>46060</v>
      </c>
      <c r="OT48" s="339">
        <v>46061</v>
      </c>
      <c r="OU48" s="339">
        <v>46062</v>
      </c>
      <c r="OV48" s="339">
        <v>46063</v>
      </c>
      <c r="OW48" s="339">
        <v>46064</v>
      </c>
      <c r="OX48" s="339">
        <v>46065</v>
      </c>
      <c r="OY48" s="339">
        <v>46066</v>
      </c>
      <c r="OZ48" s="339">
        <v>46067</v>
      </c>
      <c r="PA48" s="339">
        <v>46068</v>
      </c>
      <c r="PB48" s="339">
        <v>46069</v>
      </c>
      <c r="PC48" s="339">
        <v>46070</v>
      </c>
      <c r="PD48" s="339">
        <v>46071</v>
      </c>
      <c r="PE48" s="339">
        <v>46072</v>
      </c>
      <c r="PF48" s="339">
        <v>46073</v>
      </c>
      <c r="PG48" s="339">
        <v>46074</v>
      </c>
      <c r="PH48" s="339">
        <v>46075</v>
      </c>
      <c r="PI48" s="339">
        <v>46076</v>
      </c>
      <c r="PJ48" s="339">
        <v>46077</v>
      </c>
      <c r="PK48" s="339">
        <v>46078</v>
      </c>
      <c r="PL48" s="339">
        <v>46079</v>
      </c>
      <c r="PM48" s="339">
        <v>46080</v>
      </c>
      <c r="PN48" s="339">
        <v>46081</v>
      </c>
      <c r="PO48" s="339">
        <v>46082</v>
      </c>
      <c r="PP48" s="339">
        <v>46083</v>
      </c>
      <c r="PQ48" s="339">
        <v>46084</v>
      </c>
      <c r="PR48" s="339">
        <v>46085</v>
      </c>
      <c r="PS48" s="339">
        <v>46086</v>
      </c>
      <c r="PT48" s="339">
        <v>46087</v>
      </c>
      <c r="PU48" s="339">
        <v>46088</v>
      </c>
      <c r="PV48" s="339">
        <v>46089</v>
      </c>
      <c r="PW48" s="339">
        <v>46090</v>
      </c>
      <c r="PX48" s="339">
        <v>46091</v>
      </c>
      <c r="PY48" s="339">
        <v>46092</v>
      </c>
      <c r="PZ48" s="339">
        <v>46093</v>
      </c>
      <c r="QA48" s="339">
        <v>46094</v>
      </c>
      <c r="QB48" s="339">
        <v>46095</v>
      </c>
      <c r="QC48" s="339">
        <v>46096</v>
      </c>
      <c r="QD48" s="339">
        <v>46097</v>
      </c>
      <c r="QE48" s="339">
        <v>46098</v>
      </c>
      <c r="QF48" s="339">
        <v>46099</v>
      </c>
      <c r="QG48" s="339">
        <v>46100</v>
      </c>
      <c r="QH48" s="339">
        <v>46101</v>
      </c>
      <c r="QI48" s="339">
        <v>46102</v>
      </c>
      <c r="QJ48" s="339">
        <v>46103</v>
      </c>
      <c r="QK48" s="339">
        <v>46104</v>
      </c>
      <c r="QL48" s="339">
        <v>46105</v>
      </c>
      <c r="QM48" s="339">
        <v>46106</v>
      </c>
      <c r="QN48" s="339">
        <v>46107</v>
      </c>
      <c r="QO48" s="339">
        <v>46108</v>
      </c>
      <c r="QP48" s="339">
        <v>46109</v>
      </c>
      <c r="QQ48" s="339">
        <v>46110</v>
      </c>
      <c r="QR48" s="339">
        <v>46111</v>
      </c>
      <c r="QS48" s="339">
        <v>46112</v>
      </c>
      <c r="QT48" s="339">
        <v>46113</v>
      </c>
      <c r="QU48" s="339">
        <v>46114</v>
      </c>
      <c r="QV48" s="339">
        <v>46115</v>
      </c>
      <c r="QW48" s="339">
        <v>46116</v>
      </c>
      <c r="QX48" s="339">
        <v>46117</v>
      </c>
      <c r="QY48" s="339">
        <v>46118</v>
      </c>
      <c r="QZ48" s="339">
        <v>46119</v>
      </c>
      <c r="RA48" s="339">
        <v>46120</v>
      </c>
      <c r="RB48" s="339">
        <v>46121</v>
      </c>
      <c r="RC48" s="339">
        <v>46122</v>
      </c>
      <c r="RD48" s="339">
        <v>46123</v>
      </c>
      <c r="RE48" s="339">
        <v>46124</v>
      </c>
      <c r="RF48" s="339">
        <v>46125</v>
      </c>
      <c r="RG48" s="339">
        <v>46126</v>
      </c>
      <c r="RH48" s="339">
        <v>46127</v>
      </c>
      <c r="RI48" s="339">
        <v>46128</v>
      </c>
      <c r="RJ48" s="339">
        <v>46129</v>
      </c>
      <c r="RK48" s="339">
        <v>46130</v>
      </c>
      <c r="RL48" s="339">
        <v>46131</v>
      </c>
      <c r="RM48" s="339">
        <v>46132</v>
      </c>
      <c r="RN48" s="339">
        <v>46133</v>
      </c>
      <c r="RO48" s="339">
        <v>46134</v>
      </c>
      <c r="RP48" s="339">
        <v>46135</v>
      </c>
      <c r="RQ48" s="339">
        <v>46136</v>
      </c>
      <c r="RR48" s="339">
        <v>46137</v>
      </c>
      <c r="RS48" s="339">
        <v>46138</v>
      </c>
      <c r="RT48" s="339">
        <v>46139</v>
      </c>
      <c r="RU48" s="339">
        <v>46140</v>
      </c>
      <c r="RV48" s="339">
        <v>46141</v>
      </c>
      <c r="RW48" s="339">
        <v>46142</v>
      </c>
      <c r="RX48" s="339">
        <v>46143</v>
      </c>
      <c r="RY48" s="339">
        <v>46144</v>
      </c>
      <c r="RZ48" s="339">
        <v>46145</v>
      </c>
      <c r="SA48" s="339">
        <v>46146</v>
      </c>
      <c r="SB48" s="339">
        <v>46147</v>
      </c>
      <c r="SC48" s="339">
        <v>46148</v>
      </c>
      <c r="SD48" s="339">
        <v>46149</v>
      </c>
      <c r="SE48" s="339">
        <v>46150</v>
      </c>
      <c r="SF48" s="339">
        <v>46151</v>
      </c>
      <c r="SG48" s="339">
        <v>46152</v>
      </c>
      <c r="SH48" s="339">
        <v>46153</v>
      </c>
      <c r="SI48" s="339">
        <v>46154</v>
      </c>
      <c r="SJ48" s="339">
        <v>46155</v>
      </c>
      <c r="SK48" s="339">
        <v>46156</v>
      </c>
      <c r="SL48" s="339">
        <v>46157</v>
      </c>
      <c r="SM48" s="339">
        <v>46158</v>
      </c>
      <c r="SN48" s="339">
        <v>46159</v>
      </c>
      <c r="SO48" s="339">
        <v>46160</v>
      </c>
      <c r="SP48" s="339">
        <v>46161</v>
      </c>
      <c r="SQ48" s="339">
        <v>46162</v>
      </c>
      <c r="SR48" s="339">
        <v>46163</v>
      </c>
      <c r="SS48" s="339">
        <v>46164</v>
      </c>
      <c r="ST48" s="339">
        <v>46165</v>
      </c>
      <c r="SU48" s="339">
        <v>46166</v>
      </c>
      <c r="SV48" s="339">
        <v>46167</v>
      </c>
      <c r="SW48" s="339">
        <v>46168</v>
      </c>
      <c r="SX48" s="339">
        <v>46169</v>
      </c>
      <c r="SY48" s="339">
        <v>46170</v>
      </c>
      <c r="SZ48" s="339">
        <v>46171</v>
      </c>
      <c r="TA48" s="339">
        <v>46172</v>
      </c>
      <c r="TB48" s="339">
        <v>46173</v>
      </c>
      <c r="TC48" s="339">
        <v>46174</v>
      </c>
      <c r="TD48" s="339">
        <v>46175</v>
      </c>
      <c r="TE48" s="339">
        <v>46176</v>
      </c>
      <c r="TF48" s="339">
        <v>46177</v>
      </c>
      <c r="TG48" s="339">
        <v>46178</v>
      </c>
      <c r="TH48" s="339">
        <v>46179</v>
      </c>
      <c r="TI48" s="339">
        <v>46180</v>
      </c>
      <c r="TJ48" s="339">
        <v>46181</v>
      </c>
      <c r="TK48" s="339">
        <v>46182</v>
      </c>
      <c r="TL48" s="339">
        <v>46183</v>
      </c>
      <c r="TM48" s="339">
        <v>46184</v>
      </c>
      <c r="TN48" s="339">
        <v>46185</v>
      </c>
      <c r="TO48" s="339">
        <v>46186</v>
      </c>
      <c r="TP48" s="339">
        <v>46187</v>
      </c>
      <c r="TQ48" s="339">
        <v>46188</v>
      </c>
      <c r="TR48" s="339">
        <v>46189</v>
      </c>
      <c r="TS48" s="339">
        <v>46190</v>
      </c>
      <c r="TT48" s="339">
        <v>46191</v>
      </c>
      <c r="TU48" s="339">
        <v>46192</v>
      </c>
      <c r="TV48" s="339">
        <v>46193</v>
      </c>
      <c r="TW48" s="339">
        <v>46194</v>
      </c>
      <c r="TX48" s="339">
        <v>46195</v>
      </c>
      <c r="TY48" s="339">
        <v>46196</v>
      </c>
      <c r="TZ48" s="339">
        <v>46197</v>
      </c>
      <c r="UA48" s="339">
        <v>46198</v>
      </c>
      <c r="UB48" s="339">
        <v>46199</v>
      </c>
      <c r="UC48" s="339">
        <v>46200</v>
      </c>
      <c r="UD48" s="339">
        <v>46201</v>
      </c>
      <c r="UE48" s="339">
        <v>46202</v>
      </c>
      <c r="UF48" s="339">
        <v>46203</v>
      </c>
      <c r="UG48" s="339">
        <v>46204</v>
      </c>
      <c r="UH48" s="339">
        <v>46205</v>
      </c>
      <c r="UI48" s="339">
        <v>46206</v>
      </c>
      <c r="UJ48" s="339">
        <v>46207</v>
      </c>
      <c r="UK48" s="339">
        <v>46208</v>
      </c>
      <c r="UL48" s="339">
        <v>46209</v>
      </c>
      <c r="UM48" s="339">
        <v>46210</v>
      </c>
      <c r="UN48" s="339">
        <v>46211</v>
      </c>
      <c r="UO48" s="339">
        <v>46212</v>
      </c>
      <c r="UP48" s="339">
        <v>46213</v>
      </c>
      <c r="UQ48" s="339">
        <v>46214</v>
      </c>
      <c r="UR48" s="339">
        <v>46215</v>
      </c>
      <c r="US48" s="339">
        <v>46216</v>
      </c>
      <c r="UT48" s="339">
        <v>46217</v>
      </c>
      <c r="UU48" s="339">
        <v>46218</v>
      </c>
      <c r="UV48" s="339">
        <v>46219</v>
      </c>
      <c r="UW48" s="339">
        <v>46220</v>
      </c>
      <c r="UX48" s="339">
        <v>46221</v>
      </c>
      <c r="UY48" s="339">
        <v>46222</v>
      </c>
      <c r="UZ48" s="339">
        <v>46223</v>
      </c>
      <c r="VA48" s="339">
        <v>46224</v>
      </c>
      <c r="VB48" s="339">
        <v>46225</v>
      </c>
      <c r="VC48" s="339">
        <v>46226</v>
      </c>
      <c r="VD48" s="339">
        <v>46227</v>
      </c>
      <c r="VE48" s="339">
        <v>46228</v>
      </c>
      <c r="VF48" s="339">
        <v>46229</v>
      </c>
      <c r="VG48" s="339">
        <v>46230</v>
      </c>
      <c r="VH48" s="339">
        <v>46231</v>
      </c>
      <c r="VI48" s="339">
        <v>46232</v>
      </c>
      <c r="VJ48" s="339">
        <v>46233</v>
      </c>
      <c r="VK48" s="339">
        <v>46234</v>
      </c>
      <c r="VL48" s="339">
        <v>46235</v>
      </c>
      <c r="VM48" s="339">
        <v>46236</v>
      </c>
      <c r="VN48" s="339">
        <v>46237</v>
      </c>
      <c r="VO48" s="339">
        <v>46238</v>
      </c>
      <c r="VP48" s="339">
        <v>46239</v>
      </c>
      <c r="VQ48" s="339">
        <v>46240</v>
      </c>
      <c r="VR48" s="339">
        <v>46241</v>
      </c>
      <c r="VS48" s="339">
        <v>46242</v>
      </c>
      <c r="VT48" s="339">
        <v>46243</v>
      </c>
      <c r="VU48" s="339">
        <v>46244</v>
      </c>
      <c r="VV48" s="339">
        <v>46245</v>
      </c>
      <c r="VW48" s="339">
        <v>46246</v>
      </c>
      <c r="VX48" s="339">
        <v>46247</v>
      </c>
      <c r="VY48" s="339">
        <v>46248</v>
      </c>
      <c r="VZ48" s="339">
        <v>46249</v>
      </c>
      <c r="WA48" s="339">
        <v>46250</v>
      </c>
      <c r="WB48" s="339">
        <v>46251</v>
      </c>
      <c r="WC48" s="339">
        <v>46252</v>
      </c>
      <c r="WD48" s="339">
        <v>46253</v>
      </c>
      <c r="WE48" s="339">
        <v>46254</v>
      </c>
      <c r="WF48" s="339">
        <v>46255</v>
      </c>
      <c r="WG48" s="339">
        <v>46256</v>
      </c>
      <c r="WH48" s="339">
        <v>46257</v>
      </c>
      <c r="WI48" s="339">
        <v>46258</v>
      </c>
      <c r="WJ48" s="339">
        <v>46259</v>
      </c>
      <c r="WK48" s="339">
        <v>46260</v>
      </c>
      <c r="WL48" s="339">
        <v>46261</v>
      </c>
      <c r="WM48" s="339">
        <v>46262</v>
      </c>
      <c r="WN48" s="339">
        <v>46263</v>
      </c>
      <c r="WO48" s="339">
        <v>46264</v>
      </c>
      <c r="WP48" s="339">
        <v>46265</v>
      </c>
      <c r="WQ48" s="339">
        <v>46266</v>
      </c>
      <c r="WR48" s="339">
        <v>46267</v>
      </c>
      <c r="WS48" s="339">
        <v>46268</v>
      </c>
      <c r="WT48" s="339">
        <v>46269</v>
      </c>
      <c r="WU48" s="339">
        <v>46270</v>
      </c>
      <c r="WV48" s="339">
        <v>46271</v>
      </c>
      <c r="WW48" s="339">
        <v>46272</v>
      </c>
      <c r="WX48" s="339">
        <v>46273</v>
      </c>
      <c r="WY48" s="339">
        <v>46274</v>
      </c>
      <c r="WZ48" s="339">
        <v>46275</v>
      </c>
      <c r="XA48" s="339">
        <v>46276</v>
      </c>
      <c r="XB48" s="339">
        <v>46277</v>
      </c>
      <c r="XC48" s="339">
        <v>46278</v>
      </c>
      <c r="XD48" s="339">
        <v>46279</v>
      </c>
      <c r="XE48" s="339">
        <v>46280</v>
      </c>
      <c r="XF48" s="339">
        <v>46281</v>
      </c>
      <c r="XG48" s="339">
        <v>46282</v>
      </c>
      <c r="XH48" s="339">
        <v>46283</v>
      </c>
      <c r="XI48" s="339">
        <v>46284</v>
      </c>
      <c r="XJ48" s="339">
        <v>46285</v>
      </c>
      <c r="XK48" s="339">
        <v>46286</v>
      </c>
      <c r="XL48" s="339">
        <v>46287</v>
      </c>
      <c r="XM48" s="339">
        <v>46288</v>
      </c>
      <c r="XN48" s="339">
        <v>46289</v>
      </c>
      <c r="XO48" s="339">
        <v>46290</v>
      </c>
      <c r="XP48" s="339">
        <v>46291</v>
      </c>
      <c r="XQ48" s="339">
        <v>46292</v>
      </c>
      <c r="XR48" s="339">
        <v>46293</v>
      </c>
      <c r="XS48" s="339">
        <v>46294</v>
      </c>
      <c r="XT48" s="339">
        <v>46295</v>
      </c>
      <c r="XU48" s="339">
        <v>46296</v>
      </c>
      <c r="XV48" s="339">
        <v>46297</v>
      </c>
      <c r="XW48" s="339">
        <v>46298</v>
      </c>
      <c r="XX48" s="339">
        <v>46299</v>
      </c>
      <c r="XY48" s="339">
        <v>46300</v>
      </c>
      <c r="XZ48" s="339">
        <v>46301</v>
      </c>
      <c r="YA48" s="339">
        <v>46302</v>
      </c>
      <c r="YB48" s="339">
        <v>46303</v>
      </c>
      <c r="YC48" s="339">
        <v>46304</v>
      </c>
      <c r="YD48" s="339">
        <v>46305</v>
      </c>
      <c r="YE48" s="339">
        <v>46306</v>
      </c>
      <c r="YF48" s="339">
        <v>46307</v>
      </c>
      <c r="YG48" s="339">
        <v>46308</v>
      </c>
      <c r="YH48" s="339">
        <v>46309</v>
      </c>
      <c r="YI48" s="339">
        <v>46310</v>
      </c>
      <c r="YJ48" s="339">
        <v>46311</v>
      </c>
      <c r="YK48" s="339">
        <v>46312</v>
      </c>
      <c r="YL48" s="339">
        <v>46313</v>
      </c>
      <c r="YM48" s="339">
        <v>46314</v>
      </c>
      <c r="YN48" s="339">
        <v>46315</v>
      </c>
      <c r="YO48" s="339">
        <v>46316</v>
      </c>
      <c r="YP48" s="339">
        <v>46317</v>
      </c>
      <c r="YQ48" s="339">
        <v>46318</v>
      </c>
      <c r="YR48" s="339">
        <v>46319</v>
      </c>
      <c r="YS48" s="339">
        <v>46320</v>
      </c>
      <c r="YT48" s="339">
        <v>46321</v>
      </c>
      <c r="YU48" s="339">
        <v>46322</v>
      </c>
      <c r="YV48" s="339">
        <v>46323</v>
      </c>
      <c r="YW48" s="339">
        <v>46324</v>
      </c>
      <c r="YX48" s="339">
        <v>46325</v>
      </c>
      <c r="YY48" s="339">
        <v>46326</v>
      </c>
      <c r="YZ48" s="339">
        <v>46327</v>
      </c>
      <c r="ZA48" s="339">
        <v>46328</v>
      </c>
      <c r="ZB48" s="339">
        <v>46329</v>
      </c>
      <c r="ZC48" s="339">
        <v>46330</v>
      </c>
      <c r="ZD48" s="339">
        <v>46331</v>
      </c>
      <c r="ZE48" s="339">
        <v>46332</v>
      </c>
      <c r="ZF48" s="339">
        <v>46333</v>
      </c>
      <c r="ZG48" s="339">
        <v>46334</v>
      </c>
      <c r="ZH48" s="339">
        <v>46335</v>
      </c>
      <c r="ZI48" s="339">
        <v>46336</v>
      </c>
      <c r="ZJ48" s="339">
        <v>46337</v>
      </c>
      <c r="ZK48" s="339">
        <v>46338</v>
      </c>
      <c r="ZL48" s="339">
        <v>46339</v>
      </c>
      <c r="ZM48" s="339">
        <v>46340</v>
      </c>
      <c r="ZN48" s="339">
        <v>46341</v>
      </c>
      <c r="ZO48" s="339">
        <v>46342</v>
      </c>
      <c r="ZP48" s="339">
        <v>46343</v>
      </c>
      <c r="ZQ48" s="339">
        <v>46344</v>
      </c>
      <c r="ZR48" s="339">
        <v>46345</v>
      </c>
      <c r="ZS48" s="339">
        <v>46346</v>
      </c>
      <c r="ZT48" s="339">
        <v>46347</v>
      </c>
      <c r="ZU48" s="339">
        <v>46348</v>
      </c>
      <c r="ZV48" s="339">
        <v>46349</v>
      </c>
      <c r="ZW48" s="339">
        <v>46350</v>
      </c>
      <c r="ZX48" s="339">
        <v>46351</v>
      </c>
      <c r="ZY48" s="339">
        <v>46352</v>
      </c>
      <c r="ZZ48" s="339">
        <v>46353</v>
      </c>
      <c r="AAA48" s="339">
        <v>46354</v>
      </c>
      <c r="AAB48" s="339">
        <v>46355</v>
      </c>
      <c r="AAC48" s="339">
        <v>46356</v>
      </c>
      <c r="AAD48" s="339">
        <v>46357</v>
      </c>
      <c r="AAE48" s="339">
        <v>46358</v>
      </c>
      <c r="AAF48" s="339">
        <v>46359</v>
      </c>
      <c r="AAG48" s="339">
        <v>46360</v>
      </c>
      <c r="AAH48" s="339">
        <v>46361</v>
      </c>
      <c r="AAI48" s="339">
        <v>46362</v>
      </c>
      <c r="AAJ48" s="339">
        <v>46363</v>
      </c>
      <c r="AAK48" s="339">
        <v>46364</v>
      </c>
      <c r="AAL48" s="339">
        <v>46365</v>
      </c>
      <c r="AAM48" s="339">
        <v>46366</v>
      </c>
      <c r="AAN48" s="339">
        <v>46367</v>
      </c>
      <c r="AAO48" s="339">
        <v>46368</v>
      </c>
      <c r="AAP48" s="339">
        <v>46369</v>
      </c>
      <c r="AAQ48" s="339">
        <v>46370</v>
      </c>
      <c r="AAR48" s="339">
        <v>46371</v>
      </c>
      <c r="AAS48" s="339">
        <v>46372</v>
      </c>
      <c r="AAT48" s="339">
        <v>46373</v>
      </c>
      <c r="AAU48" s="339">
        <v>46374</v>
      </c>
      <c r="AAV48" s="339">
        <v>46375</v>
      </c>
      <c r="AAW48" s="339">
        <v>46376</v>
      </c>
      <c r="AAX48" s="339">
        <v>46377</v>
      </c>
      <c r="AAY48" s="339">
        <v>46378</v>
      </c>
      <c r="AAZ48" s="339">
        <v>46379</v>
      </c>
      <c r="ABA48" s="339">
        <v>46380</v>
      </c>
      <c r="ABB48" s="339">
        <v>46381</v>
      </c>
      <c r="ABC48" s="339">
        <v>46382</v>
      </c>
      <c r="ABD48" s="339">
        <v>46383</v>
      </c>
      <c r="ABE48" s="339">
        <v>46384</v>
      </c>
      <c r="ABF48" s="339">
        <v>46385</v>
      </c>
      <c r="ABG48" s="339">
        <v>46386</v>
      </c>
      <c r="ABH48" s="351">
        <v>46387</v>
      </c>
      <c r="ABI48" s="352">
        <v>46388</v>
      </c>
      <c r="ABJ48" s="339">
        <v>46389</v>
      </c>
      <c r="ABK48" s="339">
        <v>46390</v>
      </c>
      <c r="ABL48" s="339">
        <v>46391</v>
      </c>
      <c r="ABM48" s="339">
        <v>46392</v>
      </c>
      <c r="ABN48" s="339">
        <v>46393</v>
      </c>
      <c r="ABO48" s="339">
        <v>46394</v>
      </c>
      <c r="ABP48" s="339">
        <v>46395</v>
      </c>
      <c r="ABQ48" s="339">
        <v>46396</v>
      </c>
      <c r="ABR48" s="339">
        <v>46397</v>
      </c>
      <c r="ABS48" s="339">
        <v>46398</v>
      </c>
      <c r="ABT48" s="339">
        <v>46399</v>
      </c>
      <c r="ABU48" s="339">
        <v>46400</v>
      </c>
      <c r="ABV48" s="339">
        <v>46401</v>
      </c>
      <c r="ABW48" s="339">
        <v>46402</v>
      </c>
      <c r="ABX48" s="339">
        <v>46403</v>
      </c>
      <c r="ABY48" s="339">
        <v>46404</v>
      </c>
      <c r="ABZ48" s="339">
        <v>46405</v>
      </c>
      <c r="ACA48" s="339">
        <v>46406</v>
      </c>
      <c r="ACB48" s="339">
        <v>46407</v>
      </c>
      <c r="ACC48" s="339">
        <v>46408</v>
      </c>
      <c r="ACD48" s="339">
        <v>46409</v>
      </c>
      <c r="ACE48" s="339">
        <v>46410</v>
      </c>
      <c r="ACF48" s="339">
        <v>46411</v>
      </c>
      <c r="ACG48" s="339">
        <v>46412</v>
      </c>
      <c r="ACH48" s="339">
        <v>46413</v>
      </c>
      <c r="ACI48" s="339">
        <v>46414</v>
      </c>
      <c r="ACJ48" s="339">
        <v>46415</v>
      </c>
      <c r="ACK48" s="339">
        <v>46416</v>
      </c>
      <c r="ACL48" s="339">
        <v>46417</v>
      </c>
      <c r="ACM48" s="339">
        <v>46418</v>
      </c>
      <c r="ACN48" s="339">
        <v>46419</v>
      </c>
      <c r="ACO48" s="339">
        <v>46420</v>
      </c>
      <c r="ACP48" s="339">
        <v>46421</v>
      </c>
      <c r="ACQ48" s="339">
        <v>46422</v>
      </c>
      <c r="ACR48" s="339">
        <v>46423</v>
      </c>
      <c r="ACS48" s="339">
        <v>46424</v>
      </c>
      <c r="ACT48" s="339">
        <v>46425</v>
      </c>
      <c r="ACU48" s="339">
        <v>46426</v>
      </c>
      <c r="ACV48" s="339">
        <v>46427</v>
      </c>
      <c r="ACW48" s="339">
        <v>46428</v>
      </c>
      <c r="ACX48" s="339">
        <v>46429</v>
      </c>
      <c r="ACY48" s="339">
        <v>46430</v>
      </c>
      <c r="ACZ48" s="339">
        <v>46431</v>
      </c>
      <c r="ADA48" s="339">
        <v>46432</v>
      </c>
      <c r="ADB48" s="339">
        <v>46433</v>
      </c>
      <c r="ADC48" s="339">
        <v>46434</v>
      </c>
      <c r="ADD48" s="339">
        <v>46435</v>
      </c>
      <c r="ADE48" s="339">
        <v>46436</v>
      </c>
      <c r="ADF48" s="339">
        <v>46437</v>
      </c>
      <c r="ADG48" s="339">
        <v>46438</v>
      </c>
      <c r="ADH48" s="339">
        <v>46439</v>
      </c>
      <c r="ADI48" s="339">
        <v>46440</v>
      </c>
      <c r="ADJ48" s="339">
        <v>46441</v>
      </c>
      <c r="ADK48" s="339">
        <v>46442</v>
      </c>
      <c r="ADL48" s="339">
        <v>46443</v>
      </c>
      <c r="ADM48" s="339">
        <v>46444</v>
      </c>
      <c r="ADN48" s="339">
        <v>46445</v>
      </c>
      <c r="ADO48" s="339">
        <v>46446</v>
      </c>
      <c r="ADP48" s="339">
        <v>46447</v>
      </c>
      <c r="ADQ48" s="339">
        <v>46448</v>
      </c>
      <c r="ADR48" s="339">
        <v>46449</v>
      </c>
      <c r="ADS48" s="339">
        <v>46450</v>
      </c>
      <c r="ADT48" s="339">
        <v>46451</v>
      </c>
      <c r="ADU48" s="339">
        <v>46452</v>
      </c>
      <c r="ADV48" s="339">
        <v>46453</v>
      </c>
      <c r="ADW48" s="339">
        <v>46454</v>
      </c>
      <c r="ADX48" s="339">
        <v>46455</v>
      </c>
      <c r="ADY48" s="339">
        <v>46456</v>
      </c>
      <c r="ADZ48" s="339">
        <v>46457</v>
      </c>
      <c r="AEA48" s="339">
        <v>46458</v>
      </c>
      <c r="AEB48" s="339">
        <v>46459</v>
      </c>
      <c r="AEC48" s="339">
        <v>46460</v>
      </c>
      <c r="AED48" s="339">
        <v>46461</v>
      </c>
      <c r="AEE48" s="339">
        <v>46462</v>
      </c>
      <c r="AEF48" s="339">
        <v>46463</v>
      </c>
      <c r="AEG48" s="339">
        <v>46464</v>
      </c>
      <c r="AEH48" s="339">
        <v>46465</v>
      </c>
      <c r="AEI48" s="339">
        <v>46466</v>
      </c>
      <c r="AEJ48" s="339">
        <v>46467</v>
      </c>
      <c r="AEK48" s="339">
        <v>46468</v>
      </c>
      <c r="AEL48" s="339">
        <v>46469</v>
      </c>
      <c r="AEM48" s="339">
        <v>46470</v>
      </c>
      <c r="AEN48" s="339">
        <v>46471</v>
      </c>
      <c r="AEO48" s="339">
        <v>46472</v>
      </c>
      <c r="AEP48" s="339">
        <v>46473</v>
      </c>
      <c r="AEQ48" s="339">
        <v>46474</v>
      </c>
      <c r="AER48" s="339">
        <v>46475</v>
      </c>
      <c r="AES48" s="339">
        <v>46476</v>
      </c>
      <c r="AET48" s="339">
        <v>46477</v>
      </c>
      <c r="AEU48" s="339">
        <v>46478</v>
      </c>
      <c r="AEV48" s="339">
        <v>46479</v>
      </c>
      <c r="AEW48" s="339">
        <v>46480</v>
      </c>
      <c r="AEX48" s="339">
        <v>46481</v>
      </c>
      <c r="AEY48" s="339">
        <v>46482</v>
      </c>
      <c r="AEZ48" s="339">
        <v>46483</v>
      </c>
      <c r="AFA48" s="339">
        <v>46484</v>
      </c>
      <c r="AFB48" s="339">
        <v>46485</v>
      </c>
      <c r="AFC48" s="339">
        <v>46486</v>
      </c>
      <c r="AFD48" s="339">
        <v>46487</v>
      </c>
      <c r="AFE48" s="339">
        <v>46488</v>
      </c>
      <c r="AFF48" s="339">
        <v>46489</v>
      </c>
      <c r="AFG48" s="339">
        <v>46490</v>
      </c>
      <c r="AFH48" s="339">
        <v>46491</v>
      </c>
      <c r="AFI48" s="339">
        <v>46492</v>
      </c>
      <c r="AFJ48" s="339">
        <v>46493</v>
      </c>
      <c r="AFK48" s="339">
        <v>46494</v>
      </c>
      <c r="AFL48" s="339">
        <v>46495</v>
      </c>
      <c r="AFM48" s="339">
        <v>46496</v>
      </c>
      <c r="AFN48" s="339">
        <v>46497</v>
      </c>
      <c r="AFO48" s="339">
        <v>46498</v>
      </c>
      <c r="AFP48" s="339">
        <v>46499</v>
      </c>
      <c r="AFQ48" s="339">
        <v>46500</v>
      </c>
      <c r="AFR48" s="339">
        <v>46501</v>
      </c>
      <c r="AFS48" s="339">
        <v>46502</v>
      </c>
      <c r="AFT48" s="339">
        <v>46503</v>
      </c>
      <c r="AFU48" s="339">
        <v>46504</v>
      </c>
      <c r="AFV48" s="339">
        <v>46505</v>
      </c>
      <c r="AFW48" s="339">
        <v>46506</v>
      </c>
      <c r="AFX48" s="339">
        <v>46507</v>
      </c>
      <c r="AFY48" s="339">
        <v>46508</v>
      </c>
      <c r="AFZ48" s="339">
        <v>46509</v>
      </c>
      <c r="AGA48" s="339">
        <v>46510</v>
      </c>
      <c r="AGB48" s="339">
        <v>46511</v>
      </c>
      <c r="AGC48" s="339">
        <v>46512</v>
      </c>
      <c r="AGD48" s="339">
        <v>46513</v>
      </c>
      <c r="AGE48" s="339">
        <v>46514</v>
      </c>
      <c r="AGF48" s="339">
        <v>46515</v>
      </c>
      <c r="AGG48" s="339">
        <v>46516</v>
      </c>
      <c r="AGH48" s="339">
        <v>46517</v>
      </c>
      <c r="AGI48" s="339">
        <v>46518</v>
      </c>
      <c r="AGJ48" s="339">
        <v>46519</v>
      </c>
      <c r="AGK48" s="339">
        <v>46520</v>
      </c>
      <c r="AGL48" s="339">
        <v>46521</v>
      </c>
      <c r="AGM48" s="339">
        <v>46522</v>
      </c>
      <c r="AGN48" s="339">
        <v>46523</v>
      </c>
      <c r="AGO48" s="339">
        <v>46524</v>
      </c>
      <c r="AGP48" s="339">
        <v>46525</v>
      </c>
      <c r="AGQ48" s="339">
        <v>46526</v>
      </c>
      <c r="AGR48" s="339">
        <v>46527</v>
      </c>
      <c r="AGS48" s="339">
        <v>46528</v>
      </c>
      <c r="AGT48" s="339">
        <v>46529</v>
      </c>
      <c r="AGU48" s="339">
        <v>46530</v>
      </c>
      <c r="AGV48" s="339">
        <v>46531</v>
      </c>
      <c r="AGW48" s="339">
        <v>46532</v>
      </c>
      <c r="AGX48" s="339">
        <v>46533</v>
      </c>
      <c r="AGY48" s="339">
        <v>46534</v>
      </c>
      <c r="AGZ48" s="339">
        <v>46535</v>
      </c>
      <c r="AHA48" s="339">
        <v>46536</v>
      </c>
      <c r="AHB48" s="339">
        <v>46537</v>
      </c>
      <c r="AHC48" s="339">
        <v>46538</v>
      </c>
      <c r="AHD48" s="354">
        <v>46539</v>
      </c>
      <c r="AHE48" s="354">
        <v>46540</v>
      </c>
      <c r="AHF48" s="354">
        <v>46541</v>
      </c>
      <c r="AHG48" s="354">
        <v>46542</v>
      </c>
      <c r="AHH48" s="354">
        <v>46543</v>
      </c>
      <c r="AHI48" s="354">
        <v>46544</v>
      </c>
      <c r="AHJ48" s="354">
        <v>46545</v>
      </c>
      <c r="AHK48" s="354">
        <v>46546</v>
      </c>
      <c r="AHL48" s="354">
        <v>46547</v>
      </c>
      <c r="AHM48" s="354">
        <v>46548</v>
      </c>
      <c r="AHN48" s="354">
        <v>46549</v>
      </c>
      <c r="AHO48" s="354">
        <v>46550</v>
      </c>
      <c r="AHP48" s="354">
        <v>46551</v>
      </c>
      <c r="AHQ48" s="354">
        <v>46552</v>
      </c>
      <c r="AHR48" s="354">
        <v>46553</v>
      </c>
      <c r="AHS48" s="354">
        <v>46554</v>
      </c>
      <c r="AHT48" s="354">
        <v>46555</v>
      </c>
      <c r="AHU48" s="354">
        <v>46556</v>
      </c>
      <c r="AHV48" s="354">
        <v>46557</v>
      </c>
      <c r="AHW48" s="354">
        <v>46558</v>
      </c>
      <c r="AHX48" s="354">
        <v>46559</v>
      </c>
      <c r="AHY48" s="354">
        <v>46560</v>
      </c>
      <c r="AHZ48" s="354">
        <v>46561</v>
      </c>
      <c r="AIA48" s="354">
        <v>46562</v>
      </c>
      <c r="AIB48" s="354">
        <v>46563</v>
      </c>
      <c r="AIC48" s="354">
        <v>46564</v>
      </c>
      <c r="AID48" s="354">
        <v>46565</v>
      </c>
      <c r="AIE48" s="354">
        <v>46566</v>
      </c>
      <c r="AIF48" s="354">
        <v>46567</v>
      </c>
      <c r="AIG48" s="354">
        <v>46568</v>
      </c>
      <c r="AIH48" s="339">
        <v>46569</v>
      </c>
      <c r="AII48" s="339">
        <v>46570</v>
      </c>
      <c r="AIJ48" s="339">
        <v>46571</v>
      </c>
      <c r="AIK48" s="339">
        <v>46572</v>
      </c>
      <c r="AIL48" s="339">
        <v>46573</v>
      </c>
      <c r="AIM48" s="339">
        <v>46574</v>
      </c>
      <c r="AIN48" s="339">
        <v>46575</v>
      </c>
      <c r="AIO48" s="339">
        <v>46576</v>
      </c>
      <c r="AIP48" s="339">
        <v>46577</v>
      </c>
      <c r="AIQ48" s="339">
        <v>46578</v>
      </c>
      <c r="AIR48" s="339">
        <v>46579</v>
      </c>
      <c r="AIS48" s="339">
        <v>46580</v>
      </c>
      <c r="AIT48" s="339">
        <v>46581</v>
      </c>
      <c r="AIU48" s="339">
        <v>46582</v>
      </c>
      <c r="AIV48" s="339">
        <v>46583</v>
      </c>
      <c r="AIW48" s="339">
        <v>46584</v>
      </c>
      <c r="AIX48" s="339">
        <v>46585</v>
      </c>
      <c r="AIY48" s="339">
        <v>46586</v>
      </c>
      <c r="AIZ48" s="339">
        <v>46587</v>
      </c>
      <c r="AJA48" s="339">
        <v>46588</v>
      </c>
      <c r="AJB48" s="339">
        <v>46589</v>
      </c>
      <c r="AJC48" s="339">
        <v>46590</v>
      </c>
      <c r="AJD48" s="339">
        <v>46591</v>
      </c>
      <c r="AJE48" s="339">
        <v>46592</v>
      </c>
      <c r="AJF48" s="339">
        <v>46593</v>
      </c>
      <c r="AJG48" s="339">
        <v>46594</v>
      </c>
      <c r="AJH48" s="339">
        <v>46595</v>
      </c>
      <c r="AJI48" s="339">
        <v>46596</v>
      </c>
      <c r="AJJ48" s="339">
        <v>46597</v>
      </c>
      <c r="AJK48" s="339">
        <v>46598</v>
      </c>
      <c r="AJL48" s="339">
        <v>46599</v>
      </c>
      <c r="AJM48" s="339">
        <v>46600</v>
      </c>
      <c r="AJN48" s="339">
        <v>46601</v>
      </c>
      <c r="AJO48" s="339">
        <v>46602</v>
      </c>
      <c r="AJP48" s="339">
        <v>46603</v>
      </c>
      <c r="AJQ48" s="339">
        <v>46604</v>
      </c>
      <c r="AJR48" s="339">
        <v>46605</v>
      </c>
      <c r="AJS48" s="339">
        <v>46606</v>
      </c>
      <c r="AJT48" s="339">
        <v>46607</v>
      </c>
      <c r="AJU48" s="339">
        <v>46608</v>
      </c>
      <c r="AJV48" s="339">
        <v>46609</v>
      </c>
      <c r="AJW48" s="339">
        <v>46610</v>
      </c>
      <c r="AJX48" s="339">
        <v>46611</v>
      </c>
      <c r="AJY48" s="339">
        <v>46612</v>
      </c>
      <c r="AJZ48" s="339">
        <v>46613</v>
      </c>
      <c r="AKA48" s="339">
        <v>46614</v>
      </c>
      <c r="AKB48" s="339">
        <v>46615</v>
      </c>
      <c r="AKC48" s="339">
        <v>46616</v>
      </c>
      <c r="AKD48" s="339">
        <v>46617</v>
      </c>
      <c r="AKE48" s="339">
        <v>46618</v>
      </c>
      <c r="AKF48" s="339">
        <v>46619</v>
      </c>
      <c r="AKG48" s="339">
        <v>46620</v>
      </c>
      <c r="AKH48" s="339">
        <v>46621</v>
      </c>
      <c r="AKI48" s="339">
        <v>46622</v>
      </c>
      <c r="AKJ48" s="339">
        <v>46623</v>
      </c>
      <c r="AKK48" s="339">
        <v>46624</v>
      </c>
      <c r="AKL48" s="339">
        <v>46625</v>
      </c>
      <c r="AKM48" s="339">
        <v>46626</v>
      </c>
      <c r="AKN48" s="339">
        <v>46627</v>
      </c>
      <c r="AKO48" s="339">
        <v>46628</v>
      </c>
      <c r="AKP48" s="339">
        <v>46629</v>
      </c>
      <c r="AKQ48" s="339">
        <v>46630</v>
      </c>
      <c r="AKR48" s="339">
        <v>46631</v>
      </c>
      <c r="AKS48" s="339">
        <v>46632</v>
      </c>
      <c r="AKT48" s="339">
        <v>46633</v>
      </c>
      <c r="AKU48" s="339">
        <v>46634</v>
      </c>
      <c r="AKV48" s="339">
        <v>46635</v>
      </c>
      <c r="AKW48" s="339">
        <v>46636</v>
      </c>
      <c r="AKX48" s="339">
        <v>46637</v>
      </c>
      <c r="AKY48" s="339">
        <v>46638</v>
      </c>
      <c r="AKZ48" s="339">
        <v>46639</v>
      </c>
      <c r="ALA48" s="339">
        <v>46640</v>
      </c>
      <c r="ALB48" s="339">
        <v>46641</v>
      </c>
      <c r="ALC48" s="339">
        <v>46642</v>
      </c>
      <c r="ALD48" s="339">
        <v>46643</v>
      </c>
      <c r="ALE48" s="339">
        <v>46644</v>
      </c>
      <c r="ALF48" s="339">
        <v>46645</v>
      </c>
      <c r="ALG48" s="339">
        <v>46646</v>
      </c>
      <c r="ALH48" s="339">
        <v>46647</v>
      </c>
      <c r="ALI48" s="339">
        <v>46648</v>
      </c>
      <c r="ALJ48" s="339">
        <v>46649</v>
      </c>
      <c r="ALK48" s="339">
        <v>46650</v>
      </c>
      <c r="ALL48" s="339">
        <v>46651</v>
      </c>
      <c r="ALM48" s="339">
        <v>46652</v>
      </c>
      <c r="ALN48" s="339">
        <v>46653</v>
      </c>
      <c r="ALO48" s="339">
        <v>46654</v>
      </c>
      <c r="ALP48" s="339">
        <v>46655</v>
      </c>
      <c r="ALQ48" s="339">
        <v>46656</v>
      </c>
      <c r="ALR48" s="339">
        <v>46657</v>
      </c>
      <c r="ALS48" s="339">
        <v>46658</v>
      </c>
      <c r="ALT48" s="339">
        <v>46659</v>
      </c>
      <c r="ALU48" s="339">
        <v>46660</v>
      </c>
      <c r="ALV48" s="339">
        <v>46661</v>
      </c>
      <c r="ALW48" s="339">
        <v>46662</v>
      </c>
      <c r="ALX48" s="339">
        <v>46663</v>
      </c>
      <c r="ALY48" s="339">
        <v>46664</v>
      </c>
      <c r="ALZ48" s="339">
        <v>46665</v>
      </c>
      <c r="AMA48" s="339">
        <v>46666</v>
      </c>
      <c r="AMB48" s="339">
        <v>46667</v>
      </c>
      <c r="AMC48" s="339">
        <v>46668</v>
      </c>
      <c r="AMD48" s="339">
        <v>46669</v>
      </c>
      <c r="AME48" s="339">
        <v>46670</v>
      </c>
      <c r="AMF48" s="339">
        <v>46671</v>
      </c>
      <c r="AMG48" s="339">
        <v>46672</v>
      </c>
      <c r="AMH48" s="339">
        <v>46673</v>
      </c>
      <c r="AMI48" s="339">
        <v>46674</v>
      </c>
      <c r="AMJ48" s="339">
        <v>46675</v>
      </c>
      <c r="AMK48" s="339">
        <v>46676</v>
      </c>
      <c r="AML48" s="339">
        <v>46677</v>
      </c>
      <c r="AMM48" s="339">
        <v>46678</v>
      </c>
      <c r="AMN48" s="339">
        <v>46679</v>
      </c>
      <c r="AMO48" s="339">
        <v>46680</v>
      </c>
      <c r="AMP48" s="339">
        <v>46681</v>
      </c>
      <c r="AMQ48" s="339">
        <v>46682</v>
      </c>
      <c r="AMR48" s="339">
        <v>46683</v>
      </c>
      <c r="AMS48" s="339">
        <v>46684</v>
      </c>
      <c r="AMT48" s="339">
        <v>46685</v>
      </c>
      <c r="AMU48" s="339">
        <v>46686</v>
      </c>
      <c r="AMV48" s="339">
        <v>46687</v>
      </c>
      <c r="AMW48" s="339">
        <v>46688</v>
      </c>
      <c r="AMX48" s="339">
        <v>46689</v>
      </c>
      <c r="AMY48" s="339">
        <v>46690</v>
      </c>
      <c r="AMZ48" s="339">
        <v>46691</v>
      </c>
      <c r="ANA48" s="339">
        <v>46692</v>
      </c>
      <c r="ANB48" s="339">
        <v>46693</v>
      </c>
      <c r="ANC48" s="339">
        <v>46694</v>
      </c>
      <c r="AND48" s="339">
        <v>46695</v>
      </c>
      <c r="ANE48" s="339">
        <v>46696</v>
      </c>
      <c r="ANF48" s="339">
        <v>46697</v>
      </c>
      <c r="ANG48" s="339">
        <v>46698</v>
      </c>
      <c r="ANH48" s="339">
        <v>46699</v>
      </c>
      <c r="ANI48" s="339">
        <v>46700</v>
      </c>
      <c r="ANJ48" s="339">
        <v>46701</v>
      </c>
      <c r="ANK48" s="339">
        <v>46702</v>
      </c>
      <c r="ANL48" s="339">
        <v>46703</v>
      </c>
      <c r="ANM48" s="339">
        <v>46704</v>
      </c>
      <c r="ANN48" s="339">
        <v>46705</v>
      </c>
      <c r="ANO48" s="339">
        <v>46706</v>
      </c>
      <c r="ANP48" s="339">
        <v>46707</v>
      </c>
      <c r="ANQ48" s="339">
        <v>46708</v>
      </c>
      <c r="ANR48" s="339">
        <v>46709</v>
      </c>
      <c r="ANS48" s="339">
        <v>46710</v>
      </c>
      <c r="ANT48" s="339">
        <v>46711</v>
      </c>
      <c r="ANU48" s="339">
        <v>46712</v>
      </c>
      <c r="ANV48" s="339">
        <v>46713</v>
      </c>
      <c r="ANW48" s="339">
        <v>46714</v>
      </c>
      <c r="ANX48" s="339">
        <v>46715</v>
      </c>
      <c r="ANY48" s="339">
        <v>46716</v>
      </c>
      <c r="ANZ48" s="339">
        <v>46717</v>
      </c>
      <c r="AOA48" s="339">
        <v>46718</v>
      </c>
      <c r="AOB48" s="339">
        <v>46719</v>
      </c>
      <c r="AOC48" s="339">
        <v>46720</v>
      </c>
      <c r="AOD48" s="339">
        <v>46721</v>
      </c>
      <c r="AOE48" s="339">
        <v>46722</v>
      </c>
      <c r="AOF48" s="339">
        <v>46723</v>
      </c>
      <c r="AOG48" s="339">
        <v>46724</v>
      </c>
      <c r="AOH48" s="339">
        <v>46725</v>
      </c>
      <c r="AOI48" s="339">
        <v>46726</v>
      </c>
      <c r="AOJ48" s="339">
        <v>46727</v>
      </c>
      <c r="AOK48" s="339">
        <v>46728</v>
      </c>
      <c r="AOL48" s="339">
        <v>46729</v>
      </c>
      <c r="AOM48" s="339">
        <v>46730</v>
      </c>
      <c r="AON48" s="339">
        <v>46731</v>
      </c>
      <c r="AOO48" s="339">
        <v>46732</v>
      </c>
      <c r="AOP48" s="339">
        <v>46733</v>
      </c>
      <c r="AOQ48" s="339">
        <v>46734</v>
      </c>
      <c r="AOR48" s="339">
        <v>46735</v>
      </c>
      <c r="AOS48" s="339">
        <v>46736</v>
      </c>
      <c r="AOT48" s="339">
        <v>46737</v>
      </c>
      <c r="AOU48" s="339">
        <v>46738</v>
      </c>
      <c r="AOV48" s="339">
        <v>46739</v>
      </c>
      <c r="AOW48" s="339">
        <v>46740</v>
      </c>
      <c r="AOX48" s="339">
        <v>46741</v>
      </c>
      <c r="AOY48" s="339">
        <v>46742</v>
      </c>
      <c r="AOZ48" s="339">
        <v>46743</v>
      </c>
      <c r="APA48" s="339">
        <v>46744</v>
      </c>
      <c r="APB48" s="339">
        <v>46745</v>
      </c>
      <c r="APC48" s="339">
        <v>46746</v>
      </c>
      <c r="APD48" s="339">
        <v>46747</v>
      </c>
      <c r="APE48" s="339">
        <v>46748</v>
      </c>
      <c r="APF48" s="339">
        <v>46749</v>
      </c>
      <c r="APG48" s="339">
        <v>46750</v>
      </c>
      <c r="APH48" s="339">
        <v>46751</v>
      </c>
      <c r="API48" s="351">
        <v>46752</v>
      </c>
      <c r="APJ48" s="352">
        <v>46753</v>
      </c>
      <c r="APK48" s="339">
        <v>46754</v>
      </c>
      <c r="APL48" s="339">
        <v>46755</v>
      </c>
      <c r="APM48" s="339">
        <v>46756</v>
      </c>
      <c r="APN48" s="339">
        <v>46757</v>
      </c>
      <c r="APO48" s="339">
        <v>46758</v>
      </c>
      <c r="APP48" s="339">
        <v>46759</v>
      </c>
      <c r="APQ48" s="339">
        <v>46760</v>
      </c>
      <c r="APR48" s="339">
        <v>46761</v>
      </c>
      <c r="APS48" s="339">
        <v>46762</v>
      </c>
      <c r="APT48" s="339">
        <v>46763</v>
      </c>
      <c r="APU48" s="339">
        <v>46764</v>
      </c>
      <c r="APV48" s="339">
        <v>46765</v>
      </c>
      <c r="APW48" s="339">
        <v>46766</v>
      </c>
      <c r="APX48" s="339">
        <v>46767</v>
      </c>
      <c r="APY48" s="339">
        <v>46768</v>
      </c>
      <c r="APZ48" s="339">
        <v>46769</v>
      </c>
      <c r="AQA48" s="339">
        <v>46770</v>
      </c>
      <c r="AQB48" s="339">
        <v>46771</v>
      </c>
      <c r="AQC48" s="339">
        <v>46772</v>
      </c>
      <c r="AQD48" s="339">
        <v>46773</v>
      </c>
      <c r="AQE48" s="339">
        <v>46774</v>
      </c>
      <c r="AQF48" s="339">
        <v>46775</v>
      </c>
      <c r="AQG48" s="339">
        <v>46776</v>
      </c>
      <c r="AQH48" s="339">
        <v>46777</v>
      </c>
      <c r="AQI48" s="339">
        <v>46778</v>
      </c>
      <c r="AQJ48" s="339">
        <v>46779</v>
      </c>
      <c r="AQK48" s="339">
        <v>46780</v>
      </c>
      <c r="AQL48" s="339">
        <v>46781</v>
      </c>
      <c r="AQM48" s="339">
        <v>46782</v>
      </c>
      <c r="AQN48" s="339">
        <v>46783</v>
      </c>
      <c r="AQO48" s="339">
        <v>46784</v>
      </c>
      <c r="AQP48" s="339">
        <v>46785</v>
      </c>
      <c r="AQQ48" s="339">
        <v>46786</v>
      </c>
      <c r="AQR48" s="339">
        <v>46787</v>
      </c>
      <c r="AQS48" s="339">
        <v>46788</v>
      </c>
      <c r="AQT48" s="339">
        <v>46789</v>
      </c>
      <c r="AQU48" s="339">
        <v>46790</v>
      </c>
      <c r="AQV48" s="339">
        <v>46791</v>
      </c>
      <c r="AQW48" s="339">
        <v>46792</v>
      </c>
      <c r="AQX48" s="339">
        <v>46793</v>
      </c>
      <c r="AQY48" s="339">
        <v>46794</v>
      </c>
      <c r="AQZ48" s="339">
        <v>46795</v>
      </c>
      <c r="ARA48" s="339">
        <v>46796</v>
      </c>
      <c r="ARB48" s="339">
        <v>46797</v>
      </c>
      <c r="ARC48" s="339">
        <v>46798</v>
      </c>
      <c r="ARD48" s="339">
        <v>46799</v>
      </c>
      <c r="ARE48" s="339">
        <v>46800</v>
      </c>
      <c r="ARF48" s="339">
        <v>46801</v>
      </c>
      <c r="ARG48" s="339">
        <v>46802</v>
      </c>
      <c r="ARH48" s="339">
        <v>46803</v>
      </c>
      <c r="ARI48" s="339">
        <v>46804</v>
      </c>
      <c r="ARJ48" s="339">
        <v>46805</v>
      </c>
      <c r="ARK48" s="339">
        <v>46806</v>
      </c>
      <c r="ARL48" s="339">
        <v>46807</v>
      </c>
      <c r="ARM48" s="339">
        <v>46808</v>
      </c>
      <c r="ARN48" s="339">
        <v>46809</v>
      </c>
      <c r="ARO48" s="339">
        <v>46810</v>
      </c>
      <c r="ARP48" s="339">
        <v>46811</v>
      </c>
      <c r="ARQ48" s="339">
        <v>46812</v>
      </c>
      <c r="ARR48" s="339">
        <v>46813</v>
      </c>
      <c r="ARS48" s="339">
        <v>46814</v>
      </c>
      <c r="ART48" s="339">
        <v>46815</v>
      </c>
      <c r="ARU48" s="339">
        <v>46816</v>
      </c>
      <c r="ARV48" s="339">
        <v>46817</v>
      </c>
      <c r="ARW48" s="339">
        <v>46818</v>
      </c>
      <c r="ARX48" s="339">
        <v>46819</v>
      </c>
      <c r="ARY48" s="339">
        <v>46820</v>
      </c>
      <c r="ARZ48" s="339">
        <v>46821</v>
      </c>
      <c r="ASA48" s="339">
        <v>46822</v>
      </c>
      <c r="ASB48" s="339">
        <v>46823</v>
      </c>
      <c r="ASC48" s="339">
        <v>46824</v>
      </c>
      <c r="ASD48" s="339">
        <v>46825</v>
      </c>
      <c r="ASE48" s="339">
        <v>46826</v>
      </c>
      <c r="ASF48" s="339">
        <v>46827</v>
      </c>
      <c r="ASG48" s="339">
        <v>46828</v>
      </c>
      <c r="ASH48" s="339">
        <v>46829</v>
      </c>
      <c r="ASI48" s="339">
        <v>46830</v>
      </c>
      <c r="ASJ48" s="339">
        <v>46831</v>
      </c>
      <c r="ASK48" s="339">
        <v>46832</v>
      </c>
      <c r="ASL48" s="339">
        <v>46833</v>
      </c>
      <c r="ASM48" s="339">
        <v>46834</v>
      </c>
      <c r="ASN48" s="339">
        <v>46835</v>
      </c>
      <c r="ASO48" s="339">
        <v>46836</v>
      </c>
      <c r="ASP48" s="339">
        <v>46837</v>
      </c>
      <c r="ASQ48" s="339">
        <v>46838</v>
      </c>
      <c r="ASR48" s="339">
        <v>46839</v>
      </c>
      <c r="ASS48" s="339">
        <v>46840</v>
      </c>
      <c r="AST48" s="339">
        <v>46841</v>
      </c>
      <c r="ASU48" s="339">
        <v>46842</v>
      </c>
      <c r="ASV48" s="339">
        <v>46843</v>
      </c>
      <c r="ASW48" s="339">
        <v>46844</v>
      </c>
      <c r="ASX48" s="339">
        <v>46845</v>
      </c>
      <c r="ASY48" s="339">
        <v>46846</v>
      </c>
      <c r="ASZ48" s="339">
        <v>46847</v>
      </c>
      <c r="ATA48" s="339">
        <v>46848</v>
      </c>
      <c r="ATB48" s="339">
        <v>46849</v>
      </c>
      <c r="ATC48" s="339">
        <v>46850</v>
      </c>
      <c r="ATD48" s="339">
        <v>46851</v>
      </c>
      <c r="ATE48" s="339">
        <v>46852</v>
      </c>
      <c r="ATF48" s="339">
        <v>46853</v>
      </c>
      <c r="ATG48" s="339">
        <v>46854</v>
      </c>
      <c r="ATH48" s="339">
        <v>46855</v>
      </c>
      <c r="ATI48" s="339">
        <v>46856</v>
      </c>
      <c r="ATJ48" s="339">
        <v>46857</v>
      </c>
      <c r="ATK48" s="339">
        <v>46858</v>
      </c>
      <c r="ATL48" s="339">
        <v>46859</v>
      </c>
      <c r="ATM48" s="339">
        <v>46860</v>
      </c>
      <c r="ATN48" s="339">
        <v>46861</v>
      </c>
      <c r="ATO48" s="339">
        <v>46862</v>
      </c>
      <c r="ATP48" s="339">
        <v>46863</v>
      </c>
      <c r="ATQ48" s="339">
        <v>46864</v>
      </c>
      <c r="ATR48" s="339">
        <v>46865</v>
      </c>
      <c r="ATS48" s="339">
        <v>46866</v>
      </c>
      <c r="ATT48" s="339">
        <v>46867</v>
      </c>
      <c r="ATU48" s="339">
        <v>46868</v>
      </c>
      <c r="ATV48" s="339">
        <v>46869</v>
      </c>
      <c r="ATW48" s="339">
        <v>46870</v>
      </c>
      <c r="ATX48" s="339">
        <v>46871</v>
      </c>
      <c r="ATY48" s="339">
        <v>46872</v>
      </c>
      <c r="ATZ48" s="339">
        <v>46873</v>
      </c>
      <c r="AUA48" s="339">
        <v>46874</v>
      </c>
      <c r="AUB48" s="339">
        <v>46875</v>
      </c>
      <c r="AUC48" s="339">
        <v>46876</v>
      </c>
      <c r="AUD48" s="339">
        <v>46877</v>
      </c>
      <c r="AUE48" s="339">
        <v>46878</v>
      </c>
      <c r="AUF48" s="339">
        <v>46879</v>
      </c>
      <c r="AUG48" s="339">
        <v>46880</v>
      </c>
      <c r="AUH48" s="339">
        <v>46881</v>
      </c>
      <c r="AUI48" s="339">
        <v>46882</v>
      </c>
      <c r="AUJ48" s="339">
        <v>46883</v>
      </c>
      <c r="AUK48" s="339">
        <v>46884</v>
      </c>
      <c r="AUL48" s="339">
        <v>46885</v>
      </c>
      <c r="AUM48" s="339">
        <v>46886</v>
      </c>
      <c r="AUN48" s="339">
        <v>46887</v>
      </c>
      <c r="AUO48" s="339">
        <v>46888</v>
      </c>
      <c r="AUP48" s="339">
        <v>46889</v>
      </c>
      <c r="AUQ48" s="339">
        <v>46890</v>
      </c>
      <c r="AUR48" s="339">
        <v>46891</v>
      </c>
      <c r="AUS48" s="339">
        <v>46892</v>
      </c>
      <c r="AUT48" s="339">
        <v>46893</v>
      </c>
      <c r="AUU48" s="339">
        <v>46894</v>
      </c>
      <c r="AUV48" s="339">
        <v>46895</v>
      </c>
      <c r="AUW48" s="339">
        <v>46896</v>
      </c>
      <c r="AUX48" s="339">
        <v>46897</v>
      </c>
      <c r="AUY48" s="339">
        <v>46898</v>
      </c>
      <c r="AUZ48" s="339">
        <v>46899</v>
      </c>
      <c r="AVA48" s="339">
        <v>46900</v>
      </c>
      <c r="AVB48" s="339">
        <v>46901</v>
      </c>
      <c r="AVC48" s="339">
        <v>46902</v>
      </c>
      <c r="AVD48" s="339">
        <v>46903</v>
      </c>
      <c r="AVE48" s="339">
        <v>46904</v>
      </c>
      <c r="AVF48" s="339">
        <v>46905</v>
      </c>
      <c r="AVG48" s="339">
        <v>46906</v>
      </c>
      <c r="AVH48" s="339">
        <v>46907</v>
      </c>
      <c r="AVI48" s="339">
        <v>46908</v>
      </c>
      <c r="AVJ48" s="339">
        <v>46909</v>
      </c>
      <c r="AVK48" s="339">
        <v>46910</v>
      </c>
      <c r="AVL48" s="339">
        <v>46911</v>
      </c>
      <c r="AVM48" s="339">
        <v>46912</v>
      </c>
      <c r="AVN48" s="339">
        <v>46913</v>
      </c>
      <c r="AVO48" s="339">
        <v>46914</v>
      </c>
      <c r="AVP48" s="339">
        <v>46915</v>
      </c>
      <c r="AVQ48" s="339">
        <v>46916</v>
      </c>
      <c r="AVR48" s="339">
        <v>46917</v>
      </c>
      <c r="AVS48" s="339">
        <v>46918</v>
      </c>
      <c r="AVT48" s="339">
        <v>46919</v>
      </c>
      <c r="AVU48" s="339">
        <v>46920</v>
      </c>
      <c r="AVV48" s="339">
        <v>46921</v>
      </c>
      <c r="AVW48" s="339">
        <v>46922</v>
      </c>
      <c r="AVX48" s="339">
        <v>46923</v>
      </c>
      <c r="AVY48" s="339">
        <v>46924</v>
      </c>
      <c r="AVZ48" s="339">
        <v>46925</v>
      </c>
      <c r="AWA48" s="339">
        <v>46926</v>
      </c>
      <c r="AWB48" s="339">
        <v>46927</v>
      </c>
      <c r="AWC48" s="339">
        <v>46928</v>
      </c>
      <c r="AWD48" s="339">
        <v>46929</v>
      </c>
      <c r="AWE48" s="339">
        <v>46930</v>
      </c>
      <c r="AWF48" s="339">
        <v>46931</v>
      </c>
      <c r="AWG48" s="339">
        <v>46932</v>
      </c>
      <c r="AWH48" s="339">
        <v>46933</v>
      </c>
      <c r="AWI48" s="339">
        <v>46934</v>
      </c>
      <c r="AWJ48" s="339">
        <v>46935</v>
      </c>
      <c r="AWK48" s="339">
        <v>46936</v>
      </c>
      <c r="AWL48" s="339">
        <v>46937</v>
      </c>
      <c r="AWM48" s="339">
        <v>46938</v>
      </c>
      <c r="AWN48" s="339">
        <v>46939</v>
      </c>
      <c r="AWO48" s="339">
        <v>46940</v>
      </c>
      <c r="AWP48" s="339">
        <v>46941</v>
      </c>
      <c r="AWQ48" s="339">
        <v>46942</v>
      </c>
      <c r="AWR48" s="339">
        <v>46943</v>
      </c>
      <c r="AWS48" s="339">
        <v>46944</v>
      </c>
      <c r="AWT48" s="339">
        <v>46945</v>
      </c>
      <c r="AWU48" s="339">
        <v>46946</v>
      </c>
      <c r="AWV48" s="339">
        <v>46947</v>
      </c>
      <c r="AWW48" s="339">
        <v>46948</v>
      </c>
      <c r="AWX48" s="339">
        <v>46949</v>
      </c>
      <c r="AWY48" s="339">
        <v>46950</v>
      </c>
      <c r="AWZ48" s="339">
        <v>46951</v>
      </c>
      <c r="AXA48" s="339">
        <v>46952</v>
      </c>
      <c r="AXB48" s="339">
        <v>46953</v>
      </c>
      <c r="AXC48" s="339">
        <v>46954</v>
      </c>
      <c r="AXD48" s="339">
        <v>46955</v>
      </c>
      <c r="AXE48" s="339">
        <v>46956</v>
      </c>
      <c r="AXF48" s="339">
        <v>46957</v>
      </c>
      <c r="AXG48" s="339">
        <v>46958</v>
      </c>
      <c r="AXH48" s="339">
        <v>46959</v>
      </c>
      <c r="AXI48" s="339">
        <v>46960</v>
      </c>
      <c r="AXJ48" s="339">
        <v>46961</v>
      </c>
      <c r="AXK48" s="339">
        <v>46962</v>
      </c>
      <c r="AXL48" s="339">
        <v>46963</v>
      </c>
      <c r="AXM48" s="339">
        <v>46964</v>
      </c>
      <c r="AXN48" s="339">
        <v>46965</v>
      </c>
      <c r="AXO48" s="339">
        <v>46966</v>
      </c>
      <c r="AXP48" s="339">
        <v>46967</v>
      </c>
      <c r="AXQ48" s="339">
        <v>46968</v>
      </c>
      <c r="AXR48" s="339">
        <v>46969</v>
      </c>
      <c r="AXS48" s="339">
        <v>46970</v>
      </c>
      <c r="AXT48" s="339">
        <v>46971</v>
      </c>
      <c r="AXU48" s="339">
        <v>46972</v>
      </c>
      <c r="AXV48" s="339">
        <v>46973</v>
      </c>
      <c r="AXW48" s="339">
        <v>46974</v>
      </c>
      <c r="AXX48" s="339">
        <v>46975</v>
      </c>
      <c r="AXY48" s="339">
        <v>46976</v>
      </c>
      <c r="AXZ48" s="339">
        <v>46977</v>
      </c>
      <c r="AYA48" s="339">
        <v>46978</v>
      </c>
      <c r="AYB48" s="339">
        <v>46979</v>
      </c>
      <c r="AYC48" s="339">
        <v>46980</v>
      </c>
      <c r="AYD48" s="339">
        <v>46981</v>
      </c>
      <c r="AYE48" s="339">
        <v>46982</v>
      </c>
      <c r="AYF48" s="339">
        <v>46983</v>
      </c>
      <c r="AYG48" s="339">
        <v>46984</v>
      </c>
      <c r="AYH48" s="339">
        <v>46985</v>
      </c>
      <c r="AYI48" s="339">
        <v>46986</v>
      </c>
      <c r="AYJ48" s="339">
        <v>46987</v>
      </c>
      <c r="AYK48" s="339">
        <v>46988</v>
      </c>
      <c r="AYL48" s="339">
        <v>46989</v>
      </c>
      <c r="AYM48" s="339">
        <v>46990</v>
      </c>
      <c r="AYN48" s="339">
        <v>46991</v>
      </c>
      <c r="AYO48" s="339">
        <v>46992</v>
      </c>
      <c r="AYP48" s="339">
        <v>46993</v>
      </c>
      <c r="AYQ48" s="339">
        <v>46994</v>
      </c>
      <c r="AYR48" s="339">
        <v>46995</v>
      </c>
      <c r="AYS48" s="339">
        <v>46996</v>
      </c>
      <c r="AYT48" s="339">
        <v>46997</v>
      </c>
      <c r="AYU48" s="339">
        <v>46998</v>
      </c>
      <c r="AYV48" s="339">
        <v>46999</v>
      </c>
      <c r="AYW48" s="339">
        <v>47000</v>
      </c>
      <c r="AYX48" s="339">
        <v>47001</v>
      </c>
      <c r="AYY48" s="339">
        <v>47002</v>
      </c>
      <c r="AYZ48" s="339">
        <v>47003</v>
      </c>
      <c r="AZA48" s="339">
        <v>47004</v>
      </c>
      <c r="AZB48" s="339">
        <v>47005</v>
      </c>
      <c r="AZC48" s="339">
        <v>47006</v>
      </c>
      <c r="AZD48" s="339">
        <v>47007</v>
      </c>
      <c r="AZE48" s="339">
        <v>47008</v>
      </c>
      <c r="AZF48" s="339">
        <v>47009</v>
      </c>
      <c r="AZG48" s="339">
        <v>47010</v>
      </c>
      <c r="AZH48" s="339">
        <v>47011</v>
      </c>
      <c r="AZI48" s="339">
        <v>47012</v>
      </c>
      <c r="AZJ48" s="339">
        <v>47013</v>
      </c>
      <c r="AZK48" s="339">
        <v>47014</v>
      </c>
      <c r="AZL48" s="339">
        <v>47015</v>
      </c>
      <c r="AZM48" s="339">
        <v>47016</v>
      </c>
      <c r="AZN48" s="339">
        <v>47017</v>
      </c>
      <c r="AZO48" s="339">
        <v>47018</v>
      </c>
      <c r="AZP48" s="339">
        <v>47019</v>
      </c>
      <c r="AZQ48" s="339">
        <v>47020</v>
      </c>
      <c r="AZR48" s="339">
        <v>47021</v>
      </c>
      <c r="AZS48" s="339">
        <v>47022</v>
      </c>
      <c r="AZT48" s="339">
        <v>47023</v>
      </c>
      <c r="AZU48" s="339">
        <v>47024</v>
      </c>
      <c r="AZV48" s="339">
        <v>47025</v>
      </c>
      <c r="AZW48" s="339">
        <v>47026</v>
      </c>
      <c r="AZX48" s="339">
        <v>47027</v>
      </c>
      <c r="AZY48" s="339">
        <v>47028</v>
      </c>
      <c r="AZZ48" s="339">
        <v>47029</v>
      </c>
      <c r="BAA48" s="339">
        <v>47030</v>
      </c>
      <c r="BAB48" s="339">
        <v>47031</v>
      </c>
      <c r="BAC48" s="339">
        <v>47032</v>
      </c>
      <c r="BAD48" s="339">
        <v>47033</v>
      </c>
      <c r="BAE48" s="339">
        <v>47034</v>
      </c>
      <c r="BAF48" s="339">
        <v>47035</v>
      </c>
      <c r="BAG48" s="339">
        <v>47036</v>
      </c>
      <c r="BAH48" s="339">
        <v>47037</v>
      </c>
      <c r="BAI48" s="339">
        <v>47038</v>
      </c>
      <c r="BAJ48" s="339">
        <v>47039</v>
      </c>
      <c r="BAK48" s="339">
        <v>47040</v>
      </c>
      <c r="BAL48" s="339">
        <v>47041</v>
      </c>
      <c r="BAM48" s="339">
        <v>47042</v>
      </c>
      <c r="BAN48" s="339">
        <v>47043</v>
      </c>
      <c r="BAO48" s="339">
        <v>47044</v>
      </c>
      <c r="BAP48" s="339">
        <v>47045</v>
      </c>
      <c r="BAQ48" s="339">
        <v>47046</v>
      </c>
      <c r="BAR48" s="339">
        <v>47047</v>
      </c>
      <c r="BAS48" s="339">
        <v>47048</v>
      </c>
      <c r="BAT48" s="339">
        <v>47049</v>
      </c>
      <c r="BAU48" s="339">
        <v>47050</v>
      </c>
      <c r="BAV48" s="339">
        <v>47051</v>
      </c>
      <c r="BAW48" s="339">
        <v>47052</v>
      </c>
      <c r="BAX48" s="339">
        <v>47053</v>
      </c>
      <c r="BAY48" s="339">
        <v>47054</v>
      </c>
      <c r="BAZ48" s="339">
        <v>47055</v>
      </c>
      <c r="BBA48" s="339">
        <v>47056</v>
      </c>
      <c r="BBB48" s="339">
        <v>47057</v>
      </c>
      <c r="BBC48" s="339">
        <v>47058</v>
      </c>
      <c r="BBD48" s="339">
        <v>47059</v>
      </c>
      <c r="BBE48" s="339">
        <v>47060</v>
      </c>
      <c r="BBF48" s="339">
        <v>47061</v>
      </c>
      <c r="BBG48" s="339">
        <v>47062</v>
      </c>
      <c r="BBH48" s="339">
        <v>47063</v>
      </c>
      <c r="BBI48" s="339">
        <v>47064</v>
      </c>
      <c r="BBJ48" s="339">
        <v>47065</v>
      </c>
      <c r="BBK48" s="339">
        <v>47066</v>
      </c>
      <c r="BBL48" s="339">
        <v>47067</v>
      </c>
      <c r="BBM48" s="339">
        <v>47068</v>
      </c>
      <c r="BBN48" s="339">
        <v>47069</v>
      </c>
      <c r="BBO48" s="339">
        <v>47070</v>
      </c>
      <c r="BBP48" s="339">
        <v>47071</v>
      </c>
      <c r="BBQ48" s="339">
        <v>47072</v>
      </c>
      <c r="BBR48" s="339">
        <v>47073</v>
      </c>
      <c r="BBS48" s="339">
        <v>47074</v>
      </c>
      <c r="BBT48" s="339">
        <v>47075</v>
      </c>
      <c r="BBU48" s="339">
        <v>47076</v>
      </c>
      <c r="BBV48" s="339">
        <v>47077</v>
      </c>
      <c r="BBW48" s="339">
        <v>47078</v>
      </c>
      <c r="BBX48" s="339">
        <v>47079</v>
      </c>
      <c r="BBY48" s="339">
        <v>47080</v>
      </c>
      <c r="BBZ48" s="339">
        <v>47081</v>
      </c>
      <c r="BCA48" s="339">
        <v>47082</v>
      </c>
      <c r="BCB48" s="339">
        <v>47083</v>
      </c>
      <c r="BCC48" s="339">
        <v>47084</v>
      </c>
      <c r="BCD48" s="339">
        <v>47085</v>
      </c>
      <c r="BCE48" s="339">
        <v>47086</v>
      </c>
      <c r="BCF48" s="339">
        <v>47087</v>
      </c>
      <c r="BCG48" s="339">
        <v>47088</v>
      </c>
      <c r="BCH48" s="339">
        <v>47089</v>
      </c>
      <c r="BCI48" s="339">
        <v>47090</v>
      </c>
      <c r="BCJ48" s="339">
        <v>47091</v>
      </c>
      <c r="BCK48" s="339">
        <v>47092</v>
      </c>
      <c r="BCL48" s="339">
        <v>47093</v>
      </c>
      <c r="BCM48" s="339">
        <v>47094</v>
      </c>
      <c r="BCN48" s="339">
        <v>47095</v>
      </c>
      <c r="BCO48" s="339">
        <v>47096</v>
      </c>
      <c r="BCP48" s="339">
        <v>47097</v>
      </c>
      <c r="BCQ48" s="339">
        <v>47098</v>
      </c>
      <c r="BCR48" s="339">
        <v>47099</v>
      </c>
      <c r="BCS48" s="339">
        <v>47100</v>
      </c>
      <c r="BCT48" s="339">
        <v>47101</v>
      </c>
      <c r="BCU48" s="339">
        <v>47102</v>
      </c>
      <c r="BCV48" s="339">
        <v>47103</v>
      </c>
      <c r="BCW48" s="339">
        <v>47104</v>
      </c>
      <c r="BCX48" s="339">
        <v>47105</v>
      </c>
      <c r="BCY48" s="339">
        <v>47106</v>
      </c>
      <c r="BCZ48" s="339">
        <v>47107</v>
      </c>
      <c r="BDA48" s="339">
        <v>47108</v>
      </c>
      <c r="BDB48" s="339">
        <v>47109</v>
      </c>
      <c r="BDC48" s="339">
        <v>47110</v>
      </c>
      <c r="BDD48" s="339">
        <v>47111</v>
      </c>
      <c r="BDE48" s="339">
        <v>47112</v>
      </c>
      <c r="BDF48" s="339">
        <v>47113</v>
      </c>
      <c r="BDG48" s="339">
        <v>47114</v>
      </c>
      <c r="BDH48" s="339">
        <v>47115</v>
      </c>
      <c r="BDI48" s="339">
        <v>47116</v>
      </c>
      <c r="BDJ48" s="339">
        <v>47117</v>
      </c>
      <c r="BDK48" s="351">
        <v>47118</v>
      </c>
    </row>
    <row r="49" spans="2:1467" ht="2.4" hidden="1" customHeight="1">
      <c r="NG49" s="330"/>
      <c r="NH49" s="329"/>
      <c r="ABH49" s="330"/>
      <c r="ABI49" s="329"/>
      <c r="AHD49" s="353"/>
      <c r="AHE49" s="353"/>
      <c r="AHF49" s="353"/>
      <c r="AHG49" s="353"/>
      <c r="AHH49" s="353"/>
      <c r="AHI49" s="353"/>
      <c r="AHJ49" s="353"/>
      <c r="AHK49" s="353"/>
      <c r="AHL49" s="353"/>
      <c r="AHM49" s="353"/>
      <c r="AHN49" s="353"/>
      <c r="AHO49" s="353"/>
      <c r="AHP49" s="353"/>
      <c r="AHQ49" s="353"/>
      <c r="AHR49" s="353"/>
      <c r="AHS49" s="353"/>
      <c r="AHT49" s="353"/>
      <c r="AHU49" s="353"/>
      <c r="AHV49" s="353"/>
      <c r="AHW49" s="353"/>
      <c r="AHX49" s="353"/>
      <c r="AHY49" s="353"/>
      <c r="AHZ49" s="353"/>
      <c r="AIA49" s="353"/>
      <c r="AIB49" s="353"/>
      <c r="AIC49" s="353"/>
      <c r="AID49" s="353"/>
      <c r="AIE49" s="353"/>
      <c r="AIF49" s="353"/>
      <c r="AIG49" s="353"/>
      <c r="API49" s="330"/>
      <c r="APJ49" s="329"/>
      <c r="BDK49" s="330"/>
    </row>
    <row r="50" spans="2:1467" ht="27" hidden="1" customHeight="1" thickBot="1">
      <c r="B50" s="369"/>
      <c r="C50" s="345"/>
      <c r="D50" s="346"/>
      <c r="E50" s="347">
        <f>F48-120</f>
        <v>45630</v>
      </c>
      <c r="F50" s="347">
        <f>E50+D50</f>
        <v>45630</v>
      </c>
      <c r="G50" s="339">
        <v>45658</v>
      </c>
      <c r="H50" s="339">
        <v>45659</v>
      </c>
      <c r="I50" s="339">
        <v>45660</v>
      </c>
      <c r="J50" s="339">
        <v>45661</v>
      </c>
      <c r="K50" s="339">
        <v>45662</v>
      </c>
      <c r="L50" s="339">
        <v>45663</v>
      </c>
      <c r="M50" s="339">
        <v>45664</v>
      </c>
      <c r="N50" s="339">
        <v>45665</v>
      </c>
      <c r="O50" s="339">
        <v>45666</v>
      </c>
      <c r="P50" s="339">
        <v>45667</v>
      </c>
      <c r="Q50" s="339">
        <v>45668</v>
      </c>
      <c r="R50" s="339">
        <v>45669</v>
      </c>
      <c r="S50" s="339">
        <v>45670</v>
      </c>
      <c r="T50" s="339">
        <v>45671</v>
      </c>
      <c r="U50" s="339">
        <v>45672</v>
      </c>
      <c r="V50" s="339">
        <v>45673</v>
      </c>
      <c r="W50" s="339">
        <v>45674</v>
      </c>
      <c r="X50" s="339">
        <v>45675</v>
      </c>
      <c r="Y50" s="339">
        <v>45676</v>
      </c>
      <c r="Z50" s="339">
        <v>45677</v>
      </c>
      <c r="AA50" s="339">
        <v>45678</v>
      </c>
      <c r="AB50" s="339">
        <v>45679</v>
      </c>
      <c r="AC50" s="339">
        <v>45680</v>
      </c>
      <c r="AD50" s="339">
        <v>45681</v>
      </c>
      <c r="AE50" s="339">
        <v>45682</v>
      </c>
      <c r="AF50" s="339">
        <v>45683</v>
      </c>
      <c r="AG50" s="339">
        <v>45684</v>
      </c>
      <c r="AH50" s="339">
        <v>45685</v>
      </c>
      <c r="AI50" s="339">
        <v>45686</v>
      </c>
      <c r="AJ50" s="339">
        <v>45687</v>
      </c>
      <c r="AK50" s="339">
        <v>45688</v>
      </c>
      <c r="AL50" s="339">
        <v>45689</v>
      </c>
      <c r="AM50" s="339">
        <v>45690</v>
      </c>
      <c r="AN50" s="339">
        <v>45691</v>
      </c>
      <c r="AO50" s="339">
        <v>45692</v>
      </c>
      <c r="AP50" s="339">
        <v>45693</v>
      </c>
      <c r="AQ50" s="339">
        <v>45694</v>
      </c>
      <c r="AR50" s="339">
        <v>45695</v>
      </c>
      <c r="AS50" s="339">
        <v>45696</v>
      </c>
      <c r="AT50" s="339">
        <v>45697</v>
      </c>
      <c r="AU50" s="339">
        <v>45698</v>
      </c>
      <c r="AV50" s="339">
        <v>45699</v>
      </c>
      <c r="AW50" s="339">
        <v>45700</v>
      </c>
      <c r="AX50" s="339">
        <v>45701</v>
      </c>
      <c r="AY50" s="339">
        <v>45702</v>
      </c>
      <c r="AZ50" s="339">
        <v>45703</v>
      </c>
      <c r="BA50" s="339">
        <v>45704</v>
      </c>
      <c r="BB50" s="339">
        <v>45705</v>
      </c>
      <c r="BC50" s="339">
        <v>45706</v>
      </c>
      <c r="BD50" s="339">
        <v>45707</v>
      </c>
      <c r="BE50" s="339">
        <v>45708</v>
      </c>
      <c r="BF50" s="339">
        <v>45709</v>
      </c>
      <c r="BG50" s="339">
        <v>45710</v>
      </c>
      <c r="BH50" s="339">
        <v>45711</v>
      </c>
      <c r="BI50" s="339">
        <v>45712</v>
      </c>
      <c r="BJ50" s="339">
        <v>45713</v>
      </c>
      <c r="BK50" s="339">
        <v>45714</v>
      </c>
      <c r="BL50" s="339">
        <v>45715</v>
      </c>
      <c r="BM50" s="339">
        <v>45716</v>
      </c>
      <c r="BN50" s="339">
        <v>45717</v>
      </c>
      <c r="BO50" s="339">
        <v>45718</v>
      </c>
      <c r="BP50" s="339">
        <v>45719</v>
      </c>
      <c r="BQ50" s="339">
        <v>45720</v>
      </c>
      <c r="BR50" s="339">
        <v>45721</v>
      </c>
      <c r="BS50" s="339">
        <v>45722</v>
      </c>
      <c r="BT50" s="339">
        <v>45723</v>
      </c>
      <c r="BU50" s="339">
        <v>45724</v>
      </c>
      <c r="BV50" s="339">
        <v>45725</v>
      </c>
      <c r="BW50" s="339">
        <v>45726</v>
      </c>
      <c r="BX50" s="339">
        <v>45727</v>
      </c>
      <c r="BY50" s="339">
        <v>45728</v>
      </c>
      <c r="BZ50" s="339">
        <v>45729</v>
      </c>
      <c r="CA50" s="339">
        <v>45730</v>
      </c>
      <c r="CB50" s="339">
        <v>45731</v>
      </c>
      <c r="CC50" s="339">
        <v>45732</v>
      </c>
      <c r="CD50" s="339">
        <v>45733</v>
      </c>
      <c r="CE50" s="339">
        <v>45734</v>
      </c>
      <c r="CF50" s="339">
        <v>45735</v>
      </c>
      <c r="CG50" s="339">
        <v>45736</v>
      </c>
      <c r="CH50" s="339">
        <v>45737</v>
      </c>
      <c r="CI50" s="339">
        <v>45738</v>
      </c>
      <c r="CJ50" s="339">
        <v>45739</v>
      </c>
      <c r="CK50" s="339">
        <v>45740</v>
      </c>
      <c r="CL50" s="339">
        <v>45741</v>
      </c>
      <c r="CM50" s="339">
        <v>45742</v>
      </c>
      <c r="CN50" s="339">
        <v>45743</v>
      </c>
      <c r="CO50" s="339">
        <v>45744</v>
      </c>
      <c r="CP50" s="339">
        <v>45745</v>
      </c>
      <c r="CQ50" s="339">
        <v>45746</v>
      </c>
      <c r="CR50" s="339">
        <v>45747</v>
      </c>
      <c r="CS50" s="339">
        <v>45748</v>
      </c>
      <c r="CT50" s="339">
        <v>45749</v>
      </c>
      <c r="CU50" s="339">
        <v>45750</v>
      </c>
      <c r="CV50" s="339">
        <v>45751</v>
      </c>
      <c r="CW50" s="339">
        <v>45752</v>
      </c>
      <c r="CX50" s="339">
        <v>45753</v>
      </c>
      <c r="CY50" s="339">
        <v>45754</v>
      </c>
      <c r="CZ50" s="339">
        <v>45755</v>
      </c>
      <c r="DA50" s="339">
        <v>45756</v>
      </c>
      <c r="DB50" s="339">
        <v>45757</v>
      </c>
      <c r="DC50" s="339">
        <v>45758</v>
      </c>
      <c r="DD50" s="339">
        <v>45759</v>
      </c>
      <c r="DE50" s="339">
        <v>45760</v>
      </c>
      <c r="DF50" s="339">
        <v>45761</v>
      </c>
      <c r="DG50" s="339">
        <v>45762</v>
      </c>
      <c r="DH50" s="339">
        <v>45763</v>
      </c>
      <c r="DI50" s="339">
        <v>45764</v>
      </c>
      <c r="DJ50" s="339">
        <v>45765</v>
      </c>
      <c r="DK50" s="339">
        <v>45766</v>
      </c>
      <c r="DL50" s="339">
        <v>45767</v>
      </c>
      <c r="DM50" s="339">
        <v>45768</v>
      </c>
      <c r="DN50" s="339">
        <v>45769</v>
      </c>
      <c r="DO50" s="339">
        <v>45770</v>
      </c>
      <c r="DP50" s="339">
        <v>45771</v>
      </c>
      <c r="DQ50" s="339">
        <v>45772</v>
      </c>
      <c r="DR50" s="339">
        <v>45773</v>
      </c>
      <c r="DS50" s="339">
        <v>45774</v>
      </c>
      <c r="DT50" s="339">
        <v>45775</v>
      </c>
      <c r="DU50" s="339">
        <v>45776</v>
      </c>
      <c r="DV50" s="339">
        <v>45777</v>
      </c>
      <c r="DW50" s="339">
        <v>45778</v>
      </c>
      <c r="DX50" s="339">
        <v>45779</v>
      </c>
      <c r="DY50" s="339">
        <v>45780</v>
      </c>
      <c r="DZ50" s="339">
        <v>45781</v>
      </c>
      <c r="EA50" s="339">
        <v>45782</v>
      </c>
      <c r="EB50" s="339">
        <v>45783</v>
      </c>
      <c r="EC50" s="339">
        <v>45784</v>
      </c>
      <c r="ED50" s="339">
        <v>45785</v>
      </c>
      <c r="EE50" s="339">
        <v>45786</v>
      </c>
      <c r="EF50" s="339">
        <v>45787</v>
      </c>
      <c r="EG50" s="339">
        <v>45788</v>
      </c>
      <c r="EH50" s="339">
        <v>45789</v>
      </c>
      <c r="EI50" s="339">
        <v>45790</v>
      </c>
      <c r="EJ50" s="339">
        <v>45791</v>
      </c>
      <c r="EK50" s="339">
        <v>45792</v>
      </c>
      <c r="EL50" s="339">
        <v>45793</v>
      </c>
      <c r="EM50" s="339">
        <v>45794</v>
      </c>
      <c r="EN50" s="339">
        <v>45795</v>
      </c>
      <c r="EO50" s="339">
        <v>45796</v>
      </c>
      <c r="EP50" s="339">
        <v>45797</v>
      </c>
      <c r="EQ50" s="339">
        <v>45798</v>
      </c>
      <c r="ER50" s="339">
        <v>45799</v>
      </c>
      <c r="ES50" s="339">
        <v>45800</v>
      </c>
      <c r="ET50" s="339">
        <v>45801</v>
      </c>
      <c r="EU50" s="339">
        <v>45802</v>
      </c>
      <c r="EV50" s="339">
        <v>45803</v>
      </c>
      <c r="EW50" s="339">
        <v>45804</v>
      </c>
      <c r="EX50" s="339">
        <v>45805</v>
      </c>
      <c r="EY50" s="339">
        <v>45806</v>
      </c>
      <c r="EZ50" s="339">
        <v>45807</v>
      </c>
      <c r="FA50" s="339">
        <v>45808</v>
      </c>
      <c r="FB50" s="339">
        <v>45809</v>
      </c>
      <c r="FC50" s="339">
        <v>45810</v>
      </c>
      <c r="FD50" s="339">
        <v>45811</v>
      </c>
      <c r="FE50" s="339">
        <v>45812</v>
      </c>
      <c r="FF50" s="339">
        <v>45813</v>
      </c>
      <c r="FG50" s="339">
        <v>45814</v>
      </c>
      <c r="FH50" s="339">
        <v>45815</v>
      </c>
      <c r="FI50" s="339">
        <v>45816</v>
      </c>
      <c r="FJ50" s="339">
        <v>45817</v>
      </c>
      <c r="FK50" s="339">
        <v>45818</v>
      </c>
      <c r="FL50" s="339">
        <v>45819</v>
      </c>
      <c r="FM50" s="339">
        <v>45820</v>
      </c>
      <c r="FN50" s="339">
        <v>45821</v>
      </c>
      <c r="FO50" s="339">
        <v>45822</v>
      </c>
      <c r="FP50" s="339">
        <v>45823</v>
      </c>
      <c r="FQ50" s="339">
        <v>45824</v>
      </c>
      <c r="FR50" s="339">
        <v>45825</v>
      </c>
      <c r="FS50" s="339">
        <v>45826</v>
      </c>
      <c r="FT50" s="339">
        <v>45827</v>
      </c>
      <c r="FU50" s="339">
        <v>45828</v>
      </c>
      <c r="FV50" s="339">
        <v>45829</v>
      </c>
      <c r="FW50" s="339">
        <v>45830</v>
      </c>
      <c r="FX50" s="339">
        <v>45831</v>
      </c>
      <c r="FY50" s="339">
        <v>45832</v>
      </c>
      <c r="FZ50" s="339">
        <v>45833</v>
      </c>
      <c r="GA50" s="339">
        <v>45834</v>
      </c>
      <c r="GB50" s="339">
        <v>45835</v>
      </c>
      <c r="GC50" s="339">
        <v>45836</v>
      </c>
      <c r="GD50" s="339">
        <v>45837</v>
      </c>
      <c r="GE50" s="339">
        <v>45838</v>
      </c>
      <c r="GF50" s="339">
        <v>45839</v>
      </c>
      <c r="GG50" s="339">
        <v>45840</v>
      </c>
      <c r="GH50" s="339">
        <v>45841</v>
      </c>
      <c r="GI50" s="339">
        <v>45842</v>
      </c>
      <c r="GJ50" s="339">
        <v>45843</v>
      </c>
      <c r="GK50" s="339">
        <v>45844</v>
      </c>
      <c r="GL50" s="339">
        <v>45845</v>
      </c>
      <c r="GM50" s="339">
        <v>45846</v>
      </c>
      <c r="GN50" s="339">
        <v>45847</v>
      </c>
      <c r="GO50" s="339">
        <v>45848</v>
      </c>
      <c r="GP50" s="339">
        <v>45849</v>
      </c>
      <c r="GQ50" s="339">
        <v>45850</v>
      </c>
      <c r="GR50" s="339">
        <v>45851</v>
      </c>
      <c r="GS50" s="339">
        <v>45852</v>
      </c>
      <c r="GT50" s="339">
        <v>45853</v>
      </c>
      <c r="GU50" s="339">
        <v>45854</v>
      </c>
      <c r="GV50" s="339">
        <v>45855</v>
      </c>
      <c r="GW50" s="339">
        <v>45856</v>
      </c>
      <c r="GX50" s="339">
        <v>45857</v>
      </c>
      <c r="GY50" s="339">
        <v>45858</v>
      </c>
      <c r="GZ50" s="339">
        <v>45859</v>
      </c>
      <c r="HA50" s="339">
        <v>45860</v>
      </c>
      <c r="HB50" s="339">
        <v>45861</v>
      </c>
      <c r="HC50" s="339">
        <v>45862</v>
      </c>
      <c r="HD50" s="339">
        <v>45863</v>
      </c>
      <c r="HE50" s="339">
        <v>45864</v>
      </c>
      <c r="HF50" s="339">
        <v>45865</v>
      </c>
      <c r="HG50" s="339">
        <v>45866</v>
      </c>
      <c r="HH50" s="339">
        <v>45867</v>
      </c>
      <c r="HI50" s="339">
        <v>45868</v>
      </c>
      <c r="HJ50" s="339">
        <v>45869</v>
      </c>
      <c r="HK50" s="339">
        <v>45870</v>
      </c>
      <c r="HL50" s="339">
        <v>45871</v>
      </c>
      <c r="HM50" s="339">
        <v>45872</v>
      </c>
      <c r="HN50" s="339">
        <v>45873</v>
      </c>
      <c r="HO50" s="339">
        <v>45874</v>
      </c>
      <c r="HP50" s="339">
        <v>45875</v>
      </c>
      <c r="HQ50" s="339">
        <v>45876</v>
      </c>
      <c r="HR50" s="339">
        <v>45877</v>
      </c>
      <c r="HS50" s="339">
        <v>45878</v>
      </c>
      <c r="HT50" s="339">
        <v>45879</v>
      </c>
      <c r="HU50" s="339">
        <v>45880</v>
      </c>
      <c r="HV50" s="339">
        <v>45881</v>
      </c>
      <c r="HW50" s="339">
        <v>45882</v>
      </c>
      <c r="HX50" s="339">
        <v>45883</v>
      </c>
      <c r="HY50" s="339">
        <v>45884</v>
      </c>
      <c r="HZ50" s="339">
        <v>45885</v>
      </c>
      <c r="IA50" s="339">
        <v>45886</v>
      </c>
      <c r="IB50" s="339">
        <v>45887</v>
      </c>
      <c r="IC50" s="339">
        <v>45888</v>
      </c>
      <c r="ID50" s="339">
        <v>45889</v>
      </c>
      <c r="IE50" s="339">
        <v>45890</v>
      </c>
      <c r="IF50" s="339">
        <v>45891</v>
      </c>
      <c r="IG50" s="339">
        <v>45892</v>
      </c>
      <c r="IH50" s="339">
        <v>45893</v>
      </c>
      <c r="II50" s="339">
        <v>45894</v>
      </c>
      <c r="IJ50" s="339">
        <v>45895</v>
      </c>
      <c r="IK50" s="339">
        <v>45896</v>
      </c>
      <c r="IL50" s="339">
        <v>45897</v>
      </c>
      <c r="IM50" s="339">
        <v>45898</v>
      </c>
      <c r="IN50" s="339">
        <v>45899</v>
      </c>
      <c r="IO50" s="339">
        <v>45900</v>
      </c>
      <c r="IP50" s="339">
        <v>45901</v>
      </c>
      <c r="IQ50" s="339">
        <v>45902</v>
      </c>
      <c r="IR50" s="339">
        <v>45903</v>
      </c>
      <c r="IS50" s="339">
        <v>45904</v>
      </c>
      <c r="IT50" s="339">
        <v>45905</v>
      </c>
      <c r="IU50" s="339">
        <v>45906</v>
      </c>
      <c r="IV50" s="339">
        <v>45907</v>
      </c>
      <c r="IW50" s="339">
        <v>45908</v>
      </c>
      <c r="IX50" s="339">
        <v>45909</v>
      </c>
      <c r="IY50" s="339">
        <v>45910</v>
      </c>
      <c r="IZ50" s="339">
        <v>45911</v>
      </c>
      <c r="JA50" s="339">
        <v>45912</v>
      </c>
      <c r="JB50" s="339">
        <v>45913</v>
      </c>
      <c r="JC50" s="339">
        <v>45914</v>
      </c>
      <c r="JD50" s="339">
        <v>45915</v>
      </c>
      <c r="JE50" s="339">
        <v>45916</v>
      </c>
      <c r="JF50" s="339">
        <v>45917</v>
      </c>
      <c r="JG50" s="339">
        <v>45918</v>
      </c>
      <c r="JH50" s="339">
        <v>45919</v>
      </c>
      <c r="JI50" s="339">
        <v>45920</v>
      </c>
      <c r="JJ50" s="339">
        <v>45921</v>
      </c>
      <c r="JK50" s="339">
        <v>45922</v>
      </c>
      <c r="JL50" s="339">
        <v>45923</v>
      </c>
      <c r="JM50" s="339">
        <v>45924</v>
      </c>
      <c r="JN50" s="339">
        <v>45925</v>
      </c>
      <c r="JO50" s="339">
        <v>45926</v>
      </c>
      <c r="JP50" s="339">
        <v>45927</v>
      </c>
      <c r="JQ50" s="339">
        <v>45928</v>
      </c>
      <c r="JR50" s="339">
        <v>45929</v>
      </c>
      <c r="JS50" s="339">
        <v>45930</v>
      </c>
      <c r="JT50" s="339">
        <v>45931</v>
      </c>
      <c r="JU50" s="339">
        <v>45932</v>
      </c>
      <c r="JV50" s="339">
        <v>45933</v>
      </c>
      <c r="JW50" s="339">
        <v>45934</v>
      </c>
      <c r="JX50" s="339">
        <v>45935</v>
      </c>
      <c r="JY50" s="339">
        <v>45936</v>
      </c>
      <c r="JZ50" s="339">
        <v>45937</v>
      </c>
      <c r="KA50" s="339">
        <v>45938</v>
      </c>
      <c r="KB50" s="339">
        <v>45939</v>
      </c>
      <c r="KC50" s="339">
        <v>45940</v>
      </c>
      <c r="KD50" s="339">
        <v>45941</v>
      </c>
      <c r="KE50" s="339">
        <v>45942</v>
      </c>
      <c r="KF50" s="339">
        <v>45943</v>
      </c>
      <c r="KG50" s="339">
        <v>45944</v>
      </c>
      <c r="KH50" s="339">
        <v>45945</v>
      </c>
      <c r="KI50" s="339">
        <v>45946</v>
      </c>
      <c r="KJ50" s="339">
        <v>45947</v>
      </c>
      <c r="KK50" s="339">
        <v>45948</v>
      </c>
      <c r="KL50" s="339">
        <v>45949</v>
      </c>
      <c r="KM50" s="339">
        <v>45950</v>
      </c>
      <c r="KN50" s="339">
        <v>45951</v>
      </c>
      <c r="KO50" s="339">
        <v>45952</v>
      </c>
      <c r="KP50" s="339">
        <v>45953</v>
      </c>
      <c r="KQ50" s="339">
        <v>45954</v>
      </c>
      <c r="KR50" s="339">
        <v>45955</v>
      </c>
      <c r="KS50" s="339">
        <v>45956</v>
      </c>
      <c r="KT50" s="339">
        <v>45957</v>
      </c>
      <c r="KU50" s="339">
        <v>45958</v>
      </c>
      <c r="KV50" s="339">
        <v>45959</v>
      </c>
      <c r="KW50" s="339">
        <v>45960</v>
      </c>
      <c r="KX50" s="339">
        <v>45961</v>
      </c>
      <c r="KY50" s="339">
        <v>45962</v>
      </c>
      <c r="KZ50" s="339">
        <v>45963</v>
      </c>
      <c r="LA50" s="339">
        <v>45964</v>
      </c>
      <c r="LB50" s="339">
        <v>45965</v>
      </c>
      <c r="LC50" s="339">
        <v>45966</v>
      </c>
      <c r="LD50" s="339">
        <v>45967</v>
      </c>
      <c r="LE50" s="339">
        <v>45968</v>
      </c>
      <c r="LF50" s="339">
        <v>45969</v>
      </c>
      <c r="LG50" s="339">
        <v>45970</v>
      </c>
      <c r="LH50" s="339">
        <v>45971</v>
      </c>
      <c r="LI50" s="339">
        <v>45972</v>
      </c>
      <c r="LJ50" s="339">
        <v>45973</v>
      </c>
      <c r="LK50" s="339">
        <v>45974</v>
      </c>
      <c r="LL50" s="339">
        <v>45975</v>
      </c>
      <c r="LM50" s="339">
        <v>45976</v>
      </c>
      <c r="LN50" s="339">
        <v>45977</v>
      </c>
      <c r="LO50" s="339">
        <v>45978</v>
      </c>
      <c r="LP50" s="339">
        <v>45979</v>
      </c>
      <c r="LQ50" s="339">
        <v>45980</v>
      </c>
      <c r="LR50" s="339">
        <v>45981</v>
      </c>
      <c r="LS50" s="339">
        <v>45982</v>
      </c>
      <c r="LT50" s="339">
        <v>45983</v>
      </c>
      <c r="LU50" s="339">
        <v>45984</v>
      </c>
      <c r="LV50" s="339">
        <v>45985</v>
      </c>
      <c r="LW50" s="339">
        <v>45986</v>
      </c>
      <c r="LX50" s="339">
        <v>45987</v>
      </c>
      <c r="LY50" s="339">
        <v>45988</v>
      </c>
      <c r="LZ50" s="339">
        <v>45989</v>
      </c>
      <c r="MA50" s="339">
        <v>45990</v>
      </c>
      <c r="MB50" s="339">
        <v>45991</v>
      </c>
      <c r="MC50" s="339">
        <v>45992</v>
      </c>
      <c r="MD50" s="339">
        <v>45993</v>
      </c>
      <c r="ME50" s="339">
        <v>45994</v>
      </c>
      <c r="MF50" s="339">
        <v>45995</v>
      </c>
      <c r="MG50" s="339">
        <v>45996</v>
      </c>
      <c r="MH50" s="339">
        <v>45997</v>
      </c>
      <c r="MI50" s="339">
        <v>45998</v>
      </c>
      <c r="MJ50" s="339">
        <v>45999</v>
      </c>
      <c r="MK50" s="339">
        <v>46000</v>
      </c>
      <c r="ML50" s="339">
        <v>46001</v>
      </c>
      <c r="MM50" s="339">
        <v>46002</v>
      </c>
      <c r="MN50" s="339">
        <v>46003</v>
      </c>
      <c r="MO50" s="339">
        <v>46004</v>
      </c>
      <c r="MP50" s="339">
        <v>46005</v>
      </c>
      <c r="MQ50" s="339">
        <v>46006</v>
      </c>
      <c r="MR50" s="339">
        <v>46007</v>
      </c>
      <c r="MS50" s="339">
        <v>46008</v>
      </c>
      <c r="MT50" s="339">
        <v>46009</v>
      </c>
      <c r="MU50" s="339">
        <v>46010</v>
      </c>
      <c r="MV50" s="339">
        <v>46011</v>
      </c>
      <c r="MW50" s="339">
        <v>46012</v>
      </c>
      <c r="MX50" s="339">
        <v>46013</v>
      </c>
      <c r="MY50" s="339">
        <v>46014</v>
      </c>
      <c r="MZ50" s="339">
        <v>46015</v>
      </c>
      <c r="NA50" s="339">
        <v>46016</v>
      </c>
      <c r="NB50" s="339">
        <v>46017</v>
      </c>
      <c r="NC50" s="339">
        <v>46018</v>
      </c>
      <c r="ND50" s="339">
        <v>46019</v>
      </c>
      <c r="NE50" s="339">
        <v>46020</v>
      </c>
      <c r="NF50" s="339">
        <v>46021</v>
      </c>
      <c r="NG50" s="351">
        <v>46022</v>
      </c>
      <c r="NH50" s="352">
        <v>46023</v>
      </c>
      <c r="NI50" s="339">
        <v>46024</v>
      </c>
      <c r="NJ50" s="339">
        <v>46025</v>
      </c>
      <c r="NK50" s="339">
        <v>46026</v>
      </c>
      <c r="NL50" s="339">
        <v>46027</v>
      </c>
      <c r="NM50" s="339">
        <v>46028</v>
      </c>
      <c r="NN50" s="339">
        <v>46029</v>
      </c>
      <c r="NO50" s="339">
        <v>46030</v>
      </c>
      <c r="NP50" s="339">
        <v>46031</v>
      </c>
      <c r="NQ50" s="339">
        <v>46032</v>
      </c>
      <c r="NR50" s="339">
        <v>46033</v>
      </c>
      <c r="NS50" s="339">
        <v>46034</v>
      </c>
      <c r="NT50" s="339">
        <v>46035</v>
      </c>
      <c r="NU50" s="339">
        <v>46036</v>
      </c>
      <c r="NV50" s="339">
        <v>46037</v>
      </c>
      <c r="NW50" s="339">
        <v>46038</v>
      </c>
      <c r="NX50" s="339">
        <v>46039</v>
      </c>
      <c r="NY50" s="339">
        <v>46040</v>
      </c>
      <c r="NZ50" s="339">
        <v>46041</v>
      </c>
      <c r="OA50" s="339">
        <v>46042</v>
      </c>
      <c r="OB50" s="339">
        <v>46043</v>
      </c>
      <c r="OC50" s="339">
        <v>46044</v>
      </c>
      <c r="OD50" s="339">
        <v>46045</v>
      </c>
      <c r="OE50" s="339">
        <v>46046</v>
      </c>
      <c r="OF50" s="339">
        <v>46047</v>
      </c>
      <c r="OG50" s="339">
        <v>46048</v>
      </c>
      <c r="OH50" s="339">
        <v>46049</v>
      </c>
      <c r="OI50" s="339">
        <v>46050</v>
      </c>
      <c r="OJ50" s="339">
        <v>46051</v>
      </c>
      <c r="OK50" s="339">
        <v>46052</v>
      </c>
      <c r="OL50" s="339">
        <v>46053</v>
      </c>
      <c r="OM50" s="339">
        <v>46054</v>
      </c>
      <c r="ON50" s="339">
        <v>46055</v>
      </c>
      <c r="OO50" s="339">
        <v>46056</v>
      </c>
      <c r="OP50" s="339">
        <v>46057</v>
      </c>
      <c r="OQ50" s="339">
        <v>46058</v>
      </c>
      <c r="OR50" s="339">
        <v>46059</v>
      </c>
      <c r="OS50" s="339">
        <v>46060</v>
      </c>
      <c r="OT50" s="339">
        <v>46061</v>
      </c>
      <c r="OU50" s="339">
        <v>46062</v>
      </c>
      <c r="OV50" s="339">
        <v>46063</v>
      </c>
      <c r="OW50" s="339">
        <v>46064</v>
      </c>
      <c r="OX50" s="339">
        <v>46065</v>
      </c>
      <c r="OY50" s="339">
        <v>46066</v>
      </c>
      <c r="OZ50" s="339">
        <v>46067</v>
      </c>
      <c r="PA50" s="339">
        <v>46068</v>
      </c>
      <c r="PB50" s="339">
        <v>46069</v>
      </c>
      <c r="PC50" s="339">
        <v>46070</v>
      </c>
      <c r="PD50" s="339">
        <v>46071</v>
      </c>
      <c r="PE50" s="339">
        <v>46072</v>
      </c>
      <c r="PF50" s="339">
        <v>46073</v>
      </c>
      <c r="PG50" s="339">
        <v>46074</v>
      </c>
      <c r="PH50" s="339">
        <v>46075</v>
      </c>
      <c r="PI50" s="339">
        <v>46076</v>
      </c>
      <c r="PJ50" s="339">
        <v>46077</v>
      </c>
      <c r="PK50" s="339">
        <v>46078</v>
      </c>
      <c r="PL50" s="339">
        <v>46079</v>
      </c>
      <c r="PM50" s="339">
        <v>46080</v>
      </c>
      <c r="PN50" s="339">
        <v>46081</v>
      </c>
      <c r="PO50" s="339">
        <v>46082</v>
      </c>
      <c r="PP50" s="339">
        <v>46083</v>
      </c>
      <c r="PQ50" s="339">
        <v>46084</v>
      </c>
      <c r="PR50" s="339">
        <v>46085</v>
      </c>
      <c r="PS50" s="339">
        <v>46086</v>
      </c>
      <c r="PT50" s="339">
        <v>46087</v>
      </c>
      <c r="PU50" s="339">
        <v>46088</v>
      </c>
      <c r="PV50" s="339">
        <v>46089</v>
      </c>
      <c r="PW50" s="339">
        <v>46090</v>
      </c>
      <c r="PX50" s="339">
        <v>46091</v>
      </c>
      <c r="PY50" s="339">
        <v>46092</v>
      </c>
      <c r="PZ50" s="339">
        <v>46093</v>
      </c>
      <c r="QA50" s="339">
        <v>46094</v>
      </c>
      <c r="QB50" s="339">
        <v>46095</v>
      </c>
      <c r="QC50" s="339">
        <v>46096</v>
      </c>
      <c r="QD50" s="339">
        <v>46097</v>
      </c>
      <c r="QE50" s="339">
        <v>46098</v>
      </c>
      <c r="QF50" s="339">
        <v>46099</v>
      </c>
      <c r="QG50" s="339">
        <v>46100</v>
      </c>
      <c r="QH50" s="339">
        <v>46101</v>
      </c>
      <c r="QI50" s="339">
        <v>46102</v>
      </c>
      <c r="QJ50" s="339">
        <v>46103</v>
      </c>
      <c r="QK50" s="339">
        <v>46104</v>
      </c>
      <c r="QL50" s="339">
        <v>46105</v>
      </c>
      <c r="QM50" s="339">
        <v>46106</v>
      </c>
      <c r="QN50" s="339">
        <v>46107</v>
      </c>
      <c r="QO50" s="339">
        <v>46108</v>
      </c>
      <c r="QP50" s="339">
        <v>46109</v>
      </c>
      <c r="QQ50" s="339">
        <v>46110</v>
      </c>
      <c r="QR50" s="339">
        <v>46111</v>
      </c>
      <c r="QS50" s="339">
        <v>46112</v>
      </c>
      <c r="QT50" s="339">
        <v>46113</v>
      </c>
      <c r="QU50" s="339">
        <v>46114</v>
      </c>
      <c r="QV50" s="339">
        <v>46115</v>
      </c>
      <c r="QW50" s="339">
        <v>46116</v>
      </c>
      <c r="QX50" s="339">
        <v>46117</v>
      </c>
      <c r="QY50" s="339">
        <v>46118</v>
      </c>
      <c r="QZ50" s="339">
        <v>46119</v>
      </c>
      <c r="RA50" s="339">
        <v>46120</v>
      </c>
      <c r="RB50" s="339">
        <v>46121</v>
      </c>
      <c r="RC50" s="339">
        <v>46122</v>
      </c>
      <c r="RD50" s="339">
        <v>46123</v>
      </c>
      <c r="RE50" s="339">
        <v>46124</v>
      </c>
      <c r="RF50" s="339">
        <v>46125</v>
      </c>
      <c r="RG50" s="339">
        <v>46126</v>
      </c>
      <c r="RH50" s="339">
        <v>46127</v>
      </c>
      <c r="RI50" s="339">
        <v>46128</v>
      </c>
      <c r="RJ50" s="339">
        <v>46129</v>
      </c>
      <c r="RK50" s="339">
        <v>46130</v>
      </c>
      <c r="RL50" s="339">
        <v>46131</v>
      </c>
      <c r="RM50" s="339">
        <v>46132</v>
      </c>
      <c r="RN50" s="339">
        <v>46133</v>
      </c>
      <c r="RO50" s="339">
        <v>46134</v>
      </c>
      <c r="RP50" s="339">
        <v>46135</v>
      </c>
      <c r="RQ50" s="339">
        <v>46136</v>
      </c>
      <c r="RR50" s="339">
        <v>46137</v>
      </c>
      <c r="RS50" s="339">
        <v>46138</v>
      </c>
      <c r="RT50" s="339">
        <v>46139</v>
      </c>
      <c r="RU50" s="339">
        <v>46140</v>
      </c>
      <c r="RV50" s="339">
        <v>46141</v>
      </c>
      <c r="RW50" s="339">
        <v>46142</v>
      </c>
      <c r="RX50" s="339">
        <v>46143</v>
      </c>
      <c r="RY50" s="339">
        <v>46144</v>
      </c>
      <c r="RZ50" s="339">
        <v>46145</v>
      </c>
      <c r="SA50" s="339">
        <v>46146</v>
      </c>
      <c r="SB50" s="339">
        <v>46147</v>
      </c>
      <c r="SC50" s="339">
        <v>46148</v>
      </c>
      <c r="SD50" s="339">
        <v>46149</v>
      </c>
      <c r="SE50" s="339">
        <v>46150</v>
      </c>
      <c r="SF50" s="339">
        <v>46151</v>
      </c>
      <c r="SG50" s="339">
        <v>46152</v>
      </c>
      <c r="SH50" s="339">
        <v>46153</v>
      </c>
      <c r="SI50" s="339">
        <v>46154</v>
      </c>
      <c r="SJ50" s="339">
        <v>46155</v>
      </c>
      <c r="SK50" s="339">
        <v>46156</v>
      </c>
      <c r="SL50" s="339">
        <v>46157</v>
      </c>
      <c r="SM50" s="339">
        <v>46158</v>
      </c>
      <c r="SN50" s="339">
        <v>46159</v>
      </c>
      <c r="SO50" s="339">
        <v>46160</v>
      </c>
      <c r="SP50" s="339">
        <v>46161</v>
      </c>
      <c r="SQ50" s="339">
        <v>46162</v>
      </c>
      <c r="SR50" s="339">
        <v>46163</v>
      </c>
      <c r="SS50" s="339">
        <v>46164</v>
      </c>
      <c r="ST50" s="339">
        <v>46165</v>
      </c>
      <c r="SU50" s="339">
        <v>46166</v>
      </c>
      <c r="SV50" s="339">
        <v>46167</v>
      </c>
      <c r="SW50" s="339">
        <v>46168</v>
      </c>
      <c r="SX50" s="339">
        <v>46169</v>
      </c>
      <c r="SY50" s="339">
        <v>46170</v>
      </c>
      <c r="SZ50" s="339">
        <v>46171</v>
      </c>
      <c r="TA50" s="339">
        <v>46172</v>
      </c>
      <c r="TB50" s="339">
        <v>46173</v>
      </c>
      <c r="TC50" s="339">
        <v>46174</v>
      </c>
      <c r="TD50" s="339">
        <v>46175</v>
      </c>
      <c r="TE50" s="339">
        <v>46176</v>
      </c>
      <c r="TF50" s="339">
        <v>46177</v>
      </c>
      <c r="TG50" s="339">
        <v>46178</v>
      </c>
      <c r="TH50" s="339">
        <v>46179</v>
      </c>
      <c r="TI50" s="339">
        <v>46180</v>
      </c>
      <c r="TJ50" s="339">
        <v>46181</v>
      </c>
      <c r="TK50" s="339">
        <v>46182</v>
      </c>
      <c r="TL50" s="339">
        <v>46183</v>
      </c>
      <c r="TM50" s="339">
        <v>46184</v>
      </c>
      <c r="TN50" s="339">
        <v>46185</v>
      </c>
      <c r="TO50" s="339">
        <v>46186</v>
      </c>
      <c r="TP50" s="339">
        <v>46187</v>
      </c>
      <c r="TQ50" s="339">
        <v>46188</v>
      </c>
      <c r="TR50" s="339">
        <v>46189</v>
      </c>
      <c r="TS50" s="339">
        <v>46190</v>
      </c>
      <c r="TT50" s="339">
        <v>46191</v>
      </c>
      <c r="TU50" s="339">
        <v>46192</v>
      </c>
      <c r="TV50" s="339">
        <v>46193</v>
      </c>
      <c r="TW50" s="339">
        <v>46194</v>
      </c>
      <c r="TX50" s="339">
        <v>46195</v>
      </c>
      <c r="TY50" s="339">
        <v>46196</v>
      </c>
      <c r="TZ50" s="339">
        <v>46197</v>
      </c>
      <c r="UA50" s="339">
        <v>46198</v>
      </c>
      <c r="UB50" s="339">
        <v>46199</v>
      </c>
      <c r="UC50" s="339">
        <v>46200</v>
      </c>
      <c r="UD50" s="339">
        <v>46201</v>
      </c>
      <c r="UE50" s="339">
        <v>46202</v>
      </c>
      <c r="UF50" s="339">
        <v>46203</v>
      </c>
      <c r="UG50" s="339">
        <v>46204</v>
      </c>
      <c r="UH50" s="339">
        <v>46205</v>
      </c>
      <c r="UI50" s="339">
        <v>46206</v>
      </c>
      <c r="UJ50" s="339">
        <v>46207</v>
      </c>
      <c r="UK50" s="339">
        <v>46208</v>
      </c>
      <c r="UL50" s="339">
        <v>46209</v>
      </c>
      <c r="UM50" s="339">
        <v>46210</v>
      </c>
      <c r="UN50" s="339">
        <v>46211</v>
      </c>
      <c r="UO50" s="339">
        <v>46212</v>
      </c>
      <c r="UP50" s="339">
        <v>46213</v>
      </c>
      <c r="UQ50" s="339">
        <v>46214</v>
      </c>
      <c r="UR50" s="339">
        <v>46215</v>
      </c>
      <c r="US50" s="339">
        <v>46216</v>
      </c>
      <c r="UT50" s="339">
        <v>46217</v>
      </c>
      <c r="UU50" s="339">
        <v>46218</v>
      </c>
      <c r="UV50" s="339">
        <v>46219</v>
      </c>
      <c r="UW50" s="339">
        <v>46220</v>
      </c>
      <c r="UX50" s="339">
        <v>46221</v>
      </c>
      <c r="UY50" s="339">
        <v>46222</v>
      </c>
      <c r="UZ50" s="339">
        <v>46223</v>
      </c>
      <c r="VA50" s="339">
        <v>46224</v>
      </c>
      <c r="VB50" s="339">
        <v>46225</v>
      </c>
      <c r="VC50" s="339">
        <v>46226</v>
      </c>
      <c r="VD50" s="339">
        <v>46227</v>
      </c>
      <c r="VE50" s="339">
        <v>46228</v>
      </c>
      <c r="VF50" s="339">
        <v>46229</v>
      </c>
      <c r="VG50" s="339">
        <v>46230</v>
      </c>
      <c r="VH50" s="339">
        <v>46231</v>
      </c>
      <c r="VI50" s="339">
        <v>46232</v>
      </c>
      <c r="VJ50" s="339">
        <v>46233</v>
      </c>
      <c r="VK50" s="339">
        <v>46234</v>
      </c>
      <c r="VL50" s="339">
        <v>46235</v>
      </c>
      <c r="VM50" s="339">
        <v>46236</v>
      </c>
      <c r="VN50" s="339">
        <v>46237</v>
      </c>
      <c r="VO50" s="339">
        <v>46238</v>
      </c>
      <c r="VP50" s="339">
        <v>46239</v>
      </c>
      <c r="VQ50" s="339">
        <v>46240</v>
      </c>
      <c r="VR50" s="339">
        <v>46241</v>
      </c>
      <c r="VS50" s="339">
        <v>46242</v>
      </c>
      <c r="VT50" s="339">
        <v>46243</v>
      </c>
      <c r="VU50" s="339">
        <v>46244</v>
      </c>
      <c r="VV50" s="339">
        <v>46245</v>
      </c>
      <c r="VW50" s="339">
        <v>46246</v>
      </c>
      <c r="VX50" s="339">
        <v>46247</v>
      </c>
      <c r="VY50" s="339">
        <v>46248</v>
      </c>
      <c r="VZ50" s="339">
        <v>46249</v>
      </c>
      <c r="WA50" s="339">
        <v>46250</v>
      </c>
      <c r="WB50" s="339">
        <v>46251</v>
      </c>
      <c r="WC50" s="339">
        <v>46252</v>
      </c>
      <c r="WD50" s="339">
        <v>46253</v>
      </c>
      <c r="WE50" s="339">
        <v>46254</v>
      </c>
      <c r="WF50" s="339">
        <v>46255</v>
      </c>
      <c r="WG50" s="339">
        <v>46256</v>
      </c>
      <c r="WH50" s="339">
        <v>46257</v>
      </c>
      <c r="WI50" s="339">
        <v>46258</v>
      </c>
      <c r="WJ50" s="339">
        <v>46259</v>
      </c>
      <c r="WK50" s="339">
        <v>46260</v>
      </c>
      <c r="WL50" s="339">
        <v>46261</v>
      </c>
      <c r="WM50" s="339">
        <v>46262</v>
      </c>
      <c r="WN50" s="339">
        <v>46263</v>
      </c>
      <c r="WO50" s="339">
        <v>46264</v>
      </c>
      <c r="WP50" s="339">
        <v>46265</v>
      </c>
      <c r="WQ50" s="339">
        <v>46266</v>
      </c>
      <c r="WR50" s="339">
        <v>46267</v>
      </c>
      <c r="WS50" s="339">
        <v>46268</v>
      </c>
      <c r="WT50" s="339">
        <v>46269</v>
      </c>
      <c r="WU50" s="339">
        <v>46270</v>
      </c>
      <c r="WV50" s="339">
        <v>46271</v>
      </c>
      <c r="WW50" s="339">
        <v>46272</v>
      </c>
      <c r="WX50" s="339">
        <v>46273</v>
      </c>
      <c r="WY50" s="339">
        <v>46274</v>
      </c>
      <c r="WZ50" s="339">
        <v>46275</v>
      </c>
      <c r="XA50" s="339">
        <v>46276</v>
      </c>
      <c r="XB50" s="339">
        <v>46277</v>
      </c>
      <c r="XC50" s="339">
        <v>46278</v>
      </c>
      <c r="XD50" s="339">
        <v>46279</v>
      </c>
      <c r="XE50" s="339">
        <v>46280</v>
      </c>
      <c r="XF50" s="339">
        <v>46281</v>
      </c>
      <c r="XG50" s="339">
        <v>46282</v>
      </c>
      <c r="XH50" s="339">
        <v>46283</v>
      </c>
      <c r="XI50" s="339">
        <v>46284</v>
      </c>
      <c r="XJ50" s="339">
        <v>46285</v>
      </c>
      <c r="XK50" s="339">
        <v>46286</v>
      </c>
      <c r="XL50" s="339">
        <v>46287</v>
      </c>
      <c r="XM50" s="339">
        <v>46288</v>
      </c>
      <c r="XN50" s="339">
        <v>46289</v>
      </c>
      <c r="XO50" s="339">
        <v>46290</v>
      </c>
      <c r="XP50" s="339">
        <v>46291</v>
      </c>
      <c r="XQ50" s="339">
        <v>46292</v>
      </c>
      <c r="XR50" s="339">
        <v>46293</v>
      </c>
      <c r="XS50" s="339">
        <v>46294</v>
      </c>
      <c r="XT50" s="339">
        <v>46295</v>
      </c>
      <c r="XU50" s="339">
        <v>46296</v>
      </c>
      <c r="XV50" s="339">
        <v>46297</v>
      </c>
      <c r="XW50" s="339">
        <v>46298</v>
      </c>
      <c r="XX50" s="339">
        <v>46299</v>
      </c>
      <c r="XY50" s="339">
        <v>46300</v>
      </c>
      <c r="XZ50" s="339">
        <v>46301</v>
      </c>
      <c r="YA50" s="339">
        <v>46302</v>
      </c>
      <c r="YB50" s="339">
        <v>46303</v>
      </c>
      <c r="YC50" s="339">
        <v>46304</v>
      </c>
      <c r="YD50" s="339">
        <v>46305</v>
      </c>
      <c r="YE50" s="339">
        <v>46306</v>
      </c>
      <c r="YF50" s="339">
        <v>46307</v>
      </c>
      <c r="YG50" s="339">
        <v>46308</v>
      </c>
      <c r="YH50" s="339">
        <v>46309</v>
      </c>
      <c r="YI50" s="339">
        <v>46310</v>
      </c>
      <c r="YJ50" s="339">
        <v>46311</v>
      </c>
      <c r="YK50" s="339">
        <v>46312</v>
      </c>
      <c r="YL50" s="339">
        <v>46313</v>
      </c>
      <c r="YM50" s="339">
        <v>46314</v>
      </c>
      <c r="YN50" s="339">
        <v>46315</v>
      </c>
      <c r="YO50" s="339">
        <v>46316</v>
      </c>
      <c r="YP50" s="339">
        <v>46317</v>
      </c>
      <c r="YQ50" s="339">
        <v>46318</v>
      </c>
      <c r="YR50" s="339">
        <v>46319</v>
      </c>
      <c r="YS50" s="339">
        <v>46320</v>
      </c>
      <c r="YT50" s="339">
        <v>46321</v>
      </c>
      <c r="YU50" s="339">
        <v>46322</v>
      </c>
      <c r="YV50" s="339">
        <v>46323</v>
      </c>
      <c r="YW50" s="339">
        <v>46324</v>
      </c>
      <c r="YX50" s="339">
        <v>46325</v>
      </c>
      <c r="YY50" s="339">
        <v>46326</v>
      </c>
      <c r="YZ50" s="339">
        <v>46327</v>
      </c>
      <c r="ZA50" s="339">
        <v>46328</v>
      </c>
      <c r="ZB50" s="339">
        <v>46329</v>
      </c>
      <c r="ZC50" s="339">
        <v>46330</v>
      </c>
      <c r="ZD50" s="339">
        <v>46331</v>
      </c>
      <c r="ZE50" s="339">
        <v>46332</v>
      </c>
      <c r="ZF50" s="339">
        <v>46333</v>
      </c>
      <c r="ZG50" s="339">
        <v>46334</v>
      </c>
      <c r="ZH50" s="339">
        <v>46335</v>
      </c>
      <c r="ZI50" s="339">
        <v>46336</v>
      </c>
      <c r="ZJ50" s="339">
        <v>46337</v>
      </c>
      <c r="ZK50" s="339">
        <v>46338</v>
      </c>
      <c r="ZL50" s="339">
        <v>46339</v>
      </c>
      <c r="ZM50" s="339">
        <v>46340</v>
      </c>
      <c r="ZN50" s="339">
        <v>46341</v>
      </c>
      <c r="ZO50" s="339">
        <v>46342</v>
      </c>
      <c r="ZP50" s="339">
        <v>46343</v>
      </c>
      <c r="ZQ50" s="339">
        <v>46344</v>
      </c>
      <c r="ZR50" s="339">
        <v>46345</v>
      </c>
      <c r="ZS50" s="339">
        <v>46346</v>
      </c>
      <c r="ZT50" s="339">
        <v>46347</v>
      </c>
      <c r="ZU50" s="339">
        <v>46348</v>
      </c>
      <c r="ZV50" s="339">
        <v>46349</v>
      </c>
      <c r="ZW50" s="339">
        <v>46350</v>
      </c>
      <c r="ZX50" s="339">
        <v>46351</v>
      </c>
      <c r="ZY50" s="339">
        <v>46352</v>
      </c>
      <c r="ZZ50" s="339">
        <v>46353</v>
      </c>
      <c r="AAA50" s="339">
        <v>46354</v>
      </c>
      <c r="AAB50" s="339">
        <v>46355</v>
      </c>
      <c r="AAC50" s="339">
        <v>46356</v>
      </c>
      <c r="AAD50" s="339">
        <v>46357</v>
      </c>
      <c r="AAE50" s="339">
        <v>46358</v>
      </c>
      <c r="AAF50" s="339">
        <v>46359</v>
      </c>
      <c r="AAG50" s="339">
        <v>46360</v>
      </c>
      <c r="AAH50" s="339">
        <v>46361</v>
      </c>
      <c r="AAI50" s="339">
        <v>46362</v>
      </c>
      <c r="AAJ50" s="339">
        <v>46363</v>
      </c>
      <c r="AAK50" s="339">
        <v>46364</v>
      </c>
      <c r="AAL50" s="339">
        <v>46365</v>
      </c>
      <c r="AAM50" s="339">
        <v>46366</v>
      </c>
      <c r="AAN50" s="339">
        <v>46367</v>
      </c>
      <c r="AAO50" s="339">
        <v>46368</v>
      </c>
      <c r="AAP50" s="339">
        <v>46369</v>
      </c>
      <c r="AAQ50" s="339">
        <v>46370</v>
      </c>
      <c r="AAR50" s="339">
        <v>46371</v>
      </c>
      <c r="AAS50" s="339">
        <v>46372</v>
      </c>
      <c r="AAT50" s="339">
        <v>46373</v>
      </c>
      <c r="AAU50" s="339">
        <v>46374</v>
      </c>
      <c r="AAV50" s="339">
        <v>46375</v>
      </c>
      <c r="AAW50" s="339">
        <v>46376</v>
      </c>
      <c r="AAX50" s="339">
        <v>46377</v>
      </c>
      <c r="AAY50" s="339">
        <v>46378</v>
      </c>
      <c r="AAZ50" s="339">
        <v>46379</v>
      </c>
      <c r="ABA50" s="339">
        <v>46380</v>
      </c>
      <c r="ABB50" s="339">
        <v>46381</v>
      </c>
      <c r="ABC50" s="339">
        <v>46382</v>
      </c>
      <c r="ABD50" s="339">
        <v>46383</v>
      </c>
      <c r="ABE50" s="339">
        <v>46384</v>
      </c>
      <c r="ABF50" s="339">
        <v>46385</v>
      </c>
      <c r="ABG50" s="339">
        <v>46386</v>
      </c>
      <c r="ABH50" s="351">
        <v>46387</v>
      </c>
      <c r="ABI50" s="352">
        <v>46388</v>
      </c>
      <c r="ABJ50" s="339">
        <v>46389</v>
      </c>
      <c r="ABK50" s="339">
        <v>46390</v>
      </c>
      <c r="ABL50" s="339">
        <v>46391</v>
      </c>
      <c r="ABM50" s="339">
        <v>46392</v>
      </c>
      <c r="ABN50" s="339">
        <v>46393</v>
      </c>
      <c r="ABO50" s="339">
        <v>46394</v>
      </c>
      <c r="ABP50" s="339">
        <v>46395</v>
      </c>
      <c r="ABQ50" s="339">
        <v>46396</v>
      </c>
      <c r="ABR50" s="339">
        <v>46397</v>
      </c>
      <c r="ABS50" s="339">
        <v>46398</v>
      </c>
      <c r="ABT50" s="339">
        <v>46399</v>
      </c>
      <c r="ABU50" s="339">
        <v>46400</v>
      </c>
      <c r="ABV50" s="339">
        <v>46401</v>
      </c>
      <c r="ABW50" s="339">
        <v>46402</v>
      </c>
      <c r="ABX50" s="339">
        <v>46403</v>
      </c>
      <c r="ABY50" s="339">
        <v>46404</v>
      </c>
      <c r="ABZ50" s="339">
        <v>46405</v>
      </c>
      <c r="ACA50" s="339">
        <v>46406</v>
      </c>
      <c r="ACB50" s="339">
        <v>46407</v>
      </c>
      <c r="ACC50" s="339">
        <v>46408</v>
      </c>
      <c r="ACD50" s="339">
        <v>46409</v>
      </c>
      <c r="ACE50" s="339">
        <v>46410</v>
      </c>
      <c r="ACF50" s="339">
        <v>46411</v>
      </c>
      <c r="ACG50" s="339">
        <v>46412</v>
      </c>
      <c r="ACH50" s="339">
        <v>46413</v>
      </c>
      <c r="ACI50" s="339">
        <v>46414</v>
      </c>
      <c r="ACJ50" s="339">
        <v>46415</v>
      </c>
      <c r="ACK50" s="339">
        <v>46416</v>
      </c>
      <c r="ACL50" s="339">
        <v>46417</v>
      </c>
      <c r="ACM50" s="339">
        <v>46418</v>
      </c>
      <c r="ACN50" s="339">
        <v>46419</v>
      </c>
      <c r="ACO50" s="339">
        <v>46420</v>
      </c>
      <c r="ACP50" s="339">
        <v>46421</v>
      </c>
      <c r="ACQ50" s="339">
        <v>46422</v>
      </c>
      <c r="ACR50" s="339">
        <v>46423</v>
      </c>
      <c r="ACS50" s="339">
        <v>46424</v>
      </c>
      <c r="ACT50" s="339">
        <v>46425</v>
      </c>
      <c r="ACU50" s="339">
        <v>46426</v>
      </c>
      <c r="ACV50" s="339">
        <v>46427</v>
      </c>
      <c r="ACW50" s="339">
        <v>46428</v>
      </c>
      <c r="ACX50" s="339">
        <v>46429</v>
      </c>
      <c r="ACY50" s="339">
        <v>46430</v>
      </c>
      <c r="ACZ50" s="339">
        <v>46431</v>
      </c>
      <c r="ADA50" s="339">
        <v>46432</v>
      </c>
      <c r="ADB50" s="339">
        <v>46433</v>
      </c>
      <c r="ADC50" s="339">
        <v>46434</v>
      </c>
      <c r="ADD50" s="339">
        <v>46435</v>
      </c>
      <c r="ADE50" s="339">
        <v>46436</v>
      </c>
      <c r="ADF50" s="339">
        <v>46437</v>
      </c>
      <c r="ADG50" s="339">
        <v>46438</v>
      </c>
      <c r="ADH50" s="339">
        <v>46439</v>
      </c>
      <c r="ADI50" s="339">
        <v>46440</v>
      </c>
      <c r="ADJ50" s="339">
        <v>46441</v>
      </c>
      <c r="ADK50" s="339">
        <v>46442</v>
      </c>
      <c r="ADL50" s="339">
        <v>46443</v>
      </c>
      <c r="ADM50" s="339">
        <v>46444</v>
      </c>
      <c r="ADN50" s="339">
        <v>46445</v>
      </c>
      <c r="ADO50" s="339">
        <v>46446</v>
      </c>
      <c r="ADP50" s="339">
        <v>46447</v>
      </c>
      <c r="ADQ50" s="339">
        <v>46448</v>
      </c>
      <c r="ADR50" s="339">
        <v>46449</v>
      </c>
      <c r="ADS50" s="339">
        <v>46450</v>
      </c>
      <c r="ADT50" s="339">
        <v>46451</v>
      </c>
      <c r="ADU50" s="339">
        <v>46452</v>
      </c>
      <c r="ADV50" s="339">
        <v>46453</v>
      </c>
      <c r="ADW50" s="339">
        <v>46454</v>
      </c>
      <c r="ADX50" s="339">
        <v>46455</v>
      </c>
      <c r="ADY50" s="339">
        <v>46456</v>
      </c>
      <c r="ADZ50" s="339">
        <v>46457</v>
      </c>
      <c r="AEA50" s="339">
        <v>46458</v>
      </c>
      <c r="AEB50" s="339">
        <v>46459</v>
      </c>
      <c r="AEC50" s="339">
        <v>46460</v>
      </c>
      <c r="AED50" s="339">
        <v>46461</v>
      </c>
      <c r="AEE50" s="339">
        <v>46462</v>
      </c>
      <c r="AEF50" s="339">
        <v>46463</v>
      </c>
      <c r="AEG50" s="339">
        <v>46464</v>
      </c>
      <c r="AEH50" s="339">
        <v>46465</v>
      </c>
      <c r="AEI50" s="339">
        <v>46466</v>
      </c>
      <c r="AEJ50" s="339">
        <v>46467</v>
      </c>
      <c r="AEK50" s="339">
        <v>46468</v>
      </c>
      <c r="AEL50" s="339">
        <v>46469</v>
      </c>
      <c r="AEM50" s="339">
        <v>46470</v>
      </c>
      <c r="AEN50" s="339">
        <v>46471</v>
      </c>
      <c r="AEO50" s="339">
        <v>46472</v>
      </c>
      <c r="AEP50" s="339">
        <v>46473</v>
      </c>
      <c r="AEQ50" s="339">
        <v>46474</v>
      </c>
      <c r="AER50" s="339">
        <v>46475</v>
      </c>
      <c r="AES50" s="339">
        <v>46476</v>
      </c>
      <c r="AET50" s="339">
        <v>46477</v>
      </c>
      <c r="AEU50" s="339">
        <v>46478</v>
      </c>
      <c r="AEV50" s="339">
        <v>46479</v>
      </c>
      <c r="AEW50" s="339">
        <v>46480</v>
      </c>
      <c r="AEX50" s="339">
        <v>46481</v>
      </c>
      <c r="AEY50" s="339">
        <v>46482</v>
      </c>
      <c r="AEZ50" s="339">
        <v>46483</v>
      </c>
      <c r="AFA50" s="339">
        <v>46484</v>
      </c>
      <c r="AFB50" s="339">
        <v>46485</v>
      </c>
      <c r="AFC50" s="339">
        <v>46486</v>
      </c>
      <c r="AFD50" s="339">
        <v>46487</v>
      </c>
      <c r="AFE50" s="339">
        <v>46488</v>
      </c>
      <c r="AFF50" s="339">
        <v>46489</v>
      </c>
      <c r="AFG50" s="339">
        <v>46490</v>
      </c>
      <c r="AFH50" s="339">
        <v>46491</v>
      </c>
      <c r="AFI50" s="339">
        <v>46492</v>
      </c>
      <c r="AFJ50" s="339">
        <v>46493</v>
      </c>
      <c r="AFK50" s="339">
        <v>46494</v>
      </c>
      <c r="AFL50" s="339">
        <v>46495</v>
      </c>
      <c r="AFM50" s="339">
        <v>46496</v>
      </c>
      <c r="AFN50" s="339">
        <v>46497</v>
      </c>
      <c r="AFO50" s="339">
        <v>46498</v>
      </c>
      <c r="AFP50" s="339">
        <v>46499</v>
      </c>
      <c r="AFQ50" s="339">
        <v>46500</v>
      </c>
      <c r="AFR50" s="339">
        <v>46501</v>
      </c>
      <c r="AFS50" s="339">
        <v>46502</v>
      </c>
      <c r="AFT50" s="339">
        <v>46503</v>
      </c>
      <c r="AFU50" s="339">
        <v>46504</v>
      </c>
      <c r="AFV50" s="339">
        <v>46505</v>
      </c>
      <c r="AFW50" s="339">
        <v>46506</v>
      </c>
      <c r="AFX50" s="339">
        <v>46507</v>
      </c>
      <c r="AFY50" s="339">
        <v>46508</v>
      </c>
      <c r="AFZ50" s="339">
        <v>46509</v>
      </c>
      <c r="AGA50" s="339">
        <v>46510</v>
      </c>
      <c r="AGB50" s="339">
        <v>46511</v>
      </c>
      <c r="AGC50" s="339">
        <v>46512</v>
      </c>
      <c r="AGD50" s="339">
        <v>46513</v>
      </c>
      <c r="AGE50" s="339">
        <v>46514</v>
      </c>
      <c r="AGF50" s="339">
        <v>46515</v>
      </c>
      <c r="AGG50" s="339">
        <v>46516</v>
      </c>
      <c r="AGH50" s="339">
        <v>46517</v>
      </c>
      <c r="AGI50" s="339">
        <v>46518</v>
      </c>
      <c r="AGJ50" s="339">
        <v>46519</v>
      </c>
      <c r="AGK50" s="339">
        <v>46520</v>
      </c>
      <c r="AGL50" s="339">
        <v>46521</v>
      </c>
      <c r="AGM50" s="339">
        <v>46522</v>
      </c>
      <c r="AGN50" s="339">
        <v>46523</v>
      </c>
      <c r="AGO50" s="339">
        <v>46524</v>
      </c>
      <c r="AGP50" s="339">
        <v>46525</v>
      </c>
      <c r="AGQ50" s="339">
        <v>46526</v>
      </c>
      <c r="AGR50" s="339">
        <v>46527</v>
      </c>
      <c r="AGS50" s="339">
        <v>46528</v>
      </c>
      <c r="AGT50" s="339">
        <v>46529</v>
      </c>
      <c r="AGU50" s="339">
        <v>46530</v>
      </c>
      <c r="AGV50" s="339">
        <v>46531</v>
      </c>
      <c r="AGW50" s="339">
        <v>46532</v>
      </c>
      <c r="AGX50" s="339">
        <v>46533</v>
      </c>
      <c r="AGY50" s="339">
        <v>46534</v>
      </c>
      <c r="AGZ50" s="339">
        <v>46535</v>
      </c>
      <c r="AHA50" s="339">
        <v>46536</v>
      </c>
      <c r="AHB50" s="339">
        <v>46537</v>
      </c>
      <c r="AHC50" s="339">
        <v>46538</v>
      </c>
      <c r="AHD50" s="354">
        <v>46539</v>
      </c>
      <c r="AHE50" s="354">
        <v>46540</v>
      </c>
      <c r="AHF50" s="354">
        <v>46541</v>
      </c>
      <c r="AHG50" s="354">
        <v>46542</v>
      </c>
      <c r="AHH50" s="354">
        <v>46543</v>
      </c>
      <c r="AHI50" s="354">
        <v>46544</v>
      </c>
      <c r="AHJ50" s="354">
        <v>46545</v>
      </c>
      <c r="AHK50" s="354">
        <v>46546</v>
      </c>
      <c r="AHL50" s="354">
        <v>46547</v>
      </c>
      <c r="AHM50" s="354">
        <v>46548</v>
      </c>
      <c r="AHN50" s="354">
        <v>46549</v>
      </c>
      <c r="AHO50" s="354">
        <v>46550</v>
      </c>
      <c r="AHP50" s="354">
        <v>46551</v>
      </c>
      <c r="AHQ50" s="354">
        <v>46552</v>
      </c>
      <c r="AHR50" s="354">
        <v>46553</v>
      </c>
      <c r="AHS50" s="354">
        <v>46554</v>
      </c>
      <c r="AHT50" s="354">
        <v>46555</v>
      </c>
      <c r="AHU50" s="354">
        <v>46556</v>
      </c>
      <c r="AHV50" s="354">
        <v>46557</v>
      </c>
      <c r="AHW50" s="354">
        <v>46558</v>
      </c>
      <c r="AHX50" s="354">
        <v>46559</v>
      </c>
      <c r="AHY50" s="354">
        <v>46560</v>
      </c>
      <c r="AHZ50" s="354">
        <v>46561</v>
      </c>
      <c r="AIA50" s="354">
        <v>46562</v>
      </c>
      <c r="AIB50" s="354">
        <v>46563</v>
      </c>
      <c r="AIC50" s="354">
        <v>46564</v>
      </c>
      <c r="AID50" s="354">
        <v>46565</v>
      </c>
      <c r="AIE50" s="354">
        <v>46566</v>
      </c>
      <c r="AIF50" s="354">
        <v>46567</v>
      </c>
      <c r="AIG50" s="354">
        <v>46568</v>
      </c>
      <c r="AIH50" s="339">
        <v>46569</v>
      </c>
      <c r="AII50" s="339">
        <v>46570</v>
      </c>
      <c r="AIJ50" s="339">
        <v>46571</v>
      </c>
      <c r="AIK50" s="339">
        <v>46572</v>
      </c>
      <c r="AIL50" s="339">
        <v>46573</v>
      </c>
      <c r="AIM50" s="339">
        <v>46574</v>
      </c>
      <c r="AIN50" s="339">
        <v>46575</v>
      </c>
      <c r="AIO50" s="339">
        <v>46576</v>
      </c>
      <c r="AIP50" s="339">
        <v>46577</v>
      </c>
      <c r="AIQ50" s="339">
        <v>46578</v>
      </c>
      <c r="AIR50" s="339">
        <v>46579</v>
      </c>
      <c r="AIS50" s="339">
        <v>46580</v>
      </c>
      <c r="AIT50" s="339">
        <v>46581</v>
      </c>
      <c r="AIU50" s="339">
        <v>46582</v>
      </c>
      <c r="AIV50" s="339">
        <v>46583</v>
      </c>
      <c r="AIW50" s="339">
        <v>46584</v>
      </c>
      <c r="AIX50" s="339">
        <v>46585</v>
      </c>
      <c r="AIY50" s="339">
        <v>46586</v>
      </c>
      <c r="AIZ50" s="339">
        <v>46587</v>
      </c>
      <c r="AJA50" s="339">
        <v>46588</v>
      </c>
      <c r="AJB50" s="339">
        <v>46589</v>
      </c>
      <c r="AJC50" s="339">
        <v>46590</v>
      </c>
      <c r="AJD50" s="339">
        <v>46591</v>
      </c>
      <c r="AJE50" s="339">
        <v>46592</v>
      </c>
      <c r="AJF50" s="339">
        <v>46593</v>
      </c>
      <c r="AJG50" s="339">
        <v>46594</v>
      </c>
      <c r="AJH50" s="339">
        <v>46595</v>
      </c>
      <c r="AJI50" s="339">
        <v>46596</v>
      </c>
      <c r="AJJ50" s="339">
        <v>46597</v>
      </c>
      <c r="AJK50" s="339">
        <v>46598</v>
      </c>
      <c r="AJL50" s="339">
        <v>46599</v>
      </c>
      <c r="AJM50" s="339">
        <v>46600</v>
      </c>
      <c r="AJN50" s="339">
        <v>46601</v>
      </c>
      <c r="AJO50" s="339">
        <v>46602</v>
      </c>
      <c r="AJP50" s="339">
        <v>46603</v>
      </c>
      <c r="AJQ50" s="339">
        <v>46604</v>
      </c>
      <c r="AJR50" s="339">
        <v>46605</v>
      </c>
      <c r="AJS50" s="339">
        <v>46606</v>
      </c>
      <c r="AJT50" s="339">
        <v>46607</v>
      </c>
      <c r="AJU50" s="339">
        <v>46608</v>
      </c>
      <c r="AJV50" s="339">
        <v>46609</v>
      </c>
      <c r="AJW50" s="339">
        <v>46610</v>
      </c>
      <c r="AJX50" s="339">
        <v>46611</v>
      </c>
      <c r="AJY50" s="339">
        <v>46612</v>
      </c>
      <c r="AJZ50" s="339">
        <v>46613</v>
      </c>
      <c r="AKA50" s="339">
        <v>46614</v>
      </c>
      <c r="AKB50" s="339">
        <v>46615</v>
      </c>
      <c r="AKC50" s="339">
        <v>46616</v>
      </c>
      <c r="AKD50" s="339">
        <v>46617</v>
      </c>
      <c r="AKE50" s="339">
        <v>46618</v>
      </c>
      <c r="AKF50" s="339">
        <v>46619</v>
      </c>
      <c r="AKG50" s="339">
        <v>46620</v>
      </c>
      <c r="AKH50" s="339">
        <v>46621</v>
      </c>
      <c r="AKI50" s="339">
        <v>46622</v>
      </c>
      <c r="AKJ50" s="339">
        <v>46623</v>
      </c>
      <c r="AKK50" s="339">
        <v>46624</v>
      </c>
      <c r="AKL50" s="339">
        <v>46625</v>
      </c>
      <c r="AKM50" s="339">
        <v>46626</v>
      </c>
      <c r="AKN50" s="339">
        <v>46627</v>
      </c>
      <c r="AKO50" s="339">
        <v>46628</v>
      </c>
      <c r="AKP50" s="339">
        <v>46629</v>
      </c>
      <c r="AKQ50" s="339">
        <v>46630</v>
      </c>
      <c r="AKR50" s="339">
        <v>46631</v>
      </c>
      <c r="AKS50" s="339">
        <v>46632</v>
      </c>
      <c r="AKT50" s="339">
        <v>46633</v>
      </c>
      <c r="AKU50" s="339">
        <v>46634</v>
      </c>
      <c r="AKV50" s="339">
        <v>46635</v>
      </c>
      <c r="AKW50" s="339">
        <v>46636</v>
      </c>
      <c r="AKX50" s="339">
        <v>46637</v>
      </c>
      <c r="AKY50" s="339">
        <v>46638</v>
      </c>
      <c r="AKZ50" s="339">
        <v>46639</v>
      </c>
      <c r="ALA50" s="339">
        <v>46640</v>
      </c>
      <c r="ALB50" s="339">
        <v>46641</v>
      </c>
      <c r="ALC50" s="339">
        <v>46642</v>
      </c>
      <c r="ALD50" s="339">
        <v>46643</v>
      </c>
      <c r="ALE50" s="339">
        <v>46644</v>
      </c>
      <c r="ALF50" s="339">
        <v>46645</v>
      </c>
      <c r="ALG50" s="339">
        <v>46646</v>
      </c>
      <c r="ALH50" s="339">
        <v>46647</v>
      </c>
      <c r="ALI50" s="339">
        <v>46648</v>
      </c>
      <c r="ALJ50" s="339">
        <v>46649</v>
      </c>
      <c r="ALK50" s="339">
        <v>46650</v>
      </c>
      <c r="ALL50" s="339">
        <v>46651</v>
      </c>
      <c r="ALM50" s="339">
        <v>46652</v>
      </c>
      <c r="ALN50" s="339">
        <v>46653</v>
      </c>
      <c r="ALO50" s="339">
        <v>46654</v>
      </c>
      <c r="ALP50" s="339">
        <v>46655</v>
      </c>
      <c r="ALQ50" s="339">
        <v>46656</v>
      </c>
      <c r="ALR50" s="339">
        <v>46657</v>
      </c>
      <c r="ALS50" s="339">
        <v>46658</v>
      </c>
      <c r="ALT50" s="339">
        <v>46659</v>
      </c>
      <c r="ALU50" s="339">
        <v>46660</v>
      </c>
      <c r="ALV50" s="339">
        <v>46661</v>
      </c>
      <c r="ALW50" s="339">
        <v>46662</v>
      </c>
      <c r="ALX50" s="339">
        <v>46663</v>
      </c>
      <c r="ALY50" s="339">
        <v>46664</v>
      </c>
      <c r="ALZ50" s="339">
        <v>46665</v>
      </c>
      <c r="AMA50" s="339">
        <v>46666</v>
      </c>
      <c r="AMB50" s="339">
        <v>46667</v>
      </c>
      <c r="AMC50" s="339">
        <v>46668</v>
      </c>
      <c r="AMD50" s="339">
        <v>46669</v>
      </c>
      <c r="AME50" s="339">
        <v>46670</v>
      </c>
      <c r="AMF50" s="339">
        <v>46671</v>
      </c>
      <c r="AMG50" s="339">
        <v>46672</v>
      </c>
      <c r="AMH50" s="339">
        <v>46673</v>
      </c>
      <c r="AMI50" s="339">
        <v>46674</v>
      </c>
      <c r="AMJ50" s="339">
        <v>46675</v>
      </c>
      <c r="AMK50" s="339">
        <v>46676</v>
      </c>
      <c r="AML50" s="339">
        <v>46677</v>
      </c>
      <c r="AMM50" s="339">
        <v>46678</v>
      </c>
      <c r="AMN50" s="339">
        <v>46679</v>
      </c>
      <c r="AMO50" s="339">
        <v>46680</v>
      </c>
      <c r="AMP50" s="339">
        <v>46681</v>
      </c>
      <c r="AMQ50" s="339">
        <v>46682</v>
      </c>
      <c r="AMR50" s="339">
        <v>46683</v>
      </c>
      <c r="AMS50" s="339">
        <v>46684</v>
      </c>
      <c r="AMT50" s="339">
        <v>46685</v>
      </c>
      <c r="AMU50" s="339">
        <v>46686</v>
      </c>
      <c r="AMV50" s="339">
        <v>46687</v>
      </c>
      <c r="AMW50" s="339">
        <v>46688</v>
      </c>
      <c r="AMX50" s="339">
        <v>46689</v>
      </c>
      <c r="AMY50" s="339">
        <v>46690</v>
      </c>
      <c r="AMZ50" s="339">
        <v>46691</v>
      </c>
      <c r="ANA50" s="339">
        <v>46692</v>
      </c>
      <c r="ANB50" s="339">
        <v>46693</v>
      </c>
      <c r="ANC50" s="339">
        <v>46694</v>
      </c>
      <c r="AND50" s="339">
        <v>46695</v>
      </c>
      <c r="ANE50" s="339">
        <v>46696</v>
      </c>
      <c r="ANF50" s="339">
        <v>46697</v>
      </c>
      <c r="ANG50" s="339">
        <v>46698</v>
      </c>
      <c r="ANH50" s="339">
        <v>46699</v>
      </c>
      <c r="ANI50" s="339">
        <v>46700</v>
      </c>
      <c r="ANJ50" s="339">
        <v>46701</v>
      </c>
      <c r="ANK50" s="339">
        <v>46702</v>
      </c>
      <c r="ANL50" s="339">
        <v>46703</v>
      </c>
      <c r="ANM50" s="339">
        <v>46704</v>
      </c>
      <c r="ANN50" s="339">
        <v>46705</v>
      </c>
      <c r="ANO50" s="339">
        <v>46706</v>
      </c>
      <c r="ANP50" s="339">
        <v>46707</v>
      </c>
      <c r="ANQ50" s="339">
        <v>46708</v>
      </c>
      <c r="ANR50" s="339">
        <v>46709</v>
      </c>
      <c r="ANS50" s="339">
        <v>46710</v>
      </c>
      <c r="ANT50" s="339">
        <v>46711</v>
      </c>
      <c r="ANU50" s="339">
        <v>46712</v>
      </c>
      <c r="ANV50" s="339">
        <v>46713</v>
      </c>
      <c r="ANW50" s="339">
        <v>46714</v>
      </c>
      <c r="ANX50" s="339">
        <v>46715</v>
      </c>
      <c r="ANY50" s="339">
        <v>46716</v>
      </c>
      <c r="ANZ50" s="339">
        <v>46717</v>
      </c>
      <c r="AOA50" s="339">
        <v>46718</v>
      </c>
      <c r="AOB50" s="339">
        <v>46719</v>
      </c>
      <c r="AOC50" s="339">
        <v>46720</v>
      </c>
      <c r="AOD50" s="339">
        <v>46721</v>
      </c>
      <c r="AOE50" s="339">
        <v>46722</v>
      </c>
      <c r="AOF50" s="339">
        <v>46723</v>
      </c>
      <c r="AOG50" s="339">
        <v>46724</v>
      </c>
      <c r="AOH50" s="339">
        <v>46725</v>
      </c>
      <c r="AOI50" s="339">
        <v>46726</v>
      </c>
      <c r="AOJ50" s="339">
        <v>46727</v>
      </c>
      <c r="AOK50" s="339">
        <v>46728</v>
      </c>
      <c r="AOL50" s="339">
        <v>46729</v>
      </c>
      <c r="AOM50" s="339">
        <v>46730</v>
      </c>
      <c r="AON50" s="339">
        <v>46731</v>
      </c>
      <c r="AOO50" s="339">
        <v>46732</v>
      </c>
      <c r="AOP50" s="339">
        <v>46733</v>
      </c>
      <c r="AOQ50" s="339">
        <v>46734</v>
      </c>
      <c r="AOR50" s="339">
        <v>46735</v>
      </c>
      <c r="AOS50" s="339">
        <v>46736</v>
      </c>
      <c r="AOT50" s="339">
        <v>46737</v>
      </c>
      <c r="AOU50" s="339">
        <v>46738</v>
      </c>
      <c r="AOV50" s="339">
        <v>46739</v>
      </c>
      <c r="AOW50" s="339">
        <v>46740</v>
      </c>
      <c r="AOX50" s="339">
        <v>46741</v>
      </c>
      <c r="AOY50" s="339">
        <v>46742</v>
      </c>
      <c r="AOZ50" s="339">
        <v>46743</v>
      </c>
      <c r="APA50" s="339">
        <v>46744</v>
      </c>
      <c r="APB50" s="339">
        <v>46745</v>
      </c>
      <c r="APC50" s="339">
        <v>46746</v>
      </c>
      <c r="APD50" s="339">
        <v>46747</v>
      </c>
      <c r="APE50" s="339">
        <v>46748</v>
      </c>
      <c r="APF50" s="339">
        <v>46749</v>
      </c>
      <c r="APG50" s="339">
        <v>46750</v>
      </c>
      <c r="APH50" s="339">
        <v>46751</v>
      </c>
      <c r="API50" s="351">
        <v>46752</v>
      </c>
      <c r="APJ50" s="352">
        <v>46753</v>
      </c>
      <c r="APK50" s="339">
        <v>46754</v>
      </c>
      <c r="APL50" s="339">
        <v>46755</v>
      </c>
      <c r="APM50" s="339">
        <v>46756</v>
      </c>
      <c r="APN50" s="339">
        <v>46757</v>
      </c>
      <c r="APO50" s="339">
        <v>46758</v>
      </c>
      <c r="APP50" s="339">
        <v>46759</v>
      </c>
      <c r="APQ50" s="339">
        <v>46760</v>
      </c>
      <c r="APR50" s="339">
        <v>46761</v>
      </c>
      <c r="APS50" s="339">
        <v>46762</v>
      </c>
      <c r="APT50" s="339">
        <v>46763</v>
      </c>
      <c r="APU50" s="339">
        <v>46764</v>
      </c>
      <c r="APV50" s="339">
        <v>46765</v>
      </c>
      <c r="APW50" s="339">
        <v>46766</v>
      </c>
      <c r="APX50" s="339">
        <v>46767</v>
      </c>
      <c r="APY50" s="339">
        <v>46768</v>
      </c>
      <c r="APZ50" s="339">
        <v>46769</v>
      </c>
      <c r="AQA50" s="339">
        <v>46770</v>
      </c>
      <c r="AQB50" s="339">
        <v>46771</v>
      </c>
      <c r="AQC50" s="339">
        <v>46772</v>
      </c>
      <c r="AQD50" s="339">
        <v>46773</v>
      </c>
      <c r="AQE50" s="339">
        <v>46774</v>
      </c>
      <c r="AQF50" s="339">
        <v>46775</v>
      </c>
      <c r="AQG50" s="339">
        <v>46776</v>
      </c>
      <c r="AQH50" s="339">
        <v>46777</v>
      </c>
      <c r="AQI50" s="339">
        <v>46778</v>
      </c>
      <c r="AQJ50" s="339">
        <v>46779</v>
      </c>
      <c r="AQK50" s="339">
        <v>46780</v>
      </c>
      <c r="AQL50" s="339">
        <v>46781</v>
      </c>
      <c r="AQM50" s="339">
        <v>46782</v>
      </c>
      <c r="AQN50" s="339">
        <v>46783</v>
      </c>
      <c r="AQO50" s="339">
        <v>46784</v>
      </c>
      <c r="AQP50" s="339">
        <v>46785</v>
      </c>
      <c r="AQQ50" s="339">
        <v>46786</v>
      </c>
      <c r="AQR50" s="339">
        <v>46787</v>
      </c>
      <c r="AQS50" s="339">
        <v>46788</v>
      </c>
      <c r="AQT50" s="339">
        <v>46789</v>
      </c>
      <c r="AQU50" s="339">
        <v>46790</v>
      </c>
      <c r="AQV50" s="339">
        <v>46791</v>
      </c>
      <c r="AQW50" s="339">
        <v>46792</v>
      </c>
      <c r="AQX50" s="339">
        <v>46793</v>
      </c>
      <c r="AQY50" s="339">
        <v>46794</v>
      </c>
      <c r="AQZ50" s="339">
        <v>46795</v>
      </c>
      <c r="ARA50" s="339">
        <v>46796</v>
      </c>
      <c r="ARB50" s="339">
        <v>46797</v>
      </c>
      <c r="ARC50" s="339">
        <v>46798</v>
      </c>
      <c r="ARD50" s="339">
        <v>46799</v>
      </c>
      <c r="ARE50" s="339">
        <v>46800</v>
      </c>
      <c r="ARF50" s="339">
        <v>46801</v>
      </c>
      <c r="ARG50" s="339">
        <v>46802</v>
      </c>
      <c r="ARH50" s="339">
        <v>46803</v>
      </c>
      <c r="ARI50" s="339">
        <v>46804</v>
      </c>
      <c r="ARJ50" s="339">
        <v>46805</v>
      </c>
      <c r="ARK50" s="339">
        <v>46806</v>
      </c>
      <c r="ARL50" s="339">
        <v>46807</v>
      </c>
      <c r="ARM50" s="339">
        <v>46808</v>
      </c>
      <c r="ARN50" s="339">
        <v>46809</v>
      </c>
      <c r="ARO50" s="339">
        <v>46810</v>
      </c>
      <c r="ARP50" s="339">
        <v>46811</v>
      </c>
      <c r="ARQ50" s="339">
        <v>46812</v>
      </c>
      <c r="ARR50" s="339">
        <v>46813</v>
      </c>
      <c r="ARS50" s="339">
        <v>46814</v>
      </c>
      <c r="ART50" s="339">
        <v>46815</v>
      </c>
      <c r="ARU50" s="339">
        <v>46816</v>
      </c>
      <c r="ARV50" s="339">
        <v>46817</v>
      </c>
      <c r="ARW50" s="339">
        <v>46818</v>
      </c>
      <c r="ARX50" s="339">
        <v>46819</v>
      </c>
      <c r="ARY50" s="339">
        <v>46820</v>
      </c>
      <c r="ARZ50" s="339">
        <v>46821</v>
      </c>
      <c r="ASA50" s="339">
        <v>46822</v>
      </c>
      <c r="ASB50" s="339">
        <v>46823</v>
      </c>
      <c r="ASC50" s="339">
        <v>46824</v>
      </c>
      <c r="ASD50" s="339">
        <v>46825</v>
      </c>
      <c r="ASE50" s="339">
        <v>46826</v>
      </c>
      <c r="ASF50" s="339">
        <v>46827</v>
      </c>
      <c r="ASG50" s="339">
        <v>46828</v>
      </c>
      <c r="ASH50" s="339">
        <v>46829</v>
      </c>
      <c r="ASI50" s="339">
        <v>46830</v>
      </c>
      <c r="ASJ50" s="339">
        <v>46831</v>
      </c>
      <c r="ASK50" s="339">
        <v>46832</v>
      </c>
      <c r="ASL50" s="339">
        <v>46833</v>
      </c>
      <c r="ASM50" s="339">
        <v>46834</v>
      </c>
      <c r="ASN50" s="339">
        <v>46835</v>
      </c>
      <c r="ASO50" s="339">
        <v>46836</v>
      </c>
      <c r="ASP50" s="339">
        <v>46837</v>
      </c>
      <c r="ASQ50" s="339">
        <v>46838</v>
      </c>
      <c r="ASR50" s="339">
        <v>46839</v>
      </c>
      <c r="ASS50" s="339">
        <v>46840</v>
      </c>
      <c r="AST50" s="339">
        <v>46841</v>
      </c>
      <c r="ASU50" s="339">
        <v>46842</v>
      </c>
      <c r="ASV50" s="339">
        <v>46843</v>
      </c>
      <c r="ASW50" s="339">
        <v>46844</v>
      </c>
      <c r="ASX50" s="339">
        <v>46845</v>
      </c>
      <c r="ASY50" s="339">
        <v>46846</v>
      </c>
      <c r="ASZ50" s="339">
        <v>46847</v>
      </c>
      <c r="ATA50" s="339">
        <v>46848</v>
      </c>
      <c r="ATB50" s="339">
        <v>46849</v>
      </c>
      <c r="ATC50" s="339">
        <v>46850</v>
      </c>
      <c r="ATD50" s="339">
        <v>46851</v>
      </c>
      <c r="ATE50" s="339">
        <v>46852</v>
      </c>
      <c r="ATF50" s="339">
        <v>46853</v>
      </c>
      <c r="ATG50" s="339">
        <v>46854</v>
      </c>
      <c r="ATH50" s="339">
        <v>46855</v>
      </c>
      <c r="ATI50" s="339">
        <v>46856</v>
      </c>
      <c r="ATJ50" s="339">
        <v>46857</v>
      </c>
      <c r="ATK50" s="339">
        <v>46858</v>
      </c>
      <c r="ATL50" s="339">
        <v>46859</v>
      </c>
      <c r="ATM50" s="339">
        <v>46860</v>
      </c>
      <c r="ATN50" s="339">
        <v>46861</v>
      </c>
      <c r="ATO50" s="339">
        <v>46862</v>
      </c>
      <c r="ATP50" s="339">
        <v>46863</v>
      </c>
      <c r="ATQ50" s="339">
        <v>46864</v>
      </c>
      <c r="ATR50" s="339">
        <v>46865</v>
      </c>
      <c r="ATS50" s="339">
        <v>46866</v>
      </c>
      <c r="ATT50" s="339">
        <v>46867</v>
      </c>
      <c r="ATU50" s="339">
        <v>46868</v>
      </c>
      <c r="ATV50" s="339">
        <v>46869</v>
      </c>
      <c r="ATW50" s="339">
        <v>46870</v>
      </c>
      <c r="ATX50" s="339">
        <v>46871</v>
      </c>
      <c r="ATY50" s="339">
        <v>46872</v>
      </c>
      <c r="ATZ50" s="339">
        <v>46873</v>
      </c>
      <c r="AUA50" s="339">
        <v>46874</v>
      </c>
      <c r="AUB50" s="339">
        <v>46875</v>
      </c>
      <c r="AUC50" s="339">
        <v>46876</v>
      </c>
      <c r="AUD50" s="339">
        <v>46877</v>
      </c>
      <c r="AUE50" s="339">
        <v>46878</v>
      </c>
      <c r="AUF50" s="339">
        <v>46879</v>
      </c>
      <c r="AUG50" s="339">
        <v>46880</v>
      </c>
      <c r="AUH50" s="339">
        <v>46881</v>
      </c>
      <c r="AUI50" s="339">
        <v>46882</v>
      </c>
      <c r="AUJ50" s="339">
        <v>46883</v>
      </c>
      <c r="AUK50" s="339">
        <v>46884</v>
      </c>
      <c r="AUL50" s="339">
        <v>46885</v>
      </c>
      <c r="AUM50" s="339">
        <v>46886</v>
      </c>
      <c r="AUN50" s="339">
        <v>46887</v>
      </c>
      <c r="AUO50" s="339">
        <v>46888</v>
      </c>
      <c r="AUP50" s="339">
        <v>46889</v>
      </c>
      <c r="AUQ50" s="339">
        <v>46890</v>
      </c>
      <c r="AUR50" s="339">
        <v>46891</v>
      </c>
      <c r="AUS50" s="339">
        <v>46892</v>
      </c>
      <c r="AUT50" s="339">
        <v>46893</v>
      </c>
      <c r="AUU50" s="339">
        <v>46894</v>
      </c>
      <c r="AUV50" s="339">
        <v>46895</v>
      </c>
      <c r="AUW50" s="339">
        <v>46896</v>
      </c>
      <c r="AUX50" s="339">
        <v>46897</v>
      </c>
      <c r="AUY50" s="339">
        <v>46898</v>
      </c>
      <c r="AUZ50" s="339">
        <v>46899</v>
      </c>
      <c r="AVA50" s="339">
        <v>46900</v>
      </c>
      <c r="AVB50" s="339">
        <v>46901</v>
      </c>
      <c r="AVC50" s="339">
        <v>46902</v>
      </c>
      <c r="AVD50" s="339">
        <v>46903</v>
      </c>
      <c r="AVE50" s="339">
        <v>46904</v>
      </c>
      <c r="AVF50" s="339">
        <v>46905</v>
      </c>
      <c r="AVG50" s="339">
        <v>46906</v>
      </c>
      <c r="AVH50" s="339">
        <v>46907</v>
      </c>
      <c r="AVI50" s="339">
        <v>46908</v>
      </c>
      <c r="AVJ50" s="339">
        <v>46909</v>
      </c>
      <c r="AVK50" s="339">
        <v>46910</v>
      </c>
      <c r="AVL50" s="339">
        <v>46911</v>
      </c>
      <c r="AVM50" s="339">
        <v>46912</v>
      </c>
      <c r="AVN50" s="339">
        <v>46913</v>
      </c>
      <c r="AVO50" s="339">
        <v>46914</v>
      </c>
      <c r="AVP50" s="339">
        <v>46915</v>
      </c>
      <c r="AVQ50" s="339">
        <v>46916</v>
      </c>
      <c r="AVR50" s="339">
        <v>46917</v>
      </c>
      <c r="AVS50" s="339">
        <v>46918</v>
      </c>
      <c r="AVT50" s="339">
        <v>46919</v>
      </c>
      <c r="AVU50" s="339">
        <v>46920</v>
      </c>
      <c r="AVV50" s="339">
        <v>46921</v>
      </c>
      <c r="AVW50" s="339">
        <v>46922</v>
      </c>
      <c r="AVX50" s="339">
        <v>46923</v>
      </c>
      <c r="AVY50" s="339">
        <v>46924</v>
      </c>
      <c r="AVZ50" s="339">
        <v>46925</v>
      </c>
      <c r="AWA50" s="339">
        <v>46926</v>
      </c>
      <c r="AWB50" s="339">
        <v>46927</v>
      </c>
      <c r="AWC50" s="339">
        <v>46928</v>
      </c>
      <c r="AWD50" s="339">
        <v>46929</v>
      </c>
      <c r="AWE50" s="339">
        <v>46930</v>
      </c>
      <c r="AWF50" s="339">
        <v>46931</v>
      </c>
      <c r="AWG50" s="339">
        <v>46932</v>
      </c>
      <c r="AWH50" s="339">
        <v>46933</v>
      </c>
      <c r="AWI50" s="339">
        <v>46934</v>
      </c>
      <c r="AWJ50" s="339">
        <v>46935</v>
      </c>
      <c r="AWK50" s="339">
        <v>46936</v>
      </c>
      <c r="AWL50" s="339">
        <v>46937</v>
      </c>
      <c r="AWM50" s="339">
        <v>46938</v>
      </c>
      <c r="AWN50" s="339">
        <v>46939</v>
      </c>
      <c r="AWO50" s="339">
        <v>46940</v>
      </c>
      <c r="AWP50" s="339">
        <v>46941</v>
      </c>
      <c r="AWQ50" s="339">
        <v>46942</v>
      </c>
      <c r="AWR50" s="339">
        <v>46943</v>
      </c>
      <c r="AWS50" s="339">
        <v>46944</v>
      </c>
      <c r="AWT50" s="339">
        <v>46945</v>
      </c>
      <c r="AWU50" s="339">
        <v>46946</v>
      </c>
      <c r="AWV50" s="339">
        <v>46947</v>
      </c>
      <c r="AWW50" s="339">
        <v>46948</v>
      </c>
      <c r="AWX50" s="339">
        <v>46949</v>
      </c>
      <c r="AWY50" s="339">
        <v>46950</v>
      </c>
      <c r="AWZ50" s="339">
        <v>46951</v>
      </c>
      <c r="AXA50" s="339">
        <v>46952</v>
      </c>
      <c r="AXB50" s="339">
        <v>46953</v>
      </c>
      <c r="AXC50" s="339">
        <v>46954</v>
      </c>
      <c r="AXD50" s="339">
        <v>46955</v>
      </c>
      <c r="AXE50" s="339">
        <v>46956</v>
      </c>
      <c r="AXF50" s="339">
        <v>46957</v>
      </c>
      <c r="AXG50" s="339">
        <v>46958</v>
      </c>
      <c r="AXH50" s="339">
        <v>46959</v>
      </c>
      <c r="AXI50" s="339">
        <v>46960</v>
      </c>
      <c r="AXJ50" s="339">
        <v>46961</v>
      </c>
      <c r="AXK50" s="339">
        <v>46962</v>
      </c>
      <c r="AXL50" s="339">
        <v>46963</v>
      </c>
      <c r="AXM50" s="339">
        <v>46964</v>
      </c>
      <c r="AXN50" s="339">
        <v>46965</v>
      </c>
      <c r="AXO50" s="339">
        <v>46966</v>
      </c>
      <c r="AXP50" s="339">
        <v>46967</v>
      </c>
      <c r="AXQ50" s="339">
        <v>46968</v>
      </c>
      <c r="AXR50" s="339">
        <v>46969</v>
      </c>
      <c r="AXS50" s="339">
        <v>46970</v>
      </c>
      <c r="AXT50" s="339">
        <v>46971</v>
      </c>
      <c r="AXU50" s="339">
        <v>46972</v>
      </c>
      <c r="AXV50" s="339">
        <v>46973</v>
      </c>
      <c r="AXW50" s="339">
        <v>46974</v>
      </c>
      <c r="AXX50" s="339">
        <v>46975</v>
      </c>
      <c r="AXY50" s="339">
        <v>46976</v>
      </c>
      <c r="AXZ50" s="339">
        <v>46977</v>
      </c>
      <c r="AYA50" s="339">
        <v>46978</v>
      </c>
      <c r="AYB50" s="339">
        <v>46979</v>
      </c>
      <c r="AYC50" s="339">
        <v>46980</v>
      </c>
      <c r="AYD50" s="339">
        <v>46981</v>
      </c>
      <c r="AYE50" s="339">
        <v>46982</v>
      </c>
      <c r="AYF50" s="339">
        <v>46983</v>
      </c>
      <c r="AYG50" s="339">
        <v>46984</v>
      </c>
      <c r="AYH50" s="339">
        <v>46985</v>
      </c>
      <c r="AYI50" s="339">
        <v>46986</v>
      </c>
      <c r="AYJ50" s="339">
        <v>46987</v>
      </c>
      <c r="AYK50" s="339">
        <v>46988</v>
      </c>
      <c r="AYL50" s="339">
        <v>46989</v>
      </c>
      <c r="AYM50" s="339">
        <v>46990</v>
      </c>
      <c r="AYN50" s="339">
        <v>46991</v>
      </c>
      <c r="AYO50" s="339">
        <v>46992</v>
      </c>
      <c r="AYP50" s="339">
        <v>46993</v>
      </c>
      <c r="AYQ50" s="339">
        <v>46994</v>
      </c>
      <c r="AYR50" s="339">
        <v>46995</v>
      </c>
      <c r="AYS50" s="339">
        <v>46996</v>
      </c>
      <c r="AYT50" s="339">
        <v>46997</v>
      </c>
      <c r="AYU50" s="339">
        <v>46998</v>
      </c>
      <c r="AYV50" s="339">
        <v>46999</v>
      </c>
      <c r="AYW50" s="339">
        <v>47000</v>
      </c>
      <c r="AYX50" s="339">
        <v>47001</v>
      </c>
      <c r="AYY50" s="339">
        <v>47002</v>
      </c>
      <c r="AYZ50" s="339">
        <v>47003</v>
      </c>
      <c r="AZA50" s="339">
        <v>47004</v>
      </c>
      <c r="AZB50" s="339">
        <v>47005</v>
      </c>
      <c r="AZC50" s="339">
        <v>47006</v>
      </c>
      <c r="AZD50" s="339">
        <v>47007</v>
      </c>
      <c r="AZE50" s="339">
        <v>47008</v>
      </c>
      <c r="AZF50" s="339">
        <v>47009</v>
      </c>
      <c r="AZG50" s="339">
        <v>47010</v>
      </c>
      <c r="AZH50" s="339">
        <v>47011</v>
      </c>
      <c r="AZI50" s="339">
        <v>47012</v>
      </c>
      <c r="AZJ50" s="339">
        <v>47013</v>
      </c>
      <c r="AZK50" s="339">
        <v>47014</v>
      </c>
      <c r="AZL50" s="339">
        <v>47015</v>
      </c>
      <c r="AZM50" s="339">
        <v>47016</v>
      </c>
      <c r="AZN50" s="339">
        <v>47017</v>
      </c>
      <c r="AZO50" s="339">
        <v>47018</v>
      </c>
      <c r="AZP50" s="339">
        <v>47019</v>
      </c>
      <c r="AZQ50" s="339">
        <v>47020</v>
      </c>
      <c r="AZR50" s="339">
        <v>47021</v>
      </c>
      <c r="AZS50" s="339">
        <v>47022</v>
      </c>
      <c r="AZT50" s="339">
        <v>47023</v>
      </c>
      <c r="AZU50" s="339">
        <v>47024</v>
      </c>
      <c r="AZV50" s="339">
        <v>47025</v>
      </c>
      <c r="AZW50" s="339">
        <v>47026</v>
      </c>
      <c r="AZX50" s="339">
        <v>47027</v>
      </c>
      <c r="AZY50" s="339">
        <v>47028</v>
      </c>
      <c r="AZZ50" s="339">
        <v>47029</v>
      </c>
      <c r="BAA50" s="339">
        <v>47030</v>
      </c>
      <c r="BAB50" s="339">
        <v>47031</v>
      </c>
      <c r="BAC50" s="339">
        <v>47032</v>
      </c>
      <c r="BAD50" s="339">
        <v>47033</v>
      </c>
      <c r="BAE50" s="339">
        <v>47034</v>
      </c>
      <c r="BAF50" s="339">
        <v>47035</v>
      </c>
      <c r="BAG50" s="339">
        <v>47036</v>
      </c>
      <c r="BAH50" s="339">
        <v>47037</v>
      </c>
      <c r="BAI50" s="339">
        <v>47038</v>
      </c>
      <c r="BAJ50" s="339">
        <v>47039</v>
      </c>
      <c r="BAK50" s="339">
        <v>47040</v>
      </c>
      <c r="BAL50" s="339">
        <v>47041</v>
      </c>
      <c r="BAM50" s="339">
        <v>47042</v>
      </c>
      <c r="BAN50" s="339">
        <v>47043</v>
      </c>
      <c r="BAO50" s="339">
        <v>47044</v>
      </c>
      <c r="BAP50" s="339">
        <v>47045</v>
      </c>
      <c r="BAQ50" s="339">
        <v>47046</v>
      </c>
      <c r="BAR50" s="339">
        <v>47047</v>
      </c>
      <c r="BAS50" s="339">
        <v>47048</v>
      </c>
      <c r="BAT50" s="339">
        <v>47049</v>
      </c>
      <c r="BAU50" s="339">
        <v>47050</v>
      </c>
      <c r="BAV50" s="339">
        <v>47051</v>
      </c>
      <c r="BAW50" s="339">
        <v>47052</v>
      </c>
      <c r="BAX50" s="339">
        <v>47053</v>
      </c>
      <c r="BAY50" s="339">
        <v>47054</v>
      </c>
      <c r="BAZ50" s="339">
        <v>47055</v>
      </c>
      <c r="BBA50" s="339">
        <v>47056</v>
      </c>
      <c r="BBB50" s="339">
        <v>47057</v>
      </c>
      <c r="BBC50" s="339">
        <v>47058</v>
      </c>
      <c r="BBD50" s="339">
        <v>47059</v>
      </c>
      <c r="BBE50" s="339">
        <v>47060</v>
      </c>
      <c r="BBF50" s="339">
        <v>47061</v>
      </c>
      <c r="BBG50" s="339">
        <v>47062</v>
      </c>
      <c r="BBH50" s="339">
        <v>47063</v>
      </c>
      <c r="BBI50" s="339">
        <v>47064</v>
      </c>
      <c r="BBJ50" s="339">
        <v>47065</v>
      </c>
      <c r="BBK50" s="339">
        <v>47066</v>
      </c>
      <c r="BBL50" s="339">
        <v>47067</v>
      </c>
      <c r="BBM50" s="339">
        <v>47068</v>
      </c>
      <c r="BBN50" s="339">
        <v>47069</v>
      </c>
      <c r="BBO50" s="339">
        <v>47070</v>
      </c>
      <c r="BBP50" s="339">
        <v>47071</v>
      </c>
      <c r="BBQ50" s="339">
        <v>47072</v>
      </c>
      <c r="BBR50" s="339">
        <v>47073</v>
      </c>
      <c r="BBS50" s="339">
        <v>47074</v>
      </c>
      <c r="BBT50" s="339">
        <v>47075</v>
      </c>
      <c r="BBU50" s="339">
        <v>47076</v>
      </c>
      <c r="BBV50" s="339">
        <v>47077</v>
      </c>
      <c r="BBW50" s="339">
        <v>47078</v>
      </c>
      <c r="BBX50" s="339">
        <v>47079</v>
      </c>
      <c r="BBY50" s="339">
        <v>47080</v>
      </c>
      <c r="BBZ50" s="339">
        <v>47081</v>
      </c>
      <c r="BCA50" s="339">
        <v>47082</v>
      </c>
      <c r="BCB50" s="339">
        <v>47083</v>
      </c>
      <c r="BCC50" s="339">
        <v>47084</v>
      </c>
      <c r="BCD50" s="339">
        <v>47085</v>
      </c>
      <c r="BCE50" s="339">
        <v>47086</v>
      </c>
      <c r="BCF50" s="339">
        <v>47087</v>
      </c>
      <c r="BCG50" s="339">
        <v>47088</v>
      </c>
      <c r="BCH50" s="339">
        <v>47089</v>
      </c>
      <c r="BCI50" s="339">
        <v>47090</v>
      </c>
      <c r="BCJ50" s="339">
        <v>47091</v>
      </c>
      <c r="BCK50" s="339">
        <v>47092</v>
      </c>
      <c r="BCL50" s="339">
        <v>47093</v>
      </c>
      <c r="BCM50" s="339">
        <v>47094</v>
      </c>
      <c r="BCN50" s="339">
        <v>47095</v>
      </c>
      <c r="BCO50" s="339">
        <v>47096</v>
      </c>
      <c r="BCP50" s="339">
        <v>47097</v>
      </c>
      <c r="BCQ50" s="339">
        <v>47098</v>
      </c>
      <c r="BCR50" s="339">
        <v>47099</v>
      </c>
      <c r="BCS50" s="339">
        <v>47100</v>
      </c>
      <c r="BCT50" s="339">
        <v>47101</v>
      </c>
      <c r="BCU50" s="339">
        <v>47102</v>
      </c>
      <c r="BCV50" s="339">
        <v>47103</v>
      </c>
      <c r="BCW50" s="339">
        <v>47104</v>
      </c>
      <c r="BCX50" s="339">
        <v>47105</v>
      </c>
      <c r="BCY50" s="339">
        <v>47106</v>
      </c>
      <c r="BCZ50" s="339">
        <v>47107</v>
      </c>
      <c r="BDA50" s="339">
        <v>47108</v>
      </c>
      <c r="BDB50" s="339">
        <v>47109</v>
      </c>
      <c r="BDC50" s="339">
        <v>47110</v>
      </c>
      <c r="BDD50" s="339">
        <v>47111</v>
      </c>
      <c r="BDE50" s="339">
        <v>47112</v>
      </c>
      <c r="BDF50" s="339">
        <v>47113</v>
      </c>
      <c r="BDG50" s="339">
        <v>47114</v>
      </c>
      <c r="BDH50" s="339">
        <v>47115</v>
      </c>
      <c r="BDI50" s="339">
        <v>47116</v>
      </c>
      <c r="BDJ50" s="339">
        <v>47117</v>
      </c>
      <c r="BDK50" s="351">
        <v>47118</v>
      </c>
    </row>
    <row r="51" spans="2:1467" ht="2.4" hidden="1" customHeight="1">
      <c r="NG51" s="330"/>
      <c r="NH51" s="329"/>
      <c r="ABH51" s="330"/>
      <c r="ABI51" s="329"/>
      <c r="AHD51" s="353"/>
      <c r="AHE51" s="353"/>
      <c r="AHF51" s="353"/>
      <c r="AHG51" s="353"/>
      <c r="AHH51" s="353"/>
      <c r="AHI51" s="353"/>
      <c r="AHJ51" s="353"/>
      <c r="AHK51" s="353"/>
      <c r="AHL51" s="353"/>
      <c r="AHM51" s="353"/>
      <c r="AHN51" s="353"/>
      <c r="AHO51" s="353"/>
      <c r="AHP51" s="353"/>
      <c r="AHQ51" s="353"/>
      <c r="AHR51" s="353"/>
      <c r="AHS51" s="353"/>
      <c r="AHT51" s="353"/>
      <c r="AHU51" s="353"/>
      <c r="AHV51" s="353"/>
      <c r="AHW51" s="353"/>
      <c r="AHX51" s="353"/>
      <c r="AHY51" s="353"/>
      <c r="AHZ51" s="353"/>
      <c r="AIA51" s="353"/>
      <c r="AIB51" s="353"/>
      <c r="AIC51" s="353"/>
      <c r="AID51" s="353"/>
      <c r="AIE51" s="353"/>
      <c r="AIF51" s="353"/>
      <c r="AIG51" s="353"/>
      <c r="API51" s="330"/>
      <c r="APJ51" s="329"/>
      <c r="BDK51" s="330"/>
    </row>
    <row r="52" spans="2:1467" ht="27" hidden="1" customHeight="1" thickBot="1">
      <c r="B52" s="369"/>
      <c r="C52" s="345"/>
      <c r="D52" s="346"/>
      <c r="E52" s="347">
        <f>F48</f>
        <v>45750</v>
      </c>
      <c r="F52" s="347">
        <f>E52+D52</f>
        <v>45750</v>
      </c>
      <c r="G52" s="339">
        <v>45658</v>
      </c>
      <c r="H52" s="339">
        <v>45659</v>
      </c>
      <c r="I52" s="339">
        <v>45660</v>
      </c>
      <c r="J52" s="339">
        <v>45661</v>
      </c>
      <c r="K52" s="339">
        <v>45662</v>
      </c>
      <c r="L52" s="339">
        <v>45663</v>
      </c>
      <c r="M52" s="339">
        <v>45664</v>
      </c>
      <c r="N52" s="339">
        <v>45665</v>
      </c>
      <c r="O52" s="339">
        <v>45666</v>
      </c>
      <c r="P52" s="339">
        <v>45667</v>
      </c>
      <c r="Q52" s="339">
        <v>45668</v>
      </c>
      <c r="R52" s="339">
        <v>45669</v>
      </c>
      <c r="S52" s="339">
        <v>45670</v>
      </c>
      <c r="T52" s="339">
        <v>45671</v>
      </c>
      <c r="U52" s="339">
        <v>45672</v>
      </c>
      <c r="V52" s="339">
        <v>45673</v>
      </c>
      <c r="W52" s="339">
        <v>45674</v>
      </c>
      <c r="X52" s="339">
        <v>45675</v>
      </c>
      <c r="Y52" s="339">
        <v>45676</v>
      </c>
      <c r="Z52" s="339">
        <v>45677</v>
      </c>
      <c r="AA52" s="339">
        <v>45678</v>
      </c>
      <c r="AB52" s="339">
        <v>45679</v>
      </c>
      <c r="AC52" s="339">
        <v>45680</v>
      </c>
      <c r="AD52" s="339">
        <v>45681</v>
      </c>
      <c r="AE52" s="339">
        <v>45682</v>
      </c>
      <c r="AF52" s="339">
        <v>45683</v>
      </c>
      <c r="AG52" s="339">
        <v>45684</v>
      </c>
      <c r="AH52" s="339">
        <v>45685</v>
      </c>
      <c r="AI52" s="339">
        <v>45686</v>
      </c>
      <c r="AJ52" s="339">
        <v>45687</v>
      </c>
      <c r="AK52" s="339">
        <v>45688</v>
      </c>
      <c r="AL52" s="339">
        <v>45689</v>
      </c>
      <c r="AM52" s="339">
        <v>45690</v>
      </c>
      <c r="AN52" s="339">
        <v>45691</v>
      </c>
      <c r="AO52" s="339">
        <v>45692</v>
      </c>
      <c r="AP52" s="339">
        <v>45693</v>
      </c>
      <c r="AQ52" s="339">
        <v>45694</v>
      </c>
      <c r="AR52" s="339">
        <v>45695</v>
      </c>
      <c r="AS52" s="339">
        <v>45696</v>
      </c>
      <c r="AT52" s="339">
        <v>45697</v>
      </c>
      <c r="AU52" s="339">
        <v>45698</v>
      </c>
      <c r="AV52" s="339">
        <v>45699</v>
      </c>
      <c r="AW52" s="339">
        <v>45700</v>
      </c>
      <c r="AX52" s="339">
        <v>45701</v>
      </c>
      <c r="AY52" s="339">
        <v>45702</v>
      </c>
      <c r="AZ52" s="339">
        <v>45703</v>
      </c>
      <c r="BA52" s="339">
        <v>45704</v>
      </c>
      <c r="BB52" s="339">
        <v>45705</v>
      </c>
      <c r="BC52" s="339">
        <v>45706</v>
      </c>
      <c r="BD52" s="339">
        <v>45707</v>
      </c>
      <c r="BE52" s="339">
        <v>45708</v>
      </c>
      <c r="BF52" s="339">
        <v>45709</v>
      </c>
      <c r="BG52" s="339">
        <v>45710</v>
      </c>
      <c r="BH52" s="339">
        <v>45711</v>
      </c>
      <c r="BI52" s="339">
        <v>45712</v>
      </c>
      <c r="BJ52" s="339">
        <v>45713</v>
      </c>
      <c r="BK52" s="339">
        <v>45714</v>
      </c>
      <c r="BL52" s="339">
        <v>45715</v>
      </c>
      <c r="BM52" s="339">
        <v>45716</v>
      </c>
      <c r="BN52" s="339">
        <v>45717</v>
      </c>
      <c r="BO52" s="339">
        <v>45718</v>
      </c>
      <c r="BP52" s="339">
        <v>45719</v>
      </c>
      <c r="BQ52" s="339">
        <v>45720</v>
      </c>
      <c r="BR52" s="339">
        <v>45721</v>
      </c>
      <c r="BS52" s="339">
        <v>45722</v>
      </c>
      <c r="BT52" s="339">
        <v>45723</v>
      </c>
      <c r="BU52" s="339">
        <v>45724</v>
      </c>
      <c r="BV52" s="339">
        <v>45725</v>
      </c>
      <c r="BW52" s="339">
        <v>45726</v>
      </c>
      <c r="BX52" s="339">
        <v>45727</v>
      </c>
      <c r="BY52" s="339">
        <v>45728</v>
      </c>
      <c r="BZ52" s="339">
        <v>45729</v>
      </c>
      <c r="CA52" s="339">
        <v>45730</v>
      </c>
      <c r="CB52" s="339">
        <v>45731</v>
      </c>
      <c r="CC52" s="339">
        <v>45732</v>
      </c>
      <c r="CD52" s="339">
        <v>45733</v>
      </c>
      <c r="CE52" s="339">
        <v>45734</v>
      </c>
      <c r="CF52" s="339">
        <v>45735</v>
      </c>
      <c r="CG52" s="339">
        <v>45736</v>
      </c>
      <c r="CH52" s="339">
        <v>45737</v>
      </c>
      <c r="CI52" s="339">
        <v>45738</v>
      </c>
      <c r="CJ52" s="339">
        <v>45739</v>
      </c>
      <c r="CK52" s="339">
        <v>45740</v>
      </c>
      <c r="CL52" s="339">
        <v>45741</v>
      </c>
      <c r="CM52" s="339">
        <v>45742</v>
      </c>
      <c r="CN52" s="339">
        <v>45743</v>
      </c>
      <c r="CO52" s="339">
        <v>45744</v>
      </c>
      <c r="CP52" s="339">
        <v>45745</v>
      </c>
      <c r="CQ52" s="339">
        <v>45746</v>
      </c>
      <c r="CR52" s="339">
        <v>45747</v>
      </c>
      <c r="CS52" s="339">
        <v>45748</v>
      </c>
      <c r="CT52" s="339">
        <v>45749</v>
      </c>
      <c r="CU52" s="339">
        <v>45750</v>
      </c>
      <c r="CV52" s="339">
        <v>45751</v>
      </c>
      <c r="CW52" s="339">
        <v>45752</v>
      </c>
      <c r="CX52" s="339">
        <v>45753</v>
      </c>
      <c r="CY52" s="339">
        <v>45754</v>
      </c>
      <c r="CZ52" s="339">
        <v>45755</v>
      </c>
      <c r="DA52" s="339">
        <v>45756</v>
      </c>
      <c r="DB52" s="339">
        <v>45757</v>
      </c>
      <c r="DC52" s="339">
        <v>45758</v>
      </c>
      <c r="DD52" s="339">
        <v>45759</v>
      </c>
      <c r="DE52" s="339">
        <v>45760</v>
      </c>
      <c r="DF52" s="339">
        <v>45761</v>
      </c>
      <c r="DG52" s="339">
        <v>45762</v>
      </c>
      <c r="DH52" s="339">
        <v>45763</v>
      </c>
      <c r="DI52" s="339">
        <v>45764</v>
      </c>
      <c r="DJ52" s="339">
        <v>45765</v>
      </c>
      <c r="DK52" s="339">
        <v>45766</v>
      </c>
      <c r="DL52" s="339">
        <v>45767</v>
      </c>
      <c r="DM52" s="339">
        <v>45768</v>
      </c>
      <c r="DN52" s="339">
        <v>45769</v>
      </c>
      <c r="DO52" s="339">
        <v>45770</v>
      </c>
      <c r="DP52" s="339">
        <v>45771</v>
      </c>
      <c r="DQ52" s="339">
        <v>45772</v>
      </c>
      <c r="DR52" s="339">
        <v>45773</v>
      </c>
      <c r="DS52" s="339">
        <v>45774</v>
      </c>
      <c r="DT52" s="339">
        <v>45775</v>
      </c>
      <c r="DU52" s="339">
        <v>45776</v>
      </c>
      <c r="DV52" s="339">
        <v>45777</v>
      </c>
      <c r="DW52" s="339">
        <v>45778</v>
      </c>
      <c r="DX52" s="339">
        <v>45779</v>
      </c>
      <c r="DY52" s="339">
        <v>45780</v>
      </c>
      <c r="DZ52" s="339">
        <v>45781</v>
      </c>
      <c r="EA52" s="339">
        <v>45782</v>
      </c>
      <c r="EB52" s="339">
        <v>45783</v>
      </c>
      <c r="EC52" s="339">
        <v>45784</v>
      </c>
      <c r="ED52" s="339">
        <v>45785</v>
      </c>
      <c r="EE52" s="339">
        <v>45786</v>
      </c>
      <c r="EF52" s="339">
        <v>45787</v>
      </c>
      <c r="EG52" s="339">
        <v>45788</v>
      </c>
      <c r="EH52" s="339">
        <v>45789</v>
      </c>
      <c r="EI52" s="339">
        <v>45790</v>
      </c>
      <c r="EJ52" s="339">
        <v>45791</v>
      </c>
      <c r="EK52" s="339">
        <v>45792</v>
      </c>
      <c r="EL52" s="339">
        <v>45793</v>
      </c>
      <c r="EM52" s="339">
        <v>45794</v>
      </c>
      <c r="EN52" s="339">
        <v>45795</v>
      </c>
      <c r="EO52" s="339">
        <v>45796</v>
      </c>
      <c r="EP52" s="339">
        <v>45797</v>
      </c>
      <c r="EQ52" s="339">
        <v>45798</v>
      </c>
      <c r="ER52" s="339">
        <v>45799</v>
      </c>
      <c r="ES52" s="339">
        <v>45800</v>
      </c>
      <c r="ET52" s="339">
        <v>45801</v>
      </c>
      <c r="EU52" s="339">
        <v>45802</v>
      </c>
      <c r="EV52" s="339">
        <v>45803</v>
      </c>
      <c r="EW52" s="339">
        <v>45804</v>
      </c>
      <c r="EX52" s="339">
        <v>45805</v>
      </c>
      <c r="EY52" s="339">
        <v>45806</v>
      </c>
      <c r="EZ52" s="339">
        <v>45807</v>
      </c>
      <c r="FA52" s="339">
        <v>45808</v>
      </c>
      <c r="FB52" s="339">
        <v>45809</v>
      </c>
      <c r="FC52" s="339">
        <v>45810</v>
      </c>
      <c r="FD52" s="339">
        <v>45811</v>
      </c>
      <c r="FE52" s="339">
        <v>45812</v>
      </c>
      <c r="FF52" s="339">
        <v>45813</v>
      </c>
      <c r="FG52" s="339">
        <v>45814</v>
      </c>
      <c r="FH52" s="339">
        <v>45815</v>
      </c>
      <c r="FI52" s="339">
        <v>45816</v>
      </c>
      <c r="FJ52" s="339">
        <v>45817</v>
      </c>
      <c r="FK52" s="339">
        <v>45818</v>
      </c>
      <c r="FL52" s="339">
        <v>45819</v>
      </c>
      <c r="FM52" s="339">
        <v>45820</v>
      </c>
      <c r="FN52" s="339">
        <v>45821</v>
      </c>
      <c r="FO52" s="339">
        <v>45822</v>
      </c>
      <c r="FP52" s="339">
        <v>45823</v>
      </c>
      <c r="FQ52" s="339">
        <v>45824</v>
      </c>
      <c r="FR52" s="339">
        <v>45825</v>
      </c>
      <c r="FS52" s="339">
        <v>45826</v>
      </c>
      <c r="FT52" s="339">
        <v>45827</v>
      </c>
      <c r="FU52" s="339">
        <v>45828</v>
      </c>
      <c r="FV52" s="339">
        <v>45829</v>
      </c>
      <c r="FW52" s="339">
        <v>45830</v>
      </c>
      <c r="FX52" s="339">
        <v>45831</v>
      </c>
      <c r="FY52" s="339">
        <v>45832</v>
      </c>
      <c r="FZ52" s="339">
        <v>45833</v>
      </c>
      <c r="GA52" s="339">
        <v>45834</v>
      </c>
      <c r="GB52" s="339">
        <v>45835</v>
      </c>
      <c r="GC52" s="339">
        <v>45836</v>
      </c>
      <c r="GD52" s="339">
        <v>45837</v>
      </c>
      <c r="GE52" s="339">
        <v>45838</v>
      </c>
      <c r="GF52" s="339">
        <v>45839</v>
      </c>
      <c r="GG52" s="339">
        <v>45840</v>
      </c>
      <c r="GH52" s="339">
        <v>45841</v>
      </c>
      <c r="GI52" s="339">
        <v>45842</v>
      </c>
      <c r="GJ52" s="339">
        <v>45843</v>
      </c>
      <c r="GK52" s="339">
        <v>45844</v>
      </c>
      <c r="GL52" s="339">
        <v>45845</v>
      </c>
      <c r="GM52" s="339">
        <v>45846</v>
      </c>
      <c r="GN52" s="339">
        <v>45847</v>
      </c>
      <c r="GO52" s="339">
        <v>45848</v>
      </c>
      <c r="GP52" s="339">
        <v>45849</v>
      </c>
      <c r="GQ52" s="339">
        <v>45850</v>
      </c>
      <c r="GR52" s="339">
        <v>45851</v>
      </c>
      <c r="GS52" s="339">
        <v>45852</v>
      </c>
      <c r="GT52" s="339">
        <v>45853</v>
      </c>
      <c r="GU52" s="339">
        <v>45854</v>
      </c>
      <c r="GV52" s="339">
        <v>45855</v>
      </c>
      <c r="GW52" s="339">
        <v>45856</v>
      </c>
      <c r="GX52" s="339">
        <v>45857</v>
      </c>
      <c r="GY52" s="339">
        <v>45858</v>
      </c>
      <c r="GZ52" s="339">
        <v>45859</v>
      </c>
      <c r="HA52" s="339">
        <v>45860</v>
      </c>
      <c r="HB52" s="339">
        <v>45861</v>
      </c>
      <c r="HC52" s="339">
        <v>45862</v>
      </c>
      <c r="HD52" s="339">
        <v>45863</v>
      </c>
      <c r="HE52" s="339">
        <v>45864</v>
      </c>
      <c r="HF52" s="339">
        <v>45865</v>
      </c>
      <c r="HG52" s="339">
        <v>45866</v>
      </c>
      <c r="HH52" s="339">
        <v>45867</v>
      </c>
      <c r="HI52" s="339">
        <v>45868</v>
      </c>
      <c r="HJ52" s="339">
        <v>45869</v>
      </c>
      <c r="HK52" s="339">
        <v>45870</v>
      </c>
      <c r="HL52" s="339">
        <v>45871</v>
      </c>
      <c r="HM52" s="339">
        <v>45872</v>
      </c>
      <c r="HN52" s="339">
        <v>45873</v>
      </c>
      <c r="HO52" s="339">
        <v>45874</v>
      </c>
      <c r="HP52" s="339">
        <v>45875</v>
      </c>
      <c r="HQ52" s="339">
        <v>45876</v>
      </c>
      <c r="HR52" s="339">
        <v>45877</v>
      </c>
      <c r="HS52" s="339">
        <v>45878</v>
      </c>
      <c r="HT52" s="339">
        <v>45879</v>
      </c>
      <c r="HU52" s="339">
        <v>45880</v>
      </c>
      <c r="HV52" s="339">
        <v>45881</v>
      </c>
      <c r="HW52" s="339">
        <v>45882</v>
      </c>
      <c r="HX52" s="339">
        <v>45883</v>
      </c>
      <c r="HY52" s="339">
        <v>45884</v>
      </c>
      <c r="HZ52" s="339">
        <v>45885</v>
      </c>
      <c r="IA52" s="339">
        <v>45886</v>
      </c>
      <c r="IB52" s="339">
        <v>45887</v>
      </c>
      <c r="IC52" s="339">
        <v>45888</v>
      </c>
      <c r="ID52" s="339">
        <v>45889</v>
      </c>
      <c r="IE52" s="339">
        <v>45890</v>
      </c>
      <c r="IF52" s="339">
        <v>45891</v>
      </c>
      <c r="IG52" s="339">
        <v>45892</v>
      </c>
      <c r="IH52" s="339">
        <v>45893</v>
      </c>
      <c r="II52" s="339">
        <v>45894</v>
      </c>
      <c r="IJ52" s="339">
        <v>45895</v>
      </c>
      <c r="IK52" s="339">
        <v>45896</v>
      </c>
      <c r="IL52" s="339">
        <v>45897</v>
      </c>
      <c r="IM52" s="339">
        <v>45898</v>
      </c>
      <c r="IN52" s="339">
        <v>45899</v>
      </c>
      <c r="IO52" s="339">
        <v>45900</v>
      </c>
      <c r="IP52" s="339">
        <v>45901</v>
      </c>
      <c r="IQ52" s="339">
        <v>45902</v>
      </c>
      <c r="IR52" s="339">
        <v>45903</v>
      </c>
      <c r="IS52" s="339">
        <v>45904</v>
      </c>
      <c r="IT52" s="339">
        <v>45905</v>
      </c>
      <c r="IU52" s="339">
        <v>45906</v>
      </c>
      <c r="IV52" s="339">
        <v>45907</v>
      </c>
      <c r="IW52" s="339">
        <v>45908</v>
      </c>
      <c r="IX52" s="339">
        <v>45909</v>
      </c>
      <c r="IY52" s="339">
        <v>45910</v>
      </c>
      <c r="IZ52" s="339">
        <v>45911</v>
      </c>
      <c r="JA52" s="339">
        <v>45912</v>
      </c>
      <c r="JB52" s="339">
        <v>45913</v>
      </c>
      <c r="JC52" s="339">
        <v>45914</v>
      </c>
      <c r="JD52" s="339">
        <v>45915</v>
      </c>
      <c r="JE52" s="339">
        <v>45916</v>
      </c>
      <c r="JF52" s="339">
        <v>45917</v>
      </c>
      <c r="JG52" s="339">
        <v>45918</v>
      </c>
      <c r="JH52" s="339">
        <v>45919</v>
      </c>
      <c r="JI52" s="339">
        <v>45920</v>
      </c>
      <c r="JJ52" s="339">
        <v>45921</v>
      </c>
      <c r="JK52" s="339">
        <v>45922</v>
      </c>
      <c r="JL52" s="339">
        <v>45923</v>
      </c>
      <c r="JM52" s="339">
        <v>45924</v>
      </c>
      <c r="JN52" s="339">
        <v>45925</v>
      </c>
      <c r="JO52" s="339">
        <v>45926</v>
      </c>
      <c r="JP52" s="339">
        <v>45927</v>
      </c>
      <c r="JQ52" s="339">
        <v>45928</v>
      </c>
      <c r="JR52" s="339">
        <v>45929</v>
      </c>
      <c r="JS52" s="339">
        <v>45930</v>
      </c>
      <c r="JT52" s="339">
        <v>45931</v>
      </c>
      <c r="JU52" s="339">
        <v>45932</v>
      </c>
      <c r="JV52" s="339">
        <v>45933</v>
      </c>
      <c r="JW52" s="339">
        <v>45934</v>
      </c>
      <c r="JX52" s="339">
        <v>45935</v>
      </c>
      <c r="JY52" s="339">
        <v>45936</v>
      </c>
      <c r="JZ52" s="339">
        <v>45937</v>
      </c>
      <c r="KA52" s="339">
        <v>45938</v>
      </c>
      <c r="KB52" s="339">
        <v>45939</v>
      </c>
      <c r="KC52" s="339">
        <v>45940</v>
      </c>
      <c r="KD52" s="339">
        <v>45941</v>
      </c>
      <c r="KE52" s="339">
        <v>45942</v>
      </c>
      <c r="KF52" s="339">
        <v>45943</v>
      </c>
      <c r="KG52" s="339">
        <v>45944</v>
      </c>
      <c r="KH52" s="339">
        <v>45945</v>
      </c>
      <c r="KI52" s="339">
        <v>45946</v>
      </c>
      <c r="KJ52" s="339">
        <v>45947</v>
      </c>
      <c r="KK52" s="339">
        <v>45948</v>
      </c>
      <c r="KL52" s="339">
        <v>45949</v>
      </c>
      <c r="KM52" s="339">
        <v>45950</v>
      </c>
      <c r="KN52" s="339">
        <v>45951</v>
      </c>
      <c r="KO52" s="339">
        <v>45952</v>
      </c>
      <c r="KP52" s="339">
        <v>45953</v>
      </c>
      <c r="KQ52" s="339">
        <v>45954</v>
      </c>
      <c r="KR52" s="339">
        <v>45955</v>
      </c>
      <c r="KS52" s="339">
        <v>45956</v>
      </c>
      <c r="KT52" s="339">
        <v>45957</v>
      </c>
      <c r="KU52" s="339">
        <v>45958</v>
      </c>
      <c r="KV52" s="339">
        <v>45959</v>
      </c>
      <c r="KW52" s="339">
        <v>45960</v>
      </c>
      <c r="KX52" s="339">
        <v>45961</v>
      </c>
      <c r="KY52" s="339">
        <v>45962</v>
      </c>
      <c r="KZ52" s="339">
        <v>45963</v>
      </c>
      <c r="LA52" s="339">
        <v>45964</v>
      </c>
      <c r="LB52" s="339">
        <v>45965</v>
      </c>
      <c r="LC52" s="339">
        <v>45966</v>
      </c>
      <c r="LD52" s="339">
        <v>45967</v>
      </c>
      <c r="LE52" s="339">
        <v>45968</v>
      </c>
      <c r="LF52" s="339">
        <v>45969</v>
      </c>
      <c r="LG52" s="339">
        <v>45970</v>
      </c>
      <c r="LH52" s="339">
        <v>45971</v>
      </c>
      <c r="LI52" s="339">
        <v>45972</v>
      </c>
      <c r="LJ52" s="339">
        <v>45973</v>
      </c>
      <c r="LK52" s="339">
        <v>45974</v>
      </c>
      <c r="LL52" s="339">
        <v>45975</v>
      </c>
      <c r="LM52" s="339">
        <v>45976</v>
      </c>
      <c r="LN52" s="339">
        <v>45977</v>
      </c>
      <c r="LO52" s="339">
        <v>45978</v>
      </c>
      <c r="LP52" s="339">
        <v>45979</v>
      </c>
      <c r="LQ52" s="339">
        <v>45980</v>
      </c>
      <c r="LR52" s="339">
        <v>45981</v>
      </c>
      <c r="LS52" s="339">
        <v>45982</v>
      </c>
      <c r="LT52" s="339">
        <v>45983</v>
      </c>
      <c r="LU52" s="339">
        <v>45984</v>
      </c>
      <c r="LV52" s="339">
        <v>45985</v>
      </c>
      <c r="LW52" s="339">
        <v>45986</v>
      </c>
      <c r="LX52" s="339">
        <v>45987</v>
      </c>
      <c r="LY52" s="339">
        <v>45988</v>
      </c>
      <c r="LZ52" s="339">
        <v>45989</v>
      </c>
      <c r="MA52" s="339">
        <v>45990</v>
      </c>
      <c r="MB52" s="339">
        <v>45991</v>
      </c>
      <c r="MC52" s="339">
        <v>45992</v>
      </c>
      <c r="MD52" s="339">
        <v>45993</v>
      </c>
      <c r="ME52" s="339">
        <v>45994</v>
      </c>
      <c r="MF52" s="339">
        <v>45995</v>
      </c>
      <c r="MG52" s="339">
        <v>45996</v>
      </c>
      <c r="MH52" s="339">
        <v>45997</v>
      </c>
      <c r="MI52" s="339">
        <v>45998</v>
      </c>
      <c r="MJ52" s="339">
        <v>45999</v>
      </c>
      <c r="MK52" s="339">
        <v>46000</v>
      </c>
      <c r="ML52" s="339">
        <v>46001</v>
      </c>
      <c r="MM52" s="339">
        <v>46002</v>
      </c>
      <c r="MN52" s="339">
        <v>46003</v>
      </c>
      <c r="MO52" s="339">
        <v>46004</v>
      </c>
      <c r="MP52" s="339">
        <v>46005</v>
      </c>
      <c r="MQ52" s="339">
        <v>46006</v>
      </c>
      <c r="MR52" s="339">
        <v>46007</v>
      </c>
      <c r="MS52" s="339">
        <v>46008</v>
      </c>
      <c r="MT52" s="339">
        <v>46009</v>
      </c>
      <c r="MU52" s="339">
        <v>46010</v>
      </c>
      <c r="MV52" s="339">
        <v>46011</v>
      </c>
      <c r="MW52" s="339">
        <v>46012</v>
      </c>
      <c r="MX52" s="339">
        <v>46013</v>
      </c>
      <c r="MY52" s="339">
        <v>46014</v>
      </c>
      <c r="MZ52" s="339">
        <v>46015</v>
      </c>
      <c r="NA52" s="339">
        <v>46016</v>
      </c>
      <c r="NB52" s="339">
        <v>46017</v>
      </c>
      <c r="NC52" s="339">
        <v>46018</v>
      </c>
      <c r="ND52" s="339">
        <v>46019</v>
      </c>
      <c r="NE52" s="339">
        <v>46020</v>
      </c>
      <c r="NF52" s="339">
        <v>46021</v>
      </c>
      <c r="NG52" s="351">
        <v>46022</v>
      </c>
      <c r="NH52" s="352">
        <v>46023</v>
      </c>
      <c r="NI52" s="339">
        <v>46024</v>
      </c>
      <c r="NJ52" s="339">
        <v>46025</v>
      </c>
      <c r="NK52" s="339">
        <v>46026</v>
      </c>
      <c r="NL52" s="339">
        <v>46027</v>
      </c>
      <c r="NM52" s="339">
        <v>46028</v>
      </c>
      <c r="NN52" s="339">
        <v>46029</v>
      </c>
      <c r="NO52" s="339">
        <v>46030</v>
      </c>
      <c r="NP52" s="339">
        <v>46031</v>
      </c>
      <c r="NQ52" s="339">
        <v>46032</v>
      </c>
      <c r="NR52" s="339">
        <v>46033</v>
      </c>
      <c r="NS52" s="339">
        <v>46034</v>
      </c>
      <c r="NT52" s="339">
        <v>46035</v>
      </c>
      <c r="NU52" s="339">
        <v>46036</v>
      </c>
      <c r="NV52" s="339">
        <v>46037</v>
      </c>
      <c r="NW52" s="339">
        <v>46038</v>
      </c>
      <c r="NX52" s="339">
        <v>46039</v>
      </c>
      <c r="NY52" s="339">
        <v>46040</v>
      </c>
      <c r="NZ52" s="339">
        <v>46041</v>
      </c>
      <c r="OA52" s="339">
        <v>46042</v>
      </c>
      <c r="OB52" s="339">
        <v>46043</v>
      </c>
      <c r="OC52" s="339">
        <v>46044</v>
      </c>
      <c r="OD52" s="339">
        <v>46045</v>
      </c>
      <c r="OE52" s="339">
        <v>46046</v>
      </c>
      <c r="OF52" s="339">
        <v>46047</v>
      </c>
      <c r="OG52" s="339">
        <v>46048</v>
      </c>
      <c r="OH52" s="339">
        <v>46049</v>
      </c>
      <c r="OI52" s="339">
        <v>46050</v>
      </c>
      <c r="OJ52" s="339">
        <v>46051</v>
      </c>
      <c r="OK52" s="339">
        <v>46052</v>
      </c>
      <c r="OL52" s="339">
        <v>46053</v>
      </c>
      <c r="OM52" s="339">
        <v>46054</v>
      </c>
      <c r="ON52" s="339">
        <v>46055</v>
      </c>
      <c r="OO52" s="339">
        <v>46056</v>
      </c>
      <c r="OP52" s="339">
        <v>46057</v>
      </c>
      <c r="OQ52" s="339">
        <v>46058</v>
      </c>
      <c r="OR52" s="339">
        <v>46059</v>
      </c>
      <c r="OS52" s="339">
        <v>46060</v>
      </c>
      <c r="OT52" s="339">
        <v>46061</v>
      </c>
      <c r="OU52" s="339">
        <v>46062</v>
      </c>
      <c r="OV52" s="339">
        <v>46063</v>
      </c>
      <c r="OW52" s="339">
        <v>46064</v>
      </c>
      <c r="OX52" s="339">
        <v>46065</v>
      </c>
      <c r="OY52" s="339">
        <v>46066</v>
      </c>
      <c r="OZ52" s="339">
        <v>46067</v>
      </c>
      <c r="PA52" s="339">
        <v>46068</v>
      </c>
      <c r="PB52" s="339">
        <v>46069</v>
      </c>
      <c r="PC52" s="339">
        <v>46070</v>
      </c>
      <c r="PD52" s="339">
        <v>46071</v>
      </c>
      <c r="PE52" s="339">
        <v>46072</v>
      </c>
      <c r="PF52" s="339">
        <v>46073</v>
      </c>
      <c r="PG52" s="339">
        <v>46074</v>
      </c>
      <c r="PH52" s="339">
        <v>46075</v>
      </c>
      <c r="PI52" s="339">
        <v>46076</v>
      </c>
      <c r="PJ52" s="339">
        <v>46077</v>
      </c>
      <c r="PK52" s="339">
        <v>46078</v>
      </c>
      <c r="PL52" s="339">
        <v>46079</v>
      </c>
      <c r="PM52" s="339">
        <v>46080</v>
      </c>
      <c r="PN52" s="339">
        <v>46081</v>
      </c>
      <c r="PO52" s="339">
        <v>46082</v>
      </c>
      <c r="PP52" s="339">
        <v>46083</v>
      </c>
      <c r="PQ52" s="339">
        <v>46084</v>
      </c>
      <c r="PR52" s="339">
        <v>46085</v>
      </c>
      <c r="PS52" s="339">
        <v>46086</v>
      </c>
      <c r="PT52" s="339">
        <v>46087</v>
      </c>
      <c r="PU52" s="339">
        <v>46088</v>
      </c>
      <c r="PV52" s="339">
        <v>46089</v>
      </c>
      <c r="PW52" s="339">
        <v>46090</v>
      </c>
      <c r="PX52" s="339">
        <v>46091</v>
      </c>
      <c r="PY52" s="339">
        <v>46092</v>
      </c>
      <c r="PZ52" s="339">
        <v>46093</v>
      </c>
      <c r="QA52" s="339">
        <v>46094</v>
      </c>
      <c r="QB52" s="339">
        <v>46095</v>
      </c>
      <c r="QC52" s="339">
        <v>46096</v>
      </c>
      <c r="QD52" s="339">
        <v>46097</v>
      </c>
      <c r="QE52" s="339">
        <v>46098</v>
      </c>
      <c r="QF52" s="339">
        <v>46099</v>
      </c>
      <c r="QG52" s="339">
        <v>46100</v>
      </c>
      <c r="QH52" s="339">
        <v>46101</v>
      </c>
      <c r="QI52" s="339">
        <v>46102</v>
      </c>
      <c r="QJ52" s="339">
        <v>46103</v>
      </c>
      <c r="QK52" s="339">
        <v>46104</v>
      </c>
      <c r="QL52" s="339">
        <v>46105</v>
      </c>
      <c r="QM52" s="339">
        <v>46106</v>
      </c>
      <c r="QN52" s="339">
        <v>46107</v>
      </c>
      <c r="QO52" s="339">
        <v>46108</v>
      </c>
      <c r="QP52" s="339">
        <v>46109</v>
      </c>
      <c r="QQ52" s="339">
        <v>46110</v>
      </c>
      <c r="QR52" s="339">
        <v>46111</v>
      </c>
      <c r="QS52" s="339">
        <v>46112</v>
      </c>
      <c r="QT52" s="339">
        <v>46113</v>
      </c>
      <c r="QU52" s="339">
        <v>46114</v>
      </c>
      <c r="QV52" s="339">
        <v>46115</v>
      </c>
      <c r="QW52" s="339">
        <v>46116</v>
      </c>
      <c r="QX52" s="339">
        <v>46117</v>
      </c>
      <c r="QY52" s="339">
        <v>46118</v>
      </c>
      <c r="QZ52" s="339">
        <v>46119</v>
      </c>
      <c r="RA52" s="339">
        <v>46120</v>
      </c>
      <c r="RB52" s="339">
        <v>46121</v>
      </c>
      <c r="RC52" s="339">
        <v>46122</v>
      </c>
      <c r="RD52" s="339">
        <v>46123</v>
      </c>
      <c r="RE52" s="339">
        <v>46124</v>
      </c>
      <c r="RF52" s="339">
        <v>46125</v>
      </c>
      <c r="RG52" s="339">
        <v>46126</v>
      </c>
      <c r="RH52" s="339">
        <v>46127</v>
      </c>
      <c r="RI52" s="339">
        <v>46128</v>
      </c>
      <c r="RJ52" s="339">
        <v>46129</v>
      </c>
      <c r="RK52" s="339">
        <v>46130</v>
      </c>
      <c r="RL52" s="339">
        <v>46131</v>
      </c>
      <c r="RM52" s="339">
        <v>46132</v>
      </c>
      <c r="RN52" s="339">
        <v>46133</v>
      </c>
      <c r="RO52" s="339">
        <v>46134</v>
      </c>
      <c r="RP52" s="339">
        <v>46135</v>
      </c>
      <c r="RQ52" s="339">
        <v>46136</v>
      </c>
      <c r="RR52" s="339">
        <v>46137</v>
      </c>
      <c r="RS52" s="339">
        <v>46138</v>
      </c>
      <c r="RT52" s="339">
        <v>46139</v>
      </c>
      <c r="RU52" s="339">
        <v>46140</v>
      </c>
      <c r="RV52" s="339">
        <v>46141</v>
      </c>
      <c r="RW52" s="339">
        <v>46142</v>
      </c>
      <c r="RX52" s="339">
        <v>46143</v>
      </c>
      <c r="RY52" s="339">
        <v>46144</v>
      </c>
      <c r="RZ52" s="339">
        <v>46145</v>
      </c>
      <c r="SA52" s="339">
        <v>46146</v>
      </c>
      <c r="SB52" s="339">
        <v>46147</v>
      </c>
      <c r="SC52" s="339">
        <v>46148</v>
      </c>
      <c r="SD52" s="339">
        <v>46149</v>
      </c>
      <c r="SE52" s="339">
        <v>46150</v>
      </c>
      <c r="SF52" s="339">
        <v>46151</v>
      </c>
      <c r="SG52" s="339">
        <v>46152</v>
      </c>
      <c r="SH52" s="339">
        <v>46153</v>
      </c>
      <c r="SI52" s="339">
        <v>46154</v>
      </c>
      <c r="SJ52" s="339">
        <v>46155</v>
      </c>
      <c r="SK52" s="339">
        <v>46156</v>
      </c>
      <c r="SL52" s="339">
        <v>46157</v>
      </c>
      <c r="SM52" s="339">
        <v>46158</v>
      </c>
      <c r="SN52" s="339">
        <v>46159</v>
      </c>
      <c r="SO52" s="339">
        <v>46160</v>
      </c>
      <c r="SP52" s="339">
        <v>46161</v>
      </c>
      <c r="SQ52" s="339">
        <v>46162</v>
      </c>
      <c r="SR52" s="339">
        <v>46163</v>
      </c>
      <c r="SS52" s="339">
        <v>46164</v>
      </c>
      <c r="ST52" s="339">
        <v>46165</v>
      </c>
      <c r="SU52" s="339">
        <v>46166</v>
      </c>
      <c r="SV52" s="339">
        <v>46167</v>
      </c>
      <c r="SW52" s="339">
        <v>46168</v>
      </c>
      <c r="SX52" s="339">
        <v>46169</v>
      </c>
      <c r="SY52" s="339">
        <v>46170</v>
      </c>
      <c r="SZ52" s="339">
        <v>46171</v>
      </c>
      <c r="TA52" s="339">
        <v>46172</v>
      </c>
      <c r="TB52" s="339">
        <v>46173</v>
      </c>
      <c r="TC52" s="339">
        <v>46174</v>
      </c>
      <c r="TD52" s="339">
        <v>46175</v>
      </c>
      <c r="TE52" s="339">
        <v>46176</v>
      </c>
      <c r="TF52" s="339">
        <v>46177</v>
      </c>
      <c r="TG52" s="339">
        <v>46178</v>
      </c>
      <c r="TH52" s="339">
        <v>46179</v>
      </c>
      <c r="TI52" s="339">
        <v>46180</v>
      </c>
      <c r="TJ52" s="339">
        <v>46181</v>
      </c>
      <c r="TK52" s="339">
        <v>46182</v>
      </c>
      <c r="TL52" s="339">
        <v>46183</v>
      </c>
      <c r="TM52" s="339">
        <v>46184</v>
      </c>
      <c r="TN52" s="339">
        <v>46185</v>
      </c>
      <c r="TO52" s="339">
        <v>46186</v>
      </c>
      <c r="TP52" s="339">
        <v>46187</v>
      </c>
      <c r="TQ52" s="339">
        <v>46188</v>
      </c>
      <c r="TR52" s="339">
        <v>46189</v>
      </c>
      <c r="TS52" s="339">
        <v>46190</v>
      </c>
      <c r="TT52" s="339">
        <v>46191</v>
      </c>
      <c r="TU52" s="339">
        <v>46192</v>
      </c>
      <c r="TV52" s="339">
        <v>46193</v>
      </c>
      <c r="TW52" s="339">
        <v>46194</v>
      </c>
      <c r="TX52" s="339">
        <v>46195</v>
      </c>
      <c r="TY52" s="339">
        <v>46196</v>
      </c>
      <c r="TZ52" s="339">
        <v>46197</v>
      </c>
      <c r="UA52" s="339">
        <v>46198</v>
      </c>
      <c r="UB52" s="339">
        <v>46199</v>
      </c>
      <c r="UC52" s="339">
        <v>46200</v>
      </c>
      <c r="UD52" s="339">
        <v>46201</v>
      </c>
      <c r="UE52" s="339">
        <v>46202</v>
      </c>
      <c r="UF52" s="339">
        <v>46203</v>
      </c>
      <c r="UG52" s="339">
        <v>46204</v>
      </c>
      <c r="UH52" s="339">
        <v>46205</v>
      </c>
      <c r="UI52" s="339">
        <v>46206</v>
      </c>
      <c r="UJ52" s="339">
        <v>46207</v>
      </c>
      <c r="UK52" s="339">
        <v>46208</v>
      </c>
      <c r="UL52" s="339">
        <v>46209</v>
      </c>
      <c r="UM52" s="339">
        <v>46210</v>
      </c>
      <c r="UN52" s="339">
        <v>46211</v>
      </c>
      <c r="UO52" s="339">
        <v>46212</v>
      </c>
      <c r="UP52" s="339">
        <v>46213</v>
      </c>
      <c r="UQ52" s="339">
        <v>46214</v>
      </c>
      <c r="UR52" s="339">
        <v>46215</v>
      </c>
      <c r="US52" s="339">
        <v>46216</v>
      </c>
      <c r="UT52" s="339">
        <v>46217</v>
      </c>
      <c r="UU52" s="339">
        <v>46218</v>
      </c>
      <c r="UV52" s="339">
        <v>46219</v>
      </c>
      <c r="UW52" s="339">
        <v>46220</v>
      </c>
      <c r="UX52" s="339">
        <v>46221</v>
      </c>
      <c r="UY52" s="339">
        <v>46222</v>
      </c>
      <c r="UZ52" s="339">
        <v>46223</v>
      </c>
      <c r="VA52" s="339">
        <v>46224</v>
      </c>
      <c r="VB52" s="339">
        <v>46225</v>
      </c>
      <c r="VC52" s="339">
        <v>46226</v>
      </c>
      <c r="VD52" s="339">
        <v>46227</v>
      </c>
      <c r="VE52" s="339">
        <v>46228</v>
      </c>
      <c r="VF52" s="339">
        <v>46229</v>
      </c>
      <c r="VG52" s="339">
        <v>46230</v>
      </c>
      <c r="VH52" s="339">
        <v>46231</v>
      </c>
      <c r="VI52" s="339">
        <v>46232</v>
      </c>
      <c r="VJ52" s="339">
        <v>46233</v>
      </c>
      <c r="VK52" s="339">
        <v>46234</v>
      </c>
      <c r="VL52" s="339">
        <v>46235</v>
      </c>
      <c r="VM52" s="339">
        <v>46236</v>
      </c>
      <c r="VN52" s="339">
        <v>46237</v>
      </c>
      <c r="VO52" s="339">
        <v>46238</v>
      </c>
      <c r="VP52" s="339">
        <v>46239</v>
      </c>
      <c r="VQ52" s="339">
        <v>46240</v>
      </c>
      <c r="VR52" s="339">
        <v>46241</v>
      </c>
      <c r="VS52" s="339">
        <v>46242</v>
      </c>
      <c r="VT52" s="339">
        <v>46243</v>
      </c>
      <c r="VU52" s="339">
        <v>46244</v>
      </c>
      <c r="VV52" s="339">
        <v>46245</v>
      </c>
      <c r="VW52" s="339">
        <v>46246</v>
      </c>
      <c r="VX52" s="339">
        <v>46247</v>
      </c>
      <c r="VY52" s="339">
        <v>46248</v>
      </c>
      <c r="VZ52" s="339">
        <v>46249</v>
      </c>
      <c r="WA52" s="339">
        <v>46250</v>
      </c>
      <c r="WB52" s="339">
        <v>46251</v>
      </c>
      <c r="WC52" s="339">
        <v>46252</v>
      </c>
      <c r="WD52" s="339">
        <v>46253</v>
      </c>
      <c r="WE52" s="339">
        <v>46254</v>
      </c>
      <c r="WF52" s="339">
        <v>46255</v>
      </c>
      <c r="WG52" s="339">
        <v>46256</v>
      </c>
      <c r="WH52" s="339">
        <v>46257</v>
      </c>
      <c r="WI52" s="339">
        <v>46258</v>
      </c>
      <c r="WJ52" s="339">
        <v>46259</v>
      </c>
      <c r="WK52" s="339">
        <v>46260</v>
      </c>
      <c r="WL52" s="339">
        <v>46261</v>
      </c>
      <c r="WM52" s="339">
        <v>46262</v>
      </c>
      <c r="WN52" s="339">
        <v>46263</v>
      </c>
      <c r="WO52" s="339">
        <v>46264</v>
      </c>
      <c r="WP52" s="339">
        <v>46265</v>
      </c>
      <c r="WQ52" s="339">
        <v>46266</v>
      </c>
      <c r="WR52" s="339">
        <v>46267</v>
      </c>
      <c r="WS52" s="339">
        <v>46268</v>
      </c>
      <c r="WT52" s="339">
        <v>46269</v>
      </c>
      <c r="WU52" s="339">
        <v>46270</v>
      </c>
      <c r="WV52" s="339">
        <v>46271</v>
      </c>
      <c r="WW52" s="339">
        <v>46272</v>
      </c>
      <c r="WX52" s="339">
        <v>46273</v>
      </c>
      <c r="WY52" s="339">
        <v>46274</v>
      </c>
      <c r="WZ52" s="339">
        <v>46275</v>
      </c>
      <c r="XA52" s="339">
        <v>46276</v>
      </c>
      <c r="XB52" s="339">
        <v>46277</v>
      </c>
      <c r="XC52" s="339">
        <v>46278</v>
      </c>
      <c r="XD52" s="339">
        <v>46279</v>
      </c>
      <c r="XE52" s="339">
        <v>46280</v>
      </c>
      <c r="XF52" s="339">
        <v>46281</v>
      </c>
      <c r="XG52" s="339">
        <v>46282</v>
      </c>
      <c r="XH52" s="339">
        <v>46283</v>
      </c>
      <c r="XI52" s="339">
        <v>46284</v>
      </c>
      <c r="XJ52" s="339">
        <v>46285</v>
      </c>
      <c r="XK52" s="339">
        <v>46286</v>
      </c>
      <c r="XL52" s="339">
        <v>46287</v>
      </c>
      <c r="XM52" s="339">
        <v>46288</v>
      </c>
      <c r="XN52" s="339">
        <v>46289</v>
      </c>
      <c r="XO52" s="339">
        <v>46290</v>
      </c>
      <c r="XP52" s="339">
        <v>46291</v>
      </c>
      <c r="XQ52" s="339">
        <v>46292</v>
      </c>
      <c r="XR52" s="339">
        <v>46293</v>
      </c>
      <c r="XS52" s="339">
        <v>46294</v>
      </c>
      <c r="XT52" s="339">
        <v>46295</v>
      </c>
      <c r="XU52" s="339">
        <v>46296</v>
      </c>
      <c r="XV52" s="339">
        <v>46297</v>
      </c>
      <c r="XW52" s="339">
        <v>46298</v>
      </c>
      <c r="XX52" s="339">
        <v>46299</v>
      </c>
      <c r="XY52" s="339">
        <v>46300</v>
      </c>
      <c r="XZ52" s="339">
        <v>46301</v>
      </c>
      <c r="YA52" s="339">
        <v>46302</v>
      </c>
      <c r="YB52" s="339">
        <v>46303</v>
      </c>
      <c r="YC52" s="339">
        <v>46304</v>
      </c>
      <c r="YD52" s="339">
        <v>46305</v>
      </c>
      <c r="YE52" s="339">
        <v>46306</v>
      </c>
      <c r="YF52" s="339">
        <v>46307</v>
      </c>
      <c r="YG52" s="339">
        <v>46308</v>
      </c>
      <c r="YH52" s="339">
        <v>46309</v>
      </c>
      <c r="YI52" s="339">
        <v>46310</v>
      </c>
      <c r="YJ52" s="339">
        <v>46311</v>
      </c>
      <c r="YK52" s="339">
        <v>46312</v>
      </c>
      <c r="YL52" s="339">
        <v>46313</v>
      </c>
      <c r="YM52" s="339">
        <v>46314</v>
      </c>
      <c r="YN52" s="339">
        <v>46315</v>
      </c>
      <c r="YO52" s="339">
        <v>46316</v>
      </c>
      <c r="YP52" s="339">
        <v>46317</v>
      </c>
      <c r="YQ52" s="339">
        <v>46318</v>
      </c>
      <c r="YR52" s="339">
        <v>46319</v>
      </c>
      <c r="YS52" s="339">
        <v>46320</v>
      </c>
      <c r="YT52" s="339">
        <v>46321</v>
      </c>
      <c r="YU52" s="339">
        <v>46322</v>
      </c>
      <c r="YV52" s="339">
        <v>46323</v>
      </c>
      <c r="YW52" s="339">
        <v>46324</v>
      </c>
      <c r="YX52" s="339">
        <v>46325</v>
      </c>
      <c r="YY52" s="339">
        <v>46326</v>
      </c>
      <c r="YZ52" s="339">
        <v>46327</v>
      </c>
      <c r="ZA52" s="339">
        <v>46328</v>
      </c>
      <c r="ZB52" s="339">
        <v>46329</v>
      </c>
      <c r="ZC52" s="339">
        <v>46330</v>
      </c>
      <c r="ZD52" s="339">
        <v>46331</v>
      </c>
      <c r="ZE52" s="339">
        <v>46332</v>
      </c>
      <c r="ZF52" s="339">
        <v>46333</v>
      </c>
      <c r="ZG52" s="339">
        <v>46334</v>
      </c>
      <c r="ZH52" s="339">
        <v>46335</v>
      </c>
      <c r="ZI52" s="339">
        <v>46336</v>
      </c>
      <c r="ZJ52" s="339">
        <v>46337</v>
      </c>
      <c r="ZK52" s="339">
        <v>46338</v>
      </c>
      <c r="ZL52" s="339">
        <v>46339</v>
      </c>
      <c r="ZM52" s="339">
        <v>46340</v>
      </c>
      <c r="ZN52" s="339">
        <v>46341</v>
      </c>
      <c r="ZO52" s="339">
        <v>46342</v>
      </c>
      <c r="ZP52" s="339">
        <v>46343</v>
      </c>
      <c r="ZQ52" s="339">
        <v>46344</v>
      </c>
      <c r="ZR52" s="339">
        <v>46345</v>
      </c>
      <c r="ZS52" s="339">
        <v>46346</v>
      </c>
      <c r="ZT52" s="339">
        <v>46347</v>
      </c>
      <c r="ZU52" s="339">
        <v>46348</v>
      </c>
      <c r="ZV52" s="339">
        <v>46349</v>
      </c>
      <c r="ZW52" s="339">
        <v>46350</v>
      </c>
      <c r="ZX52" s="339">
        <v>46351</v>
      </c>
      <c r="ZY52" s="339">
        <v>46352</v>
      </c>
      <c r="ZZ52" s="339">
        <v>46353</v>
      </c>
      <c r="AAA52" s="339">
        <v>46354</v>
      </c>
      <c r="AAB52" s="339">
        <v>46355</v>
      </c>
      <c r="AAC52" s="339">
        <v>46356</v>
      </c>
      <c r="AAD52" s="339">
        <v>46357</v>
      </c>
      <c r="AAE52" s="339">
        <v>46358</v>
      </c>
      <c r="AAF52" s="339">
        <v>46359</v>
      </c>
      <c r="AAG52" s="339">
        <v>46360</v>
      </c>
      <c r="AAH52" s="339">
        <v>46361</v>
      </c>
      <c r="AAI52" s="339">
        <v>46362</v>
      </c>
      <c r="AAJ52" s="339">
        <v>46363</v>
      </c>
      <c r="AAK52" s="339">
        <v>46364</v>
      </c>
      <c r="AAL52" s="339">
        <v>46365</v>
      </c>
      <c r="AAM52" s="339">
        <v>46366</v>
      </c>
      <c r="AAN52" s="339">
        <v>46367</v>
      </c>
      <c r="AAO52" s="339">
        <v>46368</v>
      </c>
      <c r="AAP52" s="339">
        <v>46369</v>
      </c>
      <c r="AAQ52" s="339">
        <v>46370</v>
      </c>
      <c r="AAR52" s="339">
        <v>46371</v>
      </c>
      <c r="AAS52" s="339">
        <v>46372</v>
      </c>
      <c r="AAT52" s="339">
        <v>46373</v>
      </c>
      <c r="AAU52" s="339">
        <v>46374</v>
      </c>
      <c r="AAV52" s="339">
        <v>46375</v>
      </c>
      <c r="AAW52" s="339">
        <v>46376</v>
      </c>
      <c r="AAX52" s="339">
        <v>46377</v>
      </c>
      <c r="AAY52" s="339">
        <v>46378</v>
      </c>
      <c r="AAZ52" s="339">
        <v>46379</v>
      </c>
      <c r="ABA52" s="339">
        <v>46380</v>
      </c>
      <c r="ABB52" s="339">
        <v>46381</v>
      </c>
      <c r="ABC52" s="339">
        <v>46382</v>
      </c>
      <c r="ABD52" s="339">
        <v>46383</v>
      </c>
      <c r="ABE52" s="339">
        <v>46384</v>
      </c>
      <c r="ABF52" s="339">
        <v>46385</v>
      </c>
      <c r="ABG52" s="339">
        <v>46386</v>
      </c>
      <c r="ABH52" s="351">
        <v>46387</v>
      </c>
      <c r="ABI52" s="352">
        <v>46388</v>
      </c>
      <c r="ABJ52" s="339">
        <v>46389</v>
      </c>
      <c r="ABK52" s="339">
        <v>46390</v>
      </c>
      <c r="ABL52" s="339">
        <v>46391</v>
      </c>
      <c r="ABM52" s="339">
        <v>46392</v>
      </c>
      <c r="ABN52" s="339">
        <v>46393</v>
      </c>
      <c r="ABO52" s="339">
        <v>46394</v>
      </c>
      <c r="ABP52" s="339">
        <v>46395</v>
      </c>
      <c r="ABQ52" s="339">
        <v>46396</v>
      </c>
      <c r="ABR52" s="339">
        <v>46397</v>
      </c>
      <c r="ABS52" s="339">
        <v>46398</v>
      </c>
      <c r="ABT52" s="339">
        <v>46399</v>
      </c>
      <c r="ABU52" s="339">
        <v>46400</v>
      </c>
      <c r="ABV52" s="339">
        <v>46401</v>
      </c>
      <c r="ABW52" s="339">
        <v>46402</v>
      </c>
      <c r="ABX52" s="339">
        <v>46403</v>
      </c>
      <c r="ABY52" s="339">
        <v>46404</v>
      </c>
      <c r="ABZ52" s="339">
        <v>46405</v>
      </c>
      <c r="ACA52" s="339">
        <v>46406</v>
      </c>
      <c r="ACB52" s="339">
        <v>46407</v>
      </c>
      <c r="ACC52" s="339">
        <v>46408</v>
      </c>
      <c r="ACD52" s="339">
        <v>46409</v>
      </c>
      <c r="ACE52" s="339">
        <v>46410</v>
      </c>
      <c r="ACF52" s="339">
        <v>46411</v>
      </c>
      <c r="ACG52" s="339">
        <v>46412</v>
      </c>
      <c r="ACH52" s="339">
        <v>46413</v>
      </c>
      <c r="ACI52" s="339">
        <v>46414</v>
      </c>
      <c r="ACJ52" s="339">
        <v>46415</v>
      </c>
      <c r="ACK52" s="339">
        <v>46416</v>
      </c>
      <c r="ACL52" s="339">
        <v>46417</v>
      </c>
      <c r="ACM52" s="339">
        <v>46418</v>
      </c>
      <c r="ACN52" s="339">
        <v>46419</v>
      </c>
      <c r="ACO52" s="339">
        <v>46420</v>
      </c>
      <c r="ACP52" s="339">
        <v>46421</v>
      </c>
      <c r="ACQ52" s="339">
        <v>46422</v>
      </c>
      <c r="ACR52" s="339">
        <v>46423</v>
      </c>
      <c r="ACS52" s="339">
        <v>46424</v>
      </c>
      <c r="ACT52" s="339">
        <v>46425</v>
      </c>
      <c r="ACU52" s="339">
        <v>46426</v>
      </c>
      <c r="ACV52" s="339">
        <v>46427</v>
      </c>
      <c r="ACW52" s="339">
        <v>46428</v>
      </c>
      <c r="ACX52" s="339">
        <v>46429</v>
      </c>
      <c r="ACY52" s="339">
        <v>46430</v>
      </c>
      <c r="ACZ52" s="339">
        <v>46431</v>
      </c>
      <c r="ADA52" s="339">
        <v>46432</v>
      </c>
      <c r="ADB52" s="339">
        <v>46433</v>
      </c>
      <c r="ADC52" s="339">
        <v>46434</v>
      </c>
      <c r="ADD52" s="339">
        <v>46435</v>
      </c>
      <c r="ADE52" s="339">
        <v>46436</v>
      </c>
      <c r="ADF52" s="339">
        <v>46437</v>
      </c>
      <c r="ADG52" s="339">
        <v>46438</v>
      </c>
      <c r="ADH52" s="339">
        <v>46439</v>
      </c>
      <c r="ADI52" s="339">
        <v>46440</v>
      </c>
      <c r="ADJ52" s="339">
        <v>46441</v>
      </c>
      <c r="ADK52" s="339">
        <v>46442</v>
      </c>
      <c r="ADL52" s="339">
        <v>46443</v>
      </c>
      <c r="ADM52" s="339">
        <v>46444</v>
      </c>
      <c r="ADN52" s="339">
        <v>46445</v>
      </c>
      <c r="ADO52" s="339">
        <v>46446</v>
      </c>
      <c r="ADP52" s="339">
        <v>46447</v>
      </c>
      <c r="ADQ52" s="339">
        <v>46448</v>
      </c>
      <c r="ADR52" s="339">
        <v>46449</v>
      </c>
      <c r="ADS52" s="339">
        <v>46450</v>
      </c>
      <c r="ADT52" s="339">
        <v>46451</v>
      </c>
      <c r="ADU52" s="339">
        <v>46452</v>
      </c>
      <c r="ADV52" s="339">
        <v>46453</v>
      </c>
      <c r="ADW52" s="339">
        <v>46454</v>
      </c>
      <c r="ADX52" s="339">
        <v>46455</v>
      </c>
      <c r="ADY52" s="339">
        <v>46456</v>
      </c>
      <c r="ADZ52" s="339">
        <v>46457</v>
      </c>
      <c r="AEA52" s="339">
        <v>46458</v>
      </c>
      <c r="AEB52" s="339">
        <v>46459</v>
      </c>
      <c r="AEC52" s="339">
        <v>46460</v>
      </c>
      <c r="AED52" s="339">
        <v>46461</v>
      </c>
      <c r="AEE52" s="339">
        <v>46462</v>
      </c>
      <c r="AEF52" s="339">
        <v>46463</v>
      </c>
      <c r="AEG52" s="339">
        <v>46464</v>
      </c>
      <c r="AEH52" s="339">
        <v>46465</v>
      </c>
      <c r="AEI52" s="339">
        <v>46466</v>
      </c>
      <c r="AEJ52" s="339">
        <v>46467</v>
      </c>
      <c r="AEK52" s="339">
        <v>46468</v>
      </c>
      <c r="AEL52" s="339">
        <v>46469</v>
      </c>
      <c r="AEM52" s="339">
        <v>46470</v>
      </c>
      <c r="AEN52" s="339">
        <v>46471</v>
      </c>
      <c r="AEO52" s="339">
        <v>46472</v>
      </c>
      <c r="AEP52" s="339">
        <v>46473</v>
      </c>
      <c r="AEQ52" s="339">
        <v>46474</v>
      </c>
      <c r="AER52" s="339">
        <v>46475</v>
      </c>
      <c r="AES52" s="339">
        <v>46476</v>
      </c>
      <c r="AET52" s="339">
        <v>46477</v>
      </c>
      <c r="AEU52" s="339">
        <v>46478</v>
      </c>
      <c r="AEV52" s="339">
        <v>46479</v>
      </c>
      <c r="AEW52" s="339">
        <v>46480</v>
      </c>
      <c r="AEX52" s="339">
        <v>46481</v>
      </c>
      <c r="AEY52" s="339">
        <v>46482</v>
      </c>
      <c r="AEZ52" s="339">
        <v>46483</v>
      </c>
      <c r="AFA52" s="339">
        <v>46484</v>
      </c>
      <c r="AFB52" s="339">
        <v>46485</v>
      </c>
      <c r="AFC52" s="339">
        <v>46486</v>
      </c>
      <c r="AFD52" s="339">
        <v>46487</v>
      </c>
      <c r="AFE52" s="339">
        <v>46488</v>
      </c>
      <c r="AFF52" s="339">
        <v>46489</v>
      </c>
      <c r="AFG52" s="339">
        <v>46490</v>
      </c>
      <c r="AFH52" s="339">
        <v>46491</v>
      </c>
      <c r="AFI52" s="339">
        <v>46492</v>
      </c>
      <c r="AFJ52" s="339">
        <v>46493</v>
      </c>
      <c r="AFK52" s="339">
        <v>46494</v>
      </c>
      <c r="AFL52" s="339">
        <v>46495</v>
      </c>
      <c r="AFM52" s="339">
        <v>46496</v>
      </c>
      <c r="AFN52" s="339">
        <v>46497</v>
      </c>
      <c r="AFO52" s="339">
        <v>46498</v>
      </c>
      <c r="AFP52" s="339">
        <v>46499</v>
      </c>
      <c r="AFQ52" s="339">
        <v>46500</v>
      </c>
      <c r="AFR52" s="339">
        <v>46501</v>
      </c>
      <c r="AFS52" s="339">
        <v>46502</v>
      </c>
      <c r="AFT52" s="339">
        <v>46503</v>
      </c>
      <c r="AFU52" s="339">
        <v>46504</v>
      </c>
      <c r="AFV52" s="339">
        <v>46505</v>
      </c>
      <c r="AFW52" s="339">
        <v>46506</v>
      </c>
      <c r="AFX52" s="339">
        <v>46507</v>
      </c>
      <c r="AFY52" s="339">
        <v>46508</v>
      </c>
      <c r="AFZ52" s="339">
        <v>46509</v>
      </c>
      <c r="AGA52" s="339">
        <v>46510</v>
      </c>
      <c r="AGB52" s="339">
        <v>46511</v>
      </c>
      <c r="AGC52" s="339">
        <v>46512</v>
      </c>
      <c r="AGD52" s="339">
        <v>46513</v>
      </c>
      <c r="AGE52" s="339">
        <v>46514</v>
      </c>
      <c r="AGF52" s="339">
        <v>46515</v>
      </c>
      <c r="AGG52" s="339">
        <v>46516</v>
      </c>
      <c r="AGH52" s="339">
        <v>46517</v>
      </c>
      <c r="AGI52" s="339">
        <v>46518</v>
      </c>
      <c r="AGJ52" s="339">
        <v>46519</v>
      </c>
      <c r="AGK52" s="339">
        <v>46520</v>
      </c>
      <c r="AGL52" s="339">
        <v>46521</v>
      </c>
      <c r="AGM52" s="339">
        <v>46522</v>
      </c>
      <c r="AGN52" s="339">
        <v>46523</v>
      </c>
      <c r="AGO52" s="339">
        <v>46524</v>
      </c>
      <c r="AGP52" s="339">
        <v>46525</v>
      </c>
      <c r="AGQ52" s="339">
        <v>46526</v>
      </c>
      <c r="AGR52" s="339">
        <v>46527</v>
      </c>
      <c r="AGS52" s="339">
        <v>46528</v>
      </c>
      <c r="AGT52" s="339">
        <v>46529</v>
      </c>
      <c r="AGU52" s="339">
        <v>46530</v>
      </c>
      <c r="AGV52" s="339">
        <v>46531</v>
      </c>
      <c r="AGW52" s="339">
        <v>46532</v>
      </c>
      <c r="AGX52" s="339">
        <v>46533</v>
      </c>
      <c r="AGY52" s="339">
        <v>46534</v>
      </c>
      <c r="AGZ52" s="339">
        <v>46535</v>
      </c>
      <c r="AHA52" s="339">
        <v>46536</v>
      </c>
      <c r="AHB52" s="339">
        <v>46537</v>
      </c>
      <c r="AHC52" s="339">
        <v>46538</v>
      </c>
      <c r="AHD52" s="354">
        <v>46539</v>
      </c>
      <c r="AHE52" s="354">
        <v>46540</v>
      </c>
      <c r="AHF52" s="354">
        <v>46541</v>
      </c>
      <c r="AHG52" s="354">
        <v>46542</v>
      </c>
      <c r="AHH52" s="354">
        <v>46543</v>
      </c>
      <c r="AHI52" s="354">
        <v>46544</v>
      </c>
      <c r="AHJ52" s="354">
        <v>46545</v>
      </c>
      <c r="AHK52" s="354">
        <v>46546</v>
      </c>
      <c r="AHL52" s="354">
        <v>46547</v>
      </c>
      <c r="AHM52" s="354">
        <v>46548</v>
      </c>
      <c r="AHN52" s="354">
        <v>46549</v>
      </c>
      <c r="AHO52" s="354">
        <v>46550</v>
      </c>
      <c r="AHP52" s="354">
        <v>46551</v>
      </c>
      <c r="AHQ52" s="354">
        <v>46552</v>
      </c>
      <c r="AHR52" s="354">
        <v>46553</v>
      </c>
      <c r="AHS52" s="354">
        <v>46554</v>
      </c>
      <c r="AHT52" s="354">
        <v>46555</v>
      </c>
      <c r="AHU52" s="354">
        <v>46556</v>
      </c>
      <c r="AHV52" s="354">
        <v>46557</v>
      </c>
      <c r="AHW52" s="354">
        <v>46558</v>
      </c>
      <c r="AHX52" s="354">
        <v>46559</v>
      </c>
      <c r="AHY52" s="354">
        <v>46560</v>
      </c>
      <c r="AHZ52" s="354">
        <v>46561</v>
      </c>
      <c r="AIA52" s="354">
        <v>46562</v>
      </c>
      <c r="AIB52" s="354">
        <v>46563</v>
      </c>
      <c r="AIC52" s="354">
        <v>46564</v>
      </c>
      <c r="AID52" s="354">
        <v>46565</v>
      </c>
      <c r="AIE52" s="354">
        <v>46566</v>
      </c>
      <c r="AIF52" s="354">
        <v>46567</v>
      </c>
      <c r="AIG52" s="354">
        <v>46568</v>
      </c>
      <c r="AIH52" s="339">
        <v>46569</v>
      </c>
      <c r="AII52" s="339">
        <v>46570</v>
      </c>
      <c r="AIJ52" s="339">
        <v>46571</v>
      </c>
      <c r="AIK52" s="339">
        <v>46572</v>
      </c>
      <c r="AIL52" s="339">
        <v>46573</v>
      </c>
      <c r="AIM52" s="339">
        <v>46574</v>
      </c>
      <c r="AIN52" s="339">
        <v>46575</v>
      </c>
      <c r="AIO52" s="339">
        <v>46576</v>
      </c>
      <c r="AIP52" s="339">
        <v>46577</v>
      </c>
      <c r="AIQ52" s="339">
        <v>46578</v>
      </c>
      <c r="AIR52" s="339">
        <v>46579</v>
      </c>
      <c r="AIS52" s="339">
        <v>46580</v>
      </c>
      <c r="AIT52" s="339">
        <v>46581</v>
      </c>
      <c r="AIU52" s="339">
        <v>46582</v>
      </c>
      <c r="AIV52" s="339">
        <v>46583</v>
      </c>
      <c r="AIW52" s="339">
        <v>46584</v>
      </c>
      <c r="AIX52" s="339">
        <v>46585</v>
      </c>
      <c r="AIY52" s="339">
        <v>46586</v>
      </c>
      <c r="AIZ52" s="339">
        <v>46587</v>
      </c>
      <c r="AJA52" s="339">
        <v>46588</v>
      </c>
      <c r="AJB52" s="339">
        <v>46589</v>
      </c>
      <c r="AJC52" s="339">
        <v>46590</v>
      </c>
      <c r="AJD52" s="339">
        <v>46591</v>
      </c>
      <c r="AJE52" s="339">
        <v>46592</v>
      </c>
      <c r="AJF52" s="339">
        <v>46593</v>
      </c>
      <c r="AJG52" s="339">
        <v>46594</v>
      </c>
      <c r="AJH52" s="339">
        <v>46595</v>
      </c>
      <c r="AJI52" s="339">
        <v>46596</v>
      </c>
      <c r="AJJ52" s="339">
        <v>46597</v>
      </c>
      <c r="AJK52" s="339">
        <v>46598</v>
      </c>
      <c r="AJL52" s="339">
        <v>46599</v>
      </c>
      <c r="AJM52" s="339">
        <v>46600</v>
      </c>
      <c r="AJN52" s="339">
        <v>46601</v>
      </c>
      <c r="AJO52" s="339">
        <v>46602</v>
      </c>
      <c r="AJP52" s="339">
        <v>46603</v>
      </c>
      <c r="AJQ52" s="339">
        <v>46604</v>
      </c>
      <c r="AJR52" s="339">
        <v>46605</v>
      </c>
      <c r="AJS52" s="339">
        <v>46606</v>
      </c>
      <c r="AJT52" s="339">
        <v>46607</v>
      </c>
      <c r="AJU52" s="339">
        <v>46608</v>
      </c>
      <c r="AJV52" s="339">
        <v>46609</v>
      </c>
      <c r="AJW52" s="339">
        <v>46610</v>
      </c>
      <c r="AJX52" s="339">
        <v>46611</v>
      </c>
      <c r="AJY52" s="339">
        <v>46612</v>
      </c>
      <c r="AJZ52" s="339">
        <v>46613</v>
      </c>
      <c r="AKA52" s="339">
        <v>46614</v>
      </c>
      <c r="AKB52" s="339">
        <v>46615</v>
      </c>
      <c r="AKC52" s="339">
        <v>46616</v>
      </c>
      <c r="AKD52" s="339">
        <v>46617</v>
      </c>
      <c r="AKE52" s="339">
        <v>46618</v>
      </c>
      <c r="AKF52" s="339">
        <v>46619</v>
      </c>
      <c r="AKG52" s="339">
        <v>46620</v>
      </c>
      <c r="AKH52" s="339">
        <v>46621</v>
      </c>
      <c r="AKI52" s="339">
        <v>46622</v>
      </c>
      <c r="AKJ52" s="339">
        <v>46623</v>
      </c>
      <c r="AKK52" s="339">
        <v>46624</v>
      </c>
      <c r="AKL52" s="339">
        <v>46625</v>
      </c>
      <c r="AKM52" s="339">
        <v>46626</v>
      </c>
      <c r="AKN52" s="339">
        <v>46627</v>
      </c>
      <c r="AKO52" s="339">
        <v>46628</v>
      </c>
      <c r="AKP52" s="339">
        <v>46629</v>
      </c>
      <c r="AKQ52" s="339">
        <v>46630</v>
      </c>
      <c r="AKR52" s="339">
        <v>46631</v>
      </c>
      <c r="AKS52" s="339">
        <v>46632</v>
      </c>
      <c r="AKT52" s="339">
        <v>46633</v>
      </c>
      <c r="AKU52" s="339">
        <v>46634</v>
      </c>
      <c r="AKV52" s="339">
        <v>46635</v>
      </c>
      <c r="AKW52" s="339">
        <v>46636</v>
      </c>
      <c r="AKX52" s="339">
        <v>46637</v>
      </c>
      <c r="AKY52" s="339">
        <v>46638</v>
      </c>
      <c r="AKZ52" s="339">
        <v>46639</v>
      </c>
      <c r="ALA52" s="339">
        <v>46640</v>
      </c>
      <c r="ALB52" s="339">
        <v>46641</v>
      </c>
      <c r="ALC52" s="339">
        <v>46642</v>
      </c>
      <c r="ALD52" s="339">
        <v>46643</v>
      </c>
      <c r="ALE52" s="339">
        <v>46644</v>
      </c>
      <c r="ALF52" s="339">
        <v>46645</v>
      </c>
      <c r="ALG52" s="339">
        <v>46646</v>
      </c>
      <c r="ALH52" s="339">
        <v>46647</v>
      </c>
      <c r="ALI52" s="339">
        <v>46648</v>
      </c>
      <c r="ALJ52" s="339">
        <v>46649</v>
      </c>
      <c r="ALK52" s="339">
        <v>46650</v>
      </c>
      <c r="ALL52" s="339">
        <v>46651</v>
      </c>
      <c r="ALM52" s="339">
        <v>46652</v>
      </c>
      <c r="ALN52" s="339">
        <v>46653</v>
      </c>
      <c r="ALO52" s="339">
        <v>46654</v>
      </c>
      <c r="ALP52" s="339">
        <v>46655</v>
      </c>
      <c r="ALQ52" s="339">
        <v>46656</v>
      </c>
      <c r="ALR52" s="339">
        <v>46657</v>
      </c>
      <c r="ALS52" s="339">
        <v>46658</v>
      </c>
      <c r="ALT52" s="339">
        <v>46659</v>
      </c>
      <c r="ALU52" s="339">
        <v>46660</v>
      </c>
      <c r="ALV52" s="339">
        <v>46661</v>
      </c>
      <c r="ALW52" s="339">
        <v>46662</v>
      </c>
      <c r="ALX52" s="339">
        <v>46663</v>
      </c>
      <c r="ALY52" s="339">
        <v>46664</v>
      </c>
      <c r="ALZ52" s="339">
        <v>46665</v>
      </c>
      <c r="AMA52" s="339">
        <v>46666</v>
      </c>
      <c r="AMB52" s="339">
        <v>46667</v>
      </c>
      <c r="AMC52" s="339">
        <v>46668</v>
      </c>
      <c r="AMD52" s="339">
        <v>46669</v>
      </c>
      <c r="AME52" s="339">
        <v>46670</v>
      </c>
      <c r="AMF52" s="339">
        <v>46671</v>
      </c>
      <c r="AMG52" s="339">
        <v>46672</v>
      </c>
      <c r="AMH52" s="339">
        <v>46673</v>
      </c>
      <c r="AMI52" s="339">
        <v>46674</v>
      </c>
      <c r="AMJ52" s="339">
        <v>46675</v>
      </c>
      <c r="AMK52" s="339">
        <v>46676</v>
      </c>
      <c r="AML52" s="339">
        <v>46677</v>
      </c>
      <c r="AMM52" s="339">
        <v>46678</v>
      </c>
      <c r="AMN52" s="339">
        <v>46679</v>
      </c>
      <c r="AMO52" s="339">
        <v>46680</v>
      </c>
      <c r="AMP52" s="339">
        <v>46681</v>
      </c>
      <c r="AMQ52" s="339">
        <v>46682</v>
      </c>
      <c r="AMR52" s="339">
        <v>46683</v>
      </c>
      <c r="AMS52" s="339">
        <v>46684</v>
      </c>
      <c r="AMT52" s="339">
        <v>46685</v>
      </c>
      <c r="AMU52" s="339">
        <v>46686</v>
      </c>
      <c r="AMV52" s="339">
        <v>46687</v>
      </c>
      <c r="AMW52" s="339">
        <v>46688</v>
      </c>
      <c r="AMX52" s="339">
        <v>46689</v>
      </c>
      <c r="AMY52" s="339">
        <v>46690</v>
      </c>
      <c r="AMZ52" s="339">
        <v>46691</v>
      </c>
      <c r="ANA52" s="339">
        <v>46692</v>
      </c>
      <c r="ANB52" s="339">
        <v>46693</v>
      </c>
      <c r="ANC52" s="339">
        <v>46694</v>
      </c>
      <c r="AND52" s="339">
        <v>46695</v>
      </c>
      <c r="ANE52" s="339">
        <v>46696</v>
      </c>
      <c r="ANF52" s="339">
        <v>46697</v>
      </c>
      <c r="ANG52" s="339">
        <v>46698</v>
      </c>
      <c r="ANH52" s="339">
        <v>46699</v>
      </c>
      <c r="ANI52" s="339">
        <v>46700</v>
      </c>
      <c r="ANJ52" s="339">
        <v>46701</v>
      </c>
      <c r="ANK52" s="339">
        <v>46702</v>
      </c>
      <c r="ANL52" s="339">
        <v>46703</v>
      </c>
      <c r="ANM52" s="339">
        <v>46704</v>
      </c>
      <c r="ANN52" s="339">
        <v>46705</v>
      </c>
      <c r="ANO52" s="339">
        <v>46706</v>
      </c>
      <c r="ANP52" s="339">
        <v>46707</v>
      </c>
      <c r="ANQ52" s="339">
        <v>46708</v>
      </c>
      <c r="ANR52" s="339">
        <v>46709</v>
      </c>
      <c r="ANS52" s="339">
        <v>46710</v>
      </c>
      <c r="ANT52" s="339">
        <v>46711</v>
      </c>
      <c r="ANU52" s="339">
        <v>46712</v>
      </c>
      <c r="ANV52" s="339">
        <v>46713</v>
      </c>
      <c r="ANW52" s="339">
        <v>46714</v>
      </c>
      <c r="ANX52" s="339">
        <v>46715</v>
      </c>
      <c r="ANY52" s="339">
        <v>46716</v>
      </c>
      <c r="ANZ52" s="339">
        <v>46717</v>
      </c>
      <c r="AOA52" s="339">
        <v>46718</v>
      </c>
      <c r="AOB52" s="339">
        <v>46719</v>
      </c>
      <c r="AOC52" s="339">
        <v>46720</v>
      </c>
      <c r="AOD52" s="339">
        <v>46721</v>
      </c>
      <c r="AOE52" s="339">
        <v>46722</v>
      </c>
      <c r="AOF52" s="339">
        <v>46723</v>
      </c>
      <c r="AOG52" s="339">
        <v>46724</v>
      </c>
      <c r="AOH52" s="339">
        <v>46725</v>
      </c>
      <c r="AOI52" s="339">
        <v>46726</v>
      </c>
      <c r="AOJ52" s="339">
        <v>46727</v>
      </c>
      <c r="AOK52" s="339">
        <v>46728</v>
      </c>
      <c r="AOL52" s="339">
        <v>46729</v>
      </c>
      <c r="AOM52" s="339">
        <v>46730</v>
      </c>
      <c r="AON52" s="339">
        <v>46731</v>
      </c>
      <c r="AOO52" s="339">
        <v>46732</v>
      </c>
      <c r="AOP52" s="339">
        <v>46733</v>
      </c>
      <c r="AOQ52" s="339">
        <v>46734</v>
      </c>
      <c r="AOR52" s="339">
        <v>46735</v>
      </c>
      <c r="AOS52" s="339">
        <v>46736</v>
      </c>
      <c r="AOT52" s="339">
        <v>46737</v>
      </c>
      <c r="AOU52" s="339">
        <v>46738</v>
      </c>
      <c r="AOV52" s="339">
        <v>46739</v>
      </c>
      <c r="AOW52" s="339">
        <v>46740</v>
      </c>
      <c r="AOX52" s="339">
        <v>46741</v>
      </c>
      <c r="AOY52" s="339">
        <v>46742</v>
      </c>
      <c r="AOZ52" s="339">
        <v>46743</v>
      </c>
      <c r="APA52" s="339">
        <v>46744</v>
      </c>
      <c r="APB52" s="339">
        <v>46745</v>
      </c>
      <c r="APC52" s="339">
        <v>46746</v>
      </c>
      <c r="APD52" s="339">
        <v>46747</v>
      </c>
      <c r="APE52" s="339">
        <v>46748</v>
      </c>
      <c r="APF52" s="339">
        <v>46749</v>
      </c>
      <c r="APG52" s="339">
        <v>46750</v>
      </c>
      <c r="APH52" s="339">
        <v>46751</v>
      </c>
      <c r="API52" s="351">
        <v>46752</v>
      </c>
      <c r="APJ52" s="352">
        <v>46753</v>
      </c>
      <c r="APK52" s="339">
        <v>46754</v>
      </c>
      <c r="APL52" s="339">
        <v>46755</v>
      </c>
      <c r="APM52" s="339">
        <v>46756</v>
      </c>
      <c r="APN52" s="339">
        <v>46757</v>
      </c>
      <c r="APO52" s="339">
        <v>46758</v>
      </c>
      <c r="APP52" s="339">
        <v>46759</v>
      </c>
      <c r="APQ52" s="339">
        <v>46760</v>
      </c>
      <c r="APR52" s="339">
        <v>46761</v>
      </c>
      <c r="APS52" s="339">
        <v>46762</v>
      </c>
      <c r="APT52" s="339">
        <v>46763</v>
      </c>
      <c r="APU52" s="339">
        <v>46764</v>
      </c>
      <c r="APV52" s="339">
        <v>46765</v>
      </c>
      <c r="APW52" s="339">
        <v>46766</v>
      </c>
      <c r="APX52" s="339">
        <v>46767</v>
      </c>
      <c r="APY52" s="339">
        <v>46768</v>
      </c>
      <c r="APZ52" s="339">
        <v>46769</v>
      </c>
      <c r="AQA52" s="339">
        <v>46770</v>
      </c>
      <c r="AQB52" s="339">
        <v>46771</v>
      </c>
      <c r="AQC52" s="339">
        <v>46772</v>
      </c>
      <c r="AQD52" s="339">
        <v>46773</v>
      </c>
      <c r="AQE52" s="339">
        <v>46774</v>
      </c>
      <c r="AQF52" s="339">
        <v>46775</v>
      </c>
      <c r="AQG52" s="339">
        <v>46776</v>
      </c>
      <c r="AQH52" s="339">
        <v>46777</v>
      </c>
      <c r="AQI52" s="339">
        <v>46778</v>
      </c>
      <c r="AQJ52" s="339">
        <v>46779</v>
      </c>
      <c r="AQK52" s="339">
        <v>46780</v>
      </c>
      <c r="AQL52" s="339">
        <v>46781</v>
      </c>
      <c r="AQM52" s="339">
        <v>46782</v>
      </c>
      <c r="AQN52" s="339">
        <v>46783</v>
      </c>
      <c r="AQO52" s="339">
        <v>46784</v>
      </c>
      <c r="AQP52" s="339">
        <v>46785</v>
      </c>
      <c r="AQQ52" s="339">
        <v>46786</v>
      </c>
      <c r="AQR52" s="339">
        <v>46787</v>
      </c>
      <c r="AQS52" s="339">
        <v>46788</v>
      </c>
      <c r="AQT52" s="339">
        <v>46789</v>
      </c>
      <c r="AQU52" s="339">
        <v>46790</v>
      </c>
      <c r="AQV52" s="339">
        <v>46791</v>
      </c>
      <c r="AQW52" s="339">
        <v>46792</v>
      </c>
      <c r="AQX52" s="339">
        <v>46793</v>
      </c>
      <c r="AQY52" s="339">
        <v>46794</v>
      </c>
      <c r="AQZ52" s="339">
        <v>46795</v>
      </c>
      <c r="ARA52" s="339">
        <v>46796</v>
      </c>
      <c r="ARB52" s="339">
        <v>46797</v>
      </c>
      <c r="ARC52" s="339">
        <v>46798</v>
      </c>
      <c r="ARD52" s="339">
        <v>46799</v>
      </c>
      <c r="ARE52" s="339">
        <v>46800</v>
      </c>
      <c r="ARF52" s="339">
        <v>46801</v>
      </c>
      <c r="ARG52" s="339">
        <v>46802</v>
      </c>
      <c r="ARH52" s="339">
        <v>46803</v>
      </c>
      <c r="ARI52" s="339">
        <v>46804</v>
      </c>
      <c r="ARJ52" s="339">
        <v>46805</v>
      </c>
      <c r="ARK52" s="339">
        <v>46806</v>
      </c>
      <c r="ARL52" s="339">
        <v>46807</v>
      </c>
      <c r="ARM52" s="339">
        <v>46808</v>
      </c>
      <c r="ARN52" s="339">
        <v>46809</v>
      </c>
      <c r="ARO52" s="339">
        <v>46810</v>
      </c>
      <c r="ARP52" s="339">
        <v>46811</v>
      </c>
      <c r="ARQ52" s="339">
        <v>46812</v>
      </c>
      <c r="ARR52" s="339">
        <v>46813</v>
      </c>
      <c r="ARS52" s="339">
        <v>46814</v>
      </c>
      <c r="ART52" s="339">
        <v>46815</v>
      </c>
      <c r="ARU52" s="339">
        <v>46816</v>
      </c>
      <c r="ARV52" s="339">
        <v>46817</v>
      </c>
      <c r="ARW52" s="339">
        <v>46818</v>
      </c>
      <c r="ARX52" s="339">
        <v>46819</v>
      </c>
      <c r="ARY52" s="339">
        <v>46820</v>
      </c>
      <c r="ARZ52" s="339">
        <v>46821</v>
      </c>
      <c r="ASA52" s="339">
        <v>46822</v>
      </c>
      <c r="ASB52" s="339">
        <v>46823</v>
      </c>
      <c r="ASC52" s="339">
        <v>46824</v>
      </c>
      <c r="ASD52" s="339">
        <v>46825</v>
      </c>
      <c r="ASE52" s="339">
        <v>46826</v>
      </c>
      <c r="ASF52" s="339">
        <v>46827</v>
      </c>
      <c r="ASG52" s="339">
        <v>46828</v>
      </c>
      <c r="ASH52" s="339">
        <v>46829</v>
      </c>
      <c r="ASI52" s="339">
        <v>46830</v>
      </c>
      <c r="ASJ52" s="339">
        <v>46831</v>
      </c>
      <c r="ASK52" s="339">
        <v>46832</v>
      </c>
      <c r="ASL52" s="339">
        <v>46833</v>
      </c>
      <c r="ASM52" s="339">
        <v>46834</v>
      </c>
      <c r="ASN52" s="339">
        <v>46835</v>
      </c>
      <c r="ASO52" s="339">
        <v>46836</v>
      </c>
      <c r="ASP52" s="339">
        <v>46837</v>
      </c>
      <c r="ASQ52" s="339">
        <v>46838</v>
      </c>
      <c r="ASR52" s="339">
        <v>46839</v>
      </c>
      <c r="ASS52" s="339">
        <v>46840</v>
      </c>
      <c r="AST52" s="339">
        <v>46841</v>
      </c>
      <c r="ASU52" s="339">
        <v>46842</v>
      </c>
      <c r="ASV52" s="339">
        <v>46843</v>
      </c>
      <c r="ASW52" s="339">
        <v>46844</v>
      </c>
      <c r="ASX52" s="339">
        <v>46845</v>
      </c>
      <c r="ASY52" s="339">
        <v>46846</v>
      </c>
      <c r="ASZ52" s="339">
        <v>46847</v>
      </c>
      <c r="ATA52" s="339">
        <v>46848</v>
      </c>
      <c r="ATB52" s="339">
        <v>46849</v>
      </c>
      <c r="ATC52" s="339">
        <v>46850</v>
      </c>
      <c r="ATD52" s="339">
        <v>46851</v>
      </c>
      <c r="ATE52" s="339">
        <v>46852</v>
      </c>
      <c r="ATF52" s="339">
        <v>46853</v>
      </c>
      <c r="ATG52" s="339">
        <v>46854</v>
      </c>
      <c r="ATH52" s="339">
        <v>46855</v>
      </c>
      <c r="ATI52" s="339">
        <v>46856</v>
      </c>
      <c r="ATJ52" s="339">
        <v>46857</v>
      </c>
      <c r="ATK52" s="339">
        <v>46858</v>
      </c>
      <c r="ATL52" s="339">
        <v>46859</v>
      </c>
      <c r="ATM52" s="339">
        <v>46860</v>
      </c>
      <c r="ATN52" s="339">
        <v>46861</v>
      </c>
      <c r="ATO52" s="339">
        <v>46862</v>
      </c>
      <c r="ATP52" s="339">
        <v>46863</v>
      </c>
      <c r="ATQ52" s="339">
        <v>46864</v>
      </c>
      <c r="ATR52" s="339">
        <v>46865</v>
      </c>
      <c r="ATS52" s="339">
        <v>46866</v>
      </c>
      <c r="ATT52" s="339">
        <v>46867</v>
      </c>
      <c r="ATU52" s="339">
        <v>46868</v>
      </c>
      <c r="ATV52" s="339">
        <v>46869</v>
      </c>
      <c r="ATW52" s="339">
        <v>46870</v>
      </c>
      <c r="ATX52" s="339">
        <v>46871</v>
      </c>
      <c r="ATY52" s="339">
        <v>46872</v>
      </c>
      <c r="ATZ52" s="339">
        <v>46873</v>
      </c>
      <c r="AUA52" s="339">
        <v>46874</v>
      </c>
      <c r="AUB52" s="339">
        <v>46875</v>
      </c>
      <c r="AUC52" s="339">
        <v>46876</v>
      </c>
      <c r="AUD52" s="339">
        <v>46877</v>
      </c>
      <c r="AUE52" s="339">
        <v>46878</v>
      </c>
      <c r="AUF52" s="339">
        <v>46879</v>
      </c>
      <c r="AUG52" s="339">
        <v>46880</v>
      </c>
      <c r="AUH52" s="339">
        <v>46881</v>
      </c>
      <c r="AUI52" s="339">
        <v>46882</v>
      </c>
      <c r="AUJ52" s="339">
        <v>46883</v>
      </c>
      <c r="AUK52" s="339">
        <v>46884</v>
      </c>
      <c r="AUL52" s="339">
        <v>46885</v>
      </c>
      <c r="AUM52" s="339">
        <v>46886</v>
      </c>
      <c r="AUN52" s="339">
        <v>46887</v>
      </c>
      <c r="AUO52" s="339">
        <v>46888</v>
      </c>
      <c r="AUP52" s="339">
        <v>46889</v>
      </c>
      <c r="AUQ52" s="339">
        <v>46890</v>
      </c>
      <c r="AUR52" s="339">
        <v>46891</v>
      </c>
      <c r="AUS52" s="339">
        <v>46892</v>
      </c>
      <c r="AUT52" s="339">
        <v>46893</v>
      </c>
      <c r="AUU52" s="339">
        <v>46894</v>
      </c>
      <c r="AUV52" s="339">
        <v>46895</v>
      </c>
      <c r="AUW52" s="339">
        <v>46896</v>
      </c>
      <c r="AUX52" s="339">
        <v>46897</v>
      </c>
      <c r="AUY52" s="339">
        <v>46898</v>
      </c>
      <c r="AUZ52" s="339">
        <v>46899</v>
      </c>
      <c r="AVA52" s="339">
        <v>46900</v>
      </c>
      <c r="AVB52" s="339">
        <v>46901</v>
      </c>
      <c r="AVC52" s="339">
        <v>46902</v>
      </c>
      <c r="AVD52" s="339">
        <v>46903</v>
      </c>
      <c r="AVE52" s="339">
        <v>46904</v>
      </c>
      <c r="AVF52" s="339">
        <v>46905</v>
      </c>
      <c r="AVG52" s="339">
        <v>46906</v>
      </c>
      <c r="AVH52" s="339">
        <v>46907</v>
      </c>
      <c r="AVI52" s="339">
        <v>46908</v>
      </c>
      <c r="AVJ52" s="339">
        <v>46909</v>
      </c>
      <c r="AVK52" s="339">
        <v>46910</v>
      </c>
      <c r="AVL52" s="339">
        <v>46911</v>
      </c>
      <c r="AVM52" s="339">
        <v>46912</v>
      </c>
      <c r="AVN52" s="339">
        <v>46913</v>
      </c>
      <c r="AVO52" s="339">
        <v>46914</v>
      </c>
      <c r="AVP52" s="339">
        <v>46915</v>
      </c>
      <c r="AVQ52" s="339">
        <v>46916</v>
      </c>
      <c r="AVR52" s="339">
        <v>46917</v>
      </c>
      <c r="AVS52" s="339">
        <v>46918</v>
      </c>
      <c r="AVT52" s="339">
        <v>46919</v>
      </c>
      <c r="AVU52" s="339">
        <v>46920</v>
      </c>
      <c r="AVV52" s="339">
        <v>46921</v>
      </c>
      <c r="AVW52" s="339">
        <v>46922</v>
      </c>
      <c r="AVX52" s="339">
        <v>46923</v>
      </c>
      <c r="AVY52" s="339">
        <v>46924</v>
      </c>
      <c r="AVZ52" s="339">
        <v>46925</v>
      </c>
      <c r="AWA52" s="339">
        <v>46926</v>
      </c>
      <c r="AWB52" s="339">
        <v>46927</v>
      </c>
      <c r="AWC52" s="339">
        <v>46928</v>
      </c>
      <c r="AWD52" s="339">
        <v>46929</v>
      </c>
      <c r="AWE52" s="339">
        <v>46930</v>
      </c>
      <c r="AWF52" s="339">
        <v>46931</v>
      </c>
      <c r="AWG52" s="339">
        <v>46932</v>
      </c>
      <c r="AWH52" s="339">
        <v>46933</v>
      </c>
      <c r="AWI52" s="339">
        <v>46934</v>
      </c>
      <c r="AWJ52" s="339">
        <v>46935</v>
      </c>
      <c r="AWK52" s="339">
        <v>46936</v>
      </c>
      <c r="AWL52" s="339">
        <v>46937</v>
      </c>
      <c r="AWM52" s="339">
        <v>46938</v>
      </c>
      <c r="AWN52" s="339">
        <v>46939</v>
      </c>
      <c r="AWO52" s="339">
        <v>46940</v>
      </c>
      <c r="AWP52" s="339">
        <v>46941</v>
      </c>
      <c r="AWQ52" s="339">
        <v>46942</v>
      </c>
      <c r="AWR52" s="339">
        <v>46943</v>
      </c>
      <c r="AWS52" s="339">
        <v>46944</v>
      </c>
      <c r="AWT52" s="339">
        <v>46945</v>
      </c>
      <c r="AWU52" s="339">
        <v>46946</v>
      </c>
      <c r="AWV52" s="339">
        <v>46947</v>
      </c>
      <c r="AWW52" s="339">
        <v>46948</v>
      </c>
      <c r="AWX52" s="339">
        <v>46949</v>
      </c>
      <c r="AWY52" s="339">
        <v>46950</v>
      </c>
      <c r="AWZ52" s="339">
        <v>46951</v>
      </c>
      <c r="AXA52" s="339">
        <v>46952</v>
      </c>
      <c r="AXB52" s="339">
        <v>46953</v>
      </c>
      <c r="AXC52" s="339">
        <v>46954</v>
      </c>
      <c r="AXD52" s="339">
        <v>46955</v>
      </c>
      <c r="AXE52" s="339">
        <v>46956</v>
      </c>
      <c r="AXF52" s="339">
        <v>46957</v>
      </c>
      <c r="AXG52" s="339">
        <v>46958</v>
      </c>
      <c r="AXH52" s="339">
        <v>46959</v>
      </c>
      <c r="AXI52" s="339">
        <v>46960</v>
      </c>
      <c r="AXJ52" s="339">
        <v>46961</v>
      </c>
      <c r="AXK52" s="339">
        <v>46962</v>
      </c>
      <c r="AXL52" s="339">
        <v>46963</v>
      </c>
      <c r="AXM52" s="339">
        <v>46964</v>
      </c>
      <c r="AXN52" s="339">
        <v>46965</v>
      </c>
      <c r="AXO52" s="339">
        <v>46966</v>
      </c>
      <c r="AXP52" s="339">
        <v>46967</v>
      </c>
      <c r="AXQ52" s="339">
        <v>46968</v>
      </c>
      <c r="AXR52" s="339">
        <v>46969</v>
      </c>
      <c r="AXS52" s="339">
        <v>46970</v>
      </c>
      <c r="AXT52" s="339">
        <v>46971</v>
      </c>
      <c r="AXU52" s="339">
        <v>46972</v>
      </c>
      <c r="AXV52" s="339">
        <v>46973</v>
      </c>
      <c r="AXW52" s="339">
        <v>46974</v>
      </c>
      <c r="AXX52" s="339">
        <v>46975</v>
      </c>
      <c r="AXY52" s="339">
        <v>46976</v>
      </c>
      <c r="AXZ52" s="339">
        <v>46977</v>
      </c>
      <c r="AYA52" s="339">
        <v>46978</v>
      </c>
      <c r="AYB52" s="339">
        <v>46979</v>
      </c>
      <c r="AYC52" s="339">
        <v>46980</v>
      </c>
      <c r="AYD52" s="339">
        <v>46981</v>
      </c>
      <c r="AYE52" s="339">
        <v>46982</v>
      </c>
      <c r="AYF52" s="339">
        <v>46983</v>
      </c>
      <c r="AYG52" s="339">
        <v>46984</v>
      </c>
      <c r="AYH52" s="339">
        <v>46985</v>
      </c>
      <c r="AYI52" s="339">
        <v>46986</v>
      </c>
      <c r="AYJ52" s="339">
        <v>46987</v>
      </c>
      <c r="AYK52" s="339">
        <v>46988</v>
      </c>
      <c r="AYL52" s="339">
        <v>46989</v>
      </c>
      <c r="AYM52" s="339">
        <v>46990</v>
      </c>
      <c r="AYN52" s="339">
        <v>46991</v>
      </c>
      <c r="AYO52" s="339">
        <v>46992</v>
      </c>
      <c r="AYP52" s="339">
        <v>46993</v>
      </c>
      <c r="AYQ52" s="339">
        <v>46994</v>
      </c>
      <c r="AYR52" s="339">
        <v>46995</v>
      </c>
      <c r="AYS52" s="339">
        <v>46996</v>
      </c>
      <c r="AYT52" s="339">
        <v>46997</v>
      </c>
      <c r="AYU52" s="339">
        <v>46998</v>
      </c>
      <c r="AYV52" s="339">
        <v>46999</v>
      </c>
      <c r="AYW52" s="339">
        <v>47000</v>
      </c>
      <c r="AYX52" s="339">
        <v>47001</v>
      </c>
      <c r="AYY52" s="339">
        <v>47002</v>
      </c>
      <c r="AYZ52" s="339">
        <v>47003</v>
      </c>
      <c r="AZA52" s="339">
        <v>47004</v>
      </c>
      <c r="AZB52" s="339">
        <v>47005</v>
      </c>
      <c r="AZC52" s="339">
        <v>47006</v>
      </c>
      <c r="AZD52" s="339">
        <v>47007</v>
      </c>
      <c r="AZE52" s="339">
        <v>47008</v>
      </c>
      <c r="AZF52" s="339">
        <v>47009</v>
      </c>
      <c r="AZG52" s="339">
        <v>47010</v>
      </c>
      <c r="AZH52" s="339">
        <v>47011</v>
      </c>
      <c r="AZI52" s="339">
        <v>47012</v>
      </c>
      <c r="AZJ52" s="339">
        <v>47013</v>
      </c>
      <c r="AZK52" s="339">
        <v>47014</v>
      </c>
      <c r="AZL52" s="339">
        <v>47015</v>
      </c>
      <c r="AZM52" s="339">
        <v>47016</v>
      </c>
      <c r="AZN52" s="339">
        <v>47017</v>
      </c>
      <c r="AZO52" s="339">
        <v>47018</v>
      </c>
      <c r="AZP52" s="339">
        <v>47019</v>
      </c>
      <c r="AZQ52" s="339">
        <v>47020</v>
      </c>
      <c r="AZR52" s="339">
        <v>47021</v>
      </c>
      <c r="AZS52" s="339">
        <v>47022</v>
      </c>
      <c r="AZT52" s="339">
        <v>47023</v>
      </c>
      <c r="AZU52" s="339">
        <v>47024</v>
      </c>
      <c r="AZV52" s="339">
        <v>47025</v>
      </c>
      <c r="AZW52" s="339">
        <v>47026</v>
      </c>
      <c r="AZX52" s="339">
        <v>47027</v>
      </c>
      <c r="AZY52" s="339">
        <v>47028</v>
      </c>
      <c r="AZZ52" s="339">
        <v>47029</v>
      </c>
      <c r="BAA52" s="339">
        <v>47030</v>
      </c>
      <c r="BAB52" s="339">
        <v>47031</v>
      </c>
      <c r="BAC52" s="339">
        <v>47032</v>
      </c>
      <c r="BAD52" s="339">
        <v>47033</v>
      </c>
      <c r="BAE52" s="339">
        <v>47034</v>
      </c>
      <c r="BAF52" s="339">
        <v>47035</v>
      </c>
      <c r="BAG52" s="339">
        <v>47036</v>
      </c>
      <c r="BAH52" s="339">
        <v>47037</v>
      </c>
      <c r="BAI52" s="339">
        <v>47038</v>
      </c>
      <c r="BAJ52" s="339">
        <v>47039</v>
      </c>
      <c r="BAK52" s="339">
        <v>47040</v>
      </c>
      <c r="BAL52" s="339">
        <v>47041</v>
      </c>
      <c r="BAM52" s="339">
        <v>47042</v>
      </c>
      <c r="BAN52" s="339">
        <v>47043</v>
      </c>
      <c r="BAO52" s="339">
        <v>47044</v>
      </c>
      <c r="BAP52" s="339">
        <v>47045</v>
      </c>
      <c r="BAQ52" s="339">
        <v>47046</v>
      </c>
      <c r="BAR52" s="339">
        <v>47047</v>
      </c>
      <c r="BAS52" s="339">
        <v>47048</v>
      </c>
      <c r="BAT52" s="339">
        <v>47049</v>
      </c>
      <c r="BAU52" s="339">
        <v>47050</v>
      </c>
      <c r="BAV52" s="339">
        <v>47051</v>
      </c>
      <c r="BAW52" s="339">
        <v>47052</v>
      </c>
      <c r="BAX52" s="339">
        <v>47053</v>
      </c>
      <c r="BAY52" s="339">
        <v>47054</v>
      </c>
      <c r="BAZ52" s="339">
        <v>47055</v>
      </c>
      <c r="BBA52" s="339">
        <v>47056</v>
      </c>
      <c r="BBB52" s="339">
        <v>47057</v>
      </c>
      <c r="BBC52" s="339">
        <v>47058</v>
      </c>
      <c r="BBD52" s="339">
        <v>47059</v>
      </c>
      <c r="BBE52" s="339">
        <v>47060</v>
      </c>
      <c r="BBF52" s="339">
        <v>47061</v>
      </c>
      <c r="BBG52" s="339">
        <v>47062</v>
      </c>
      <c r="BBH52" s="339">
        <v>47063</v>
      </c>
      <c r="BBI52" s="339">
        <v>47064</v>
      </c>
      <c r="BBJ52" s="339">
        <v>47065</v>
      </c>
      <c r="BBK52" s="339">
        <v>47066</v>
      </c>
      <c r="BBL52" s="339">
        <v>47067</v>
      </c>
      <c r="BBM52" s="339">
        <v>47068</v>
      </c>
      <c r="BBN52" s="339">
        <v>47069</v>
      </c>
      <c r="BBO52" s="339">
        <v>47070</v>
      </c>
      <c r="BBP52" s="339">
        <v>47071</v>
      </c>
      <c r="BBQ52" s="339">
        <v>47072</v>
      </c>
      <c r="BBR52" s="339">
        <v>47073</v>
      </c>
      <c r="BBS52" s="339">
        <v>47074</v>
      </c>
      <c r="BBT52" s="339">
        <v>47075</v>
      </c>
      <c r="BBU52" s="339">
        <v>47076</v>
      </c>
      <c r="BBV52" s="339">
        <v>47077</v>
      </c>
      <c r="BBW52" s="339">
        <v>47078</v>
      </c>
      <c r="BBX52" s="339">
        <v>47079</v>
      </c>
      <c r="BBY52" s="339">
        <v>47080</v>
      </c>
      <c r="BBZ52" s="339">
        <v>47081</v>
      </c>
      <c r="BCA52" s="339">
        <v>47082</v>
      </c>
      <c r="BCB52" s="339">
        <v>47083</v>
      </c>
      <c r="BCC52" s="339">
        <v>47084</v>
      </c>
      <c r="BCD52" s="339">
        <v>47085</v>
      </c>
      <c r="BCE52" s="339">
        <v>47086</v>
      </c>
      <c r="BCF52" s="339">
        <v>47087</v>
      </c>
      <c r="BCG52" s="339">
        <v>47088</v>
      </c>
      <c r="BCH52" s="339">
        <v>47089</v>
      </c>
      <c r="BCI52" s="339">
        <v>47090</v>
      </c>
      <c r="BCJ52" s="339">
        <v>47091</v>
      </c>
      <c r="BCK52" s="339">
        <v>47092</v>
      </c>
      <c r="BCL52" s="339">
        <v>47093</v>
      </c>
      <c r="BCM52" s="339">
        <v>47094</v>
      </c>
      <c r="BCN52" s="339">
        <v>47095</v>
      </c>
      <c r="BCO52" s="339">
        <v>47096</v>
      </c>
      <c r="BCP52" s="339">
        <v>47097</v>
      </c>
      <c r="BCQ52" s="339">
        <v>47098</v>
      </c>
      <c r="BCR52" s="339">
        <v>47099</v>
      </c>
      <c r="BCS52" s="339">
        <v>47100</v>
      </c>
      <c r="BCT52" s="339">
        <v>47101</v>
      </c>
      <c r="BCU52" s="339">
        <v>47102</v>
      </c>
      <c r="BCV52" s="339">
        <v>47103</v>
      </c>
      <c r="BCW52" s="339">
        <v>47104</v>
      </c>
      <c r="BCX52" s="339">
        <v>47105</v>
      </c>
      <c r="BCY52" s="339">
        <v>47106</v>
      </c>
      <c r="BCZ52" s="339">
        <v>47107</v>
      </c>
      <c r="BDA52" s="339">
        <v>47108</v>
      </c>
      <c r="BDB52" s="339">
        <v>47109</v>
      </c>
      <c r="BDC52" s="339">
        <v>47110</v>
      </c>
      <c r="BDD52" s="339">
        <v>47111</v>
      </c>
      <c r="BDE52" s="339">
        <v>47112</v>
      </c>
      <c r="BDF52" s="339">
        <v>47113</v>
      </c>
      <c r="BDG52" s="339">
        <v>47114</v>
      </c>
      <c r="BDH52" s="339">
        <v>47115</v>
      </c>
      <c r="BDI52" s="339">
        <v>47116</v>
      </c>
      <c r="BDJ52" s="339">
        <v>47117</v>
      </c>
      <c r="BDK52" s="351">
        <v>47118</v>
      </c>
    </row>
    <row r="53" spans="2:1467" ht="5.4" hidden="1" customHeight="1">
      <c r="NG53" s="330"/>
      <c r="NH53" s="329"/>
      <c r="ABH53" s="330"/>
      <c r="ABI53" s="329"/>
      <c r="AHD53" s="353"/>
      <c r="AHE53" s="353"/>
      <c r="AHF53" s="353"/>
      <c r="AHG53" s="353"/>
      <c r="AHH53" s="353"/>
      <c r="AHI53" s="353"/>
      <c r="AHJ53" s="353"/>
      <c r="AHK53" s="353"/>
      <c r="AHL53" s="353"/>
      <c r="AHM53" s="353"/>
      <c r="AHN53" s="353"/>
      <c r="AHO53" s="353"/>
      <c r="AHP53" s="353"/>
      <c r="AHQ53" s="353"/>
      <c r="AHR53" s="353"/>
      <c r="AHS53" s="353"/>
      <c r="AHT53" s="353"/>
      <c r="AHU53" s="353"/>
      <c r="AHV53" s="353"/>
      <c r="AHW53" s="353"/>
      <c r="AHX53" s="353"/>
      <c r="AHY53" s="353"/>
      <c r="AHZ53" s="353"/>
      <c r="AIA53" s="353"/>
      <c r="AIB53" s="353"/>
      <c r="AIC53" s="353"/>
      <c r="AID53" s="353"/>
      <c r="AIE53" s="353"/>
      <c r="AIF53" s="353"/>
      <c r="AIG53" s="353"/>
      <c r="API53" s="330"/>
      <c r="APJ53" s="329"/>
      <c r="BDK53" s="330"/>
    </row>
    <row r="54" spans="2:1467" ht="21.6" hidden="1" customHeight="1" thickBot="1">
      <c r="B54" s="369"/>
      <c r="C54" s="345"/>
      <c r="D54" s="346"/>
      <c r="E54" s="347">
        <f>F48+1</f>
        <v>45751</v>
      </c>
      <c r="F54" s="347">
        <f>E54+D54</f>
        <v>45751</v>
      </c>
      <c r="G54" s="339">
        <v>45658</v>
      </c>
      <c r="H54" s="339">
        <v>45659</v>
      </c>
      <c r="I54" s="339">
        <v>45660</v>
      </c>
      <c r="J54" s="339">
        <v>45661</v>
      </c>
      <c r="K54" s="339">
        <v>45662</v>
      </c>
      <c r="L54" s="339">
        <v>45663</v>
      </c>
      <c r="M54" s="339">
        <v>45664</v>
      </c>
      <c r="N54" s="339">
        <v>45665</v>
      </c>
      <c r="O54" s="339">
        <v>45666</v>
      </c>
      <c r="P54" s="339">
        <v>45667</v>
      </c>
      <c r="Q54" s="339">
        <v>45668</v>
      </c>
      <c r="R54" s="339">
        <v>45669</v>
      </c>
      <c r="S54" s="339">
        <v>45670</v>
      </c>
      <c r="T54" s="339">
        <v>45671</v>
      </c>
      <c r="U54" s="339">
        <v>45672</v>
      </c>
      <c r="V54" s="339">
        <v>45673</v>
      </c>
      <c r="W54" s="339">
        <v>45674</v>
      </c>
      <c r="X54" s="339">
        <v>45675</v>
      </c>
      <c r="Y54" s="339">
        <v>45676</v>
      </c>
      <c r="Z54" s="339">
        <v>45677</v>
      </c>
      <c r="AA54" s="339">
        <v>45678</v>
      </c>
      <c r="AB54" s="339">
        <v>45679</v>
      </c>
      <c r="AC54" s="339">
        <v>45680</v>
      </c>
      <c r="AD54" s="339">
        <v>45681</v>
      </c>
      <c r="AE54" s="339">
        <v>45682</v>
      </c>
      <c r="AF54" s="339">
        <v>45683</v>
      </c>
      <c r="AG54" s="339">
        <v>45684</v>
      </c>
      <c r="AH54" s="339">
        <v>45685</v>
      </c>
      <c r="AI54" s="339">
        <v>45686</v>
      </c>
      <c r="AJ54" s="339">
        <v>45687</v>
      </c>
      <c r="AK54" s="339">
        <v>45688</v>
      </c>
      <c r="AL54" s="339">
        <v>45689</v>
      </c>
      <c r="AM54" s="339">
        <v>45690</v>
      </c>
      <c r="AN54" s="339">
        <v>45691</v>
      </c>
      <c r="AO54" s="339">
        <v>45692</v>
      </c>
      <c r="AP54" s="339">
        <v>45693</v>
      </c>
      <c r="AQ54" s="339">
        <v>45694</v>
      </c>
      <c r="AR54" s="339">
        <v>45695</v>
      </c>
      <c r="AS54" s="339">
        <v>45696</v>
      </c>
      <c r="AT54" s="339">
        <v>45697</v>
      </c>
      <c r="AU54" s="339">
        <v>45698</v>
      </c>
      <c r="AV54" s="339">
        <v>45699</v>
      </c>
      <c r="AW54" s="339">
        <v>45700</v>
      </c>
      <c r="AX54" s="339">
        <v>45701</v>
      </c>
      <c r="AY54" s="339">
        <v>45702</v>
      </c>
      <c r="AZ54" s="339">
        <v>45703</v>
      </c>
      <c r="BA54" s="339">
        <v>45704</v>
      </c>
      <c r="BB54" s="339">
        <v>45705</v>
      </c>
      <c r="BC54" s="339">
        <v>45706</v>
      </c>
      <c r="BD54" s="339">
        <v>45707</v>
      </c>
      <c r="BE54" s="339">
        <v>45708</v>
      </c>
      <c r="BF54" s="339">
        <v>45709</v>
      </c>
      <c r="BG54" s="339">
        <v>45710</v>
      </c>
      <c r="BH54" s="339">
        <v>45711</v>
      </c>
      <c r="BI54" s="339">
        <v>45712</v>
      </c>
      <c r="BJ54" s="339">
        <v>45713</v>
      </c>
      <c r="BK54" s="339">
        <v>45714</v>
      </c>
      <c r="BL54" s="339">
        <v>45715</v>
      </c>
      <c r="BM54" s="339">
        <v>45716</v>
      </c>
      <c r="BN54" s="339">
        <v>45717</v>
      </c>
      <c r="BO54" s="339">
        <v>45718</v>
      </c>
      <c r="BP54" s="339">
        <v>45719</v>
      </c>
      <c r="BQ54" s="339">
        <v>45720</v>
      </c>
      <c r="BR54" s="339">
        <v>45721</v>
      </c>
      <c r="BS54" s="339">
        <v>45722</v>
      </c>
      <c r="BT54" s="339">
        <v>45723</v>
      </c>
      <c r="BU54" s="339">
        <v>45724</v>
      </c>
      <c r="BV54" s="339">
        <v>45725</v>
      </c>
      <c r="BW54" s="339">
        <v>45726</v>
      </c>
      <c r="BX54" s="339">
        <v>45727</v>
      </c>
      <c r="BY54" s="339">
        <v>45728</v>
      </c>
      <c r="BZ54" s="339">
        <v>45729</v>
      </c>
      <c r="CA54" s="339">
        <v>45730</v>
      </c>
      <c r="CB54" s="339">
        <v>45731</v>
      </c>
      <c r="CC54" s="339">
        <v>45732</v>
      </c>
      <c r="CD54" s="339">
        <v>45733</v>
      </c>
      <c r="CE54" s="339">
        <v>45734</v>
      </c>
      <c r="CF54" s="339">
        <v>45735</v>
      </c>
      <c r="CG54" s="339">
        <v>45736</v>
      </c>
      <c r="CH54" s="339">
        <v>45737</v>
      </c>
      <c r="CI54" s="339">
        <v>45738</v>
      </c>
      <c r="CJ54" s="339">
        <v>45739</v>
      </c>
      <c r="CK54" s="339">
        <v>45740</v>
      </c>
      <c r="CL54" s="339">
        <v>45741</v>
      </c>
      <c r="CM54" s="339">
        <v>45742</v>
      </c>
      <c r="CN54" s="339">
        <v>45743</v>
      </c>
      <c r="CO54" s="339">
        <v>45744</v>
      </c>
      <c r="CP54" s="339">
        <v>45745</v>
      </c>
      <c r="CQ54" s="339">
        <v>45746</v>
      </c>
      <c r="CR54" s="339">
        <v>45747</v>
      </c>
      <c r="CS54" s="339">
        <v>45748</v>
      </c>
      <c r="CT54" s="339">
        <v>45749</v>
      </c>
      <c r="CU54" s="339">
        <v>45750</v>
      </c>
      <c r="CV54" s="339">
        <v>45751</v>
      </c>
      <c r="CW54" s="339">
        <v>45752</v>
      </c>
      <c r="CX54" s="339">
        <v>45753</v>
      </c>
      <c r="CY54" s="339">
        <v>45754</v>
      </c>
      <c r="CZ54" s="339">
        <v>45755</v>
      </c>
      <c r="DA54" s="339">
        <v>45756</v>
      </c>
      <c r="DB54" s="339">
        <v>45757</v>
      </c>
      <c r="DC54" s="339">
        <v>45758</v>
      </c>
      <c r="DD54" s="339">
        <v>45759</v>
      </c>
      <c r="DE54" s="339">
        <v>45760</v>
      </c>
      <c r="DF54" s="339">
        <v>45761</v>
      </c>
      <c r="DG54" s="339">
        <v>45762</v>
      </c>
      <c r="DH54" s="339">
        <v>45763</v>
      </c>
      <c r="DI54" s="339">
        <v>45764</v>
      </c>
      <c r="DJ54" s="339">
        <v>45765</v>
      </c>
      <c r="DK54" s="339">
        <v>45766</v>
      </c>
      <c r="DL54" s="339">
        <v>45767</v>
      </c>
      <c r="DM54" s="339">
        <v>45768</v>
      </c>
      <c r="DN54" s="339">
        <v>45769</v>
      </c>
      <c r="DO54" s="339">
        <v>45770</v>
      </c>
      <c r="DP54" s="339">
        <v>45771</v>
      </c>
      <c r="DQ54" s="339">
        <v>45772</v>
      </c>
      <c r="DR54" s="339">
        <v>45773</v>
      </c>
      <c r="DS54" s="339">
        <v>45774</v>
      </c>
      <c r="DT54" s="339">
        <v>45775</v>
      </c>
      <c r="DU54" s="339">
        <v>45776</v>
      </c>
      <c r="DV54" s="339">
        <v>45777</v>
      </c>
      <c r="DW54" s="339">
        <v>45778</v>
      </c>
      <c r="DX54" s="339">
        <v>45779</v>
      </c>
      <c r="DY54" s="339">
        <v>45780</v>
      </c>
      <c r="DZ54" s="339">
        <v>45781</v>
      </c>
      <c r="EA54" s="339">
        <v>45782</v>
      </c>
      <c r="EB54" s="339">
        <v>45783</v>
      </c>
      <c r="EC54" s="339">
        <v>45784</v>
      </c>
      <c r="ED54" s="339">
        <v>45785</v>
      </c>
      <c r="EE54" s="339">
        <v>45786</v>
      </c>
      <c r="EF54" s="339">
        <v>45787</v>
      </c>
      <c r="EG54" s="339">
        <v>45788</v>
      </c>
      <c r="EH54" s="339">
        <v>45789</v>
      </c>
      <c r="EI54" s="339">
        <v>45790</v>
      </c>
      <c r="EJ54" s="339">
        <v>45791</v>
      </c>
      <c r="EK54" s="339">
        <v>45792</v>
      </c>
      <c r="EL54" s="339">
        <v>45793</v>
      </c>
      <c r="EM54" s="339">
        <v>45794</v>
      </c>
      <c r="EN54" s="339">
        <v>45795</v>
      </c>
      <c r="EO54" s="339">
        <v>45796</v>
      </c>
      <c r="EP54" s="339">
        <v>45797</v>
      </c>
      <c r="EQ54" s="339">
        <v>45798</v>
      </c>
      <c r="ER54" s="339">
        <v>45799</v>
      </c>
      <c r="ES54" s="339">
        <v>45800</v>
      </c>
      <c r="ET54" s="339">
        <v>45801</v>
      </c>
      <c r="EU54" s="339">
        <v>45802</v>
      </c>
      <c r="EV54" s="339">
        <v>45803</v>
      </c>
      <c r="EW54" s="339">
        <v>45804</v>
      </c>
      <c r="EX54" s="339">
        <v>45805</v>
      </c>
      <c r="EY54" s="339">
        <v>45806</v>
      </c>
      <c r="EZ54" s="339">
        <v>45807</v>
      </c>
      <c r="FA54" s="339">
        <v>45808</v>
      </c>
      <c r="FB54" s="339">
        <v>45809</v>
      </c>
      <c r="FC54" s="339">
        <v>45810</v>
      </c>
      <c r="FD54" s="339">
        <v>45811</v>
      </c>
      <c r="FE54" s="339">
        <v>45812</v>
      </c>
      <c r="FF54" s="339">
        <v>45813</v>
      </c>
      <c r="FG54" s="339">
        <v>45814</v>
      </c>
      <c r="FH54" s="339">
        <v>45815</v>
      </c>
      <c r="FI54" s="339">
        <v>45816</v>
      </c>
      <c r="FJ54" s="339">
        <v>45817</v>
      </c>
      <c r="FK54" s="339">
        <v>45818</v>
      </c>
      <c r="FL54" s="339">
        <v>45819</v>
      </c>
      <c r="FM54" s="339">
        <v>45820</v>
      </c>
      <c r="FN54" s="339">
        <v>45821</v>
      </c>
      <c r="FO54" s="339">
        <v>45822</v>
      </c>
      <c r="FP54" s="339">
        <v>45823</v>
      </c>
      <c r="FQ54" s="339">
        <v>45824</v>
      </c>
      <c r="FR54" s="339">
        <v>45825</v>
      </c>
      <c r="FS54" s="339">
        <v>45826</v>
      </c>
      <c r="FT54" s="339">
        <v>45827</v>
      </c>
      <c r="FU54" s="339">
        <v>45828</v>
      </c>
      <c r="FV54" s="339">
        <v>45829</v>
      </c>
      <c r="FW54" s="339">
        <v>45830</v>
      </c>
      <c r="FX54" s="339">
        <v>45831</v>
      </c>
      <c r="FY54" s="339">
        <v>45832</v>
      </c>
      <c r="FZ54" s="339">
        <v>45833</v>
      </c>
      <c r="GA54" s="339">
        <v>45834</v>
      </c>
      <c r="GB54" s="339">
        <v>45835</v>
      </c>
      <c r="GC54" s="339">
        <v>45836</v>
      </c>
      <c r="GD54" s="339">
        <v>45837</v>
      </c>
      <c r="GE54" s="339">
        <v>45838</v>
      </c>
      <c r="GF54" s="339">
        <v>45839</v>
      </c>
      <c r="GG54" s="339">
        <v>45840</v>
      </c>
      <c r="GH54" s="339">
        <v>45841</v>
      </c>
      <c r="GI54" s="339">
        <v>45842</v>
      </c>
      <c r="GJ54" s="339">
        <v>45843</v>
      </c>
      <c r="GK54" s="339">
        <v>45844</v>
      </c>
      <c r="GL54" s="339">
        <v>45845</v>
      </c>
      <c r="GM54" s="339">
        <v>45846</v>
      </c>
      <c r="GN54" s="339">
        <v>45847</v>
      </c>
      <c r="GO54" s="339">
        <v>45848</v>
      </c>
      <c r="GP54" s="339">
        <v>45849</v>
      </c>
      <c r="GQ54" s="339">
        <v>45850</v>
      </c>
      <c r="GR54" s="339">
        <v>45851</v>
      </c>
      <c r="GS54" s="339">
        <v>45852</v>
      </c>
      <c r="GT54" s="339">
        <v>45853</v>
      </c>
      <c r="GU54" s="339">
        <v>45854</v>
      </c>
      <c r="GV54" s="339">
        <v>45855</v>
      </c>
      <c r="GW54" s="339">
        <v>45856</v>
      </c>
      <c r="GX54" s="339">
        <v>45857</v>
      </c>
      <c r="GY54" s="339">
        <v>45858</v>
      </c>
      <c r="GZ54" s="339">
        <v>45859</v>
      </c>
      <c r="HA54" s="339">
        <v>45860</v>
      </c>
      <c r="HB54" s="339">
        <v>45861</v>
      </c>
      <c r="HC54" s="339">
        <v>45862</v>
      </c>
      <c r="HD54" s="339">
        <v>45863</v>
      </c>
      <c r="HE54" s="339">
        <v>45864</v>
      </c>
      <c r="HF54" s="339">
        <v>45865</v>
      </c>
      <c r="HG54" s="339">
        <v>45866</v>
      </c>
      <c r="HH54" s="339">
        <v>45867</v>
      </c>
      <c r="HI54" s="339">
        <v>45868</v>
      </c>
      <c r="HJ54" s="339">
        <v>45869</v>
      </c>
      <c r="HK54" s="339">
        <v>45870</v>
      </c>
      <c r="HL54" s="339">
        <v>45871</v>
      </c>
      <c r="HM54" s="339">
        <v>45872</v>
      </c>
      <c r="HN54" s="339">
        <v>45873</v>
      </c>
      <c r="HO54" s="339">
        <v>45874</v>
      </c>
      <c r="HP54" s="339">
        <v>45875</v>
      </c>
      <c r="HQ54" s="339">
        <v>45876</v>
      </c>
      <c r="HR54" s="339">
        <v>45877</v>
      </c>
      <c r="HS54" s="339">
        <v>45878</v>
      </c>
      <c r="HT54" s="339">
        <v>45879</v>
      </c>
      <c r="HU54" s="339">
        <v>45880</v>
      </c>
      <c r="HV54" s="339">
        <v>45881</v>
      </c>
      <c r="HW54" s="339">
        <v>45882</v>
      </c>
      <c r="HX54" s="339">
        <v>45883</v>
      </c>
      <c r="HY54" s="339">
        <v>45884</v>
      </c>
      <c r="HZ54" s="339">
        <v>45885</v>
      </c>
      <c r="IA54" s="339">
        <v>45886</v>
      </c>
      <c r="IB54" s="339">
        <v>45887</v>
      </c>
      <c r="IC54" s="339">
        <v>45888</v>
      </c>
      <c r="ID54" s="339">
        <v>45889</v>
      </c>
      <c r="IE54" s="339">
        <v>45890</v>
      </c>
      <c r="IF54" s="339">
        <v>45891</v>
      </c>
      <c r="IG54" s="339">
        <v>45892</v>
      </c>
      <c r="IH54" s="339">
        <v>45893</v>
      </c>
      <c r="II54" s="339">
        <v>45894</v>
      </c>
      <c r="IJ54" s="339">
        <v>45895</v>
      </c>
      <c r="IK54" s="339">
        <v>45896</v>
      </c>
      <c r="IL54" s="339">
        <v>45897</v>
      </c>
      <c r="IM54" s="339">
        <v>45898</v>
      </c>
      <c r="IN54" s="339">
        <v>45899</v>
      </c>
      <c r="IO54" s="339">
        <v>45900</v>
      </c>
      <c r="IP54" s="339">
        <v>45901</v>
      </c>
      <c r="IQ54" s="339">
        <v>45902</v>
      </c>
      <c r="IR54" s="339">
        <v>45903</v>
      </c>
      <c r="IS54" s="339">
        <v>45904</v>
      </c>
      <c r="IT54" s="339">
        <v>45905</v>
      </c>
      <c r="IU54" s="339">
        <v>45906</v>
      </c>
      <c r="IV54" s="339">
        <v>45907</v>
      </c>
      <c r="IW54" s="339">
        <v>45908</v>
      </c>
      <c r="IX54" s="339">
        <v>45909</v>
      </c>
      <c r="IY54" s="339">
        <v>45910</v>
      </c>
      <c r="IZ54" s="339">
        <v>45911</v>
      </c>
      <c r="JA54" s="339">
        <v>45912</v>
      </c>
      <c r="JB54" s="339">
        <v>45913</v>
      </c>
      <c r="JC54" s="339">
        <v>45914</v>
      </c>
      <c r="JD54" s="339">
        <v>45915</v>
      </c>
      <c r="JE54" s="339">
        <v>45916</v>
      </c>
      <c r="JF54" s="339">
        <v>45917</v>
      </c>
      <c r="JG54" s="339">
        <v>45918</v>
      </c>
      <c r="JH54" s="339">
        <v>45919</v>
      </c>
      <c r="JI54" s="339">
        <v>45920</v>
      </c>
      <c r="JJ54" s="339">
        <v>45921</v>
      </c>
      <c r="JK54" s="339">
        <v>45922</v>
      </c>
      <c r="JL54" s="339">
        <v>45923</v>
      </c>
      <c r="JM54" s="339">
        <v>45924</v>
      </c>
      <c r="JN54" s="339">
        <v>45925</v>
      </c>
      <c r="JO54" s="339">
        <v>45926</v>
      </c>
      <c r="JP54" s="339">
        <v>45927</v>
      </c>
      <c r="JQ54" s="339">
        <v>45928</v>
      </c>
      <c r="JR54" s="339">
        <v>45929</v>
      </c>
      <c r="JS54" s="339">
        <v>45930</v>
      </c>
      <c r="JT54" s="339">
        <v>45931</v>
      </c>
      <c r="JU54" s="339">
        <v>45932</v>
      </c>
      <c r="JV54" s="339">
        <v>45933</v>
      </c>
      <c r="JW54" s="339">
        <v>45934</v>
      </c>
      <c r="JX54" s="339">
        <v>45935</v>
      </c>
      <c r="JY54" s="339">
        <v>45936</v>
      </c>
      <c r="JZ54" s="339">
        <v>45937</v>
      </c>
      <c r="KA54" s="339">
        <v>45938</v>
      </c>
      <c r="KB54" s="339">
        <v>45939</v>
      </c>
      <c r="KC54" s="339">
        <v>45940</v>
      </c>
      <c r="KD54" s="339">
        <v>45941</v>
      </c>
      <c r="KE54" s="339">
        <v>45942</v>
      </c>
      <c r="KF54" s="339">
        <v>45943</v>
      </c>
      <c r="KG54" s="339">
        <v>45944</v>
      </c>
      <c r="KH54" s="339">
        <v>45945</v>
      </c>
      <c r="KI54" s="339">
        <v>45946</v>
      </c>
      <c r="KJ54" s="339">
        <v>45947</v>
      </c>
      <c r="KK54" s="339">
        <v>45948</v>
      </c>
      <c r="KL54" s="339">
        <v>45949</v>
      </c>
      <c r="KM54" s="339">
        <v>45950</v>
      </c>
      <c r="KN54" s="339">
        <v>45951</v>
      </c>
      <c r="KO54" s="339">
        <v>45952</v>
      </c>
      <c r="KP54" s="339">
        <v>45953</v>
      </c>
      <c r="KQ54" s="339">
        <v>45954</v>
      </c>
      <c r="KR54" s="339">
        <v>45955</v>
      </c>
      <c r="KS54" s="339">
        <v>45956</v>
      </c>
      <c r="KT54" s="339">
        <v>45957</v>
      </c>
      <c r="KU54" s="339">
        <v>45958</v>
      </c>
      <c r="KV54" s="339">
        <v>45959</v>
      </c>
      <c r="KW54" s="339">
        <v>45960</v>
      </c>
      <c r="KX54" s="339">
        <v>45961</v>
      </c>
      <c r="KY54" s="339">
        <v>45962</v>
      </c>
      <c r="KZ54" s="339">
        <v>45963</v>
      </c>
      <c r="LA54" s="339">
        <v>45964</v>
      </c>
      <c r="LB54" s="339">
        <v>45965</v>
      </c>
      <c r="LC54" s="339">
        <v>45966</v>
      </c>
      <c r="LD54" s="339">
        <v>45967</v>
      </c>
      <c r="LE54" s="339">
        <v>45968</v>
      </c>
      <c r="LF54" s="339">
        <v>45969</v>
      </c>
      <c r="LG54" s="339">
        <v>45970</v>
      </c>
      <c r="LH54" s="339">
        <v>45971</v>
      </c>
      <c r="LI54" s="339">
        <v>45972</v>
      </c>
      <c r="LJ54" s="339">
        <v>45973</v>
      </c>
      <c r="LK54" s="339">
        <v>45974</v>
      </c>
      <c r="LL54" s="339">
        <v>45975</v>
      </c>
      <c r="LM54" s="339">
        <v>45976</v>
      </c>
      <c r="LN54" s="339">
        <v>45977</v>
      </c>
      <c r="LO54" s="339">
        <v>45978</v>
      </c>
      <c r="LP54" s="339">
        <v>45979</v>
      </c>
      <c r="LQ54" s="339">
        <v>45980</v>
      </c>
      <c r="LR54" s="339">
        <v>45981</v>
      </c>
      <c r="LS54" s="339">
        <v>45982</v>
      </c>
      <c r="LT54" s="339">
        <v>45983</v>
      </c>
      <c r="LU54" s="339">
        <v>45984</v>
      </c>
      <c r="LV54" s="339">
        <v>45985</v>
      </c>
      <c r="LW54" s="339">
        <v>45986</v>
      </c>
      <c r="LX54" s="339">
        <v>45987</v>
      </c>
      <c r="LY54" s="339">
        <v>45988</v>
      </c>
      <c r="LZ54" s="339">
        <v>45989</v>
      </c>
      <c r="MA54" s="339">
        <v>45990</v>
      </c>
      <c r="MB54" s="339">
        <v>45991</v>
      </c>
      <c r="MC54" s="339">
        <v>45992</v>
      </c>
      <c r="MD54" s="339">
        <v>45993</v>
      </c>
      <c r="ME54" s="339">
        <v>45994</v>
      </c>
      <c r="MF54" s="339">
        <v>45995</v>
      </c>
      <c r="MG54" s="339">
        <v>45996</v>
      </c>
      <c r="MH54" s="339">
        <v>45997</v>
      </c>
      <c r="MI54" s="339">
        <v>45998</v>
      </c>
      <c r="MJ54" s="339">
        <v>45999</v>
      </c>
      <c r="MK54" s="339">
        <v>46000</v>
      </c>
      <c r="ML54" s="339">
        <v>46001</v>
      </c>
      <c r="MM54" s="339">
        <v>46002</v>
      </c>
      <c r="MN54" s="339">
        <v>46003</v>
      </c>
      <c r="MO54" s="339">
        <v>46004</v>
      </c>
      <c r="MP54" s="339">
        <v>46005</v>
      </c>
      <c r="MQ54" s="339">
        <v>46006</v>
      </c>
      <c r="MR54" s="339">
        <v>46007</v>
      </c>
      <c r="MS54" s="339">
        <v>46008</v>
      </c>
      <c r="MT54" s="339">
        <v>46009</v>
      </c>
      <c r="MU54" s="339">
        <v>46010</v>
      </c>
      <c r="MV54" s="339">
        <v>46011</v>
      </c>
      <c r="MW54" s="339">
        <v>46012</v>
      </c>
      <c r="MX54" s="339">
        <v>46013</v>
      </c>
      <c r="MY54" s="339">
        <v>46014</v>
      </c>
      <c r="MZ54" s="339">
        <v>46015</v>
      </c>
      <c r="NA54" s="339">
        <v>46016</v>
      </c>
      <c r="NB54" s="339">
        <v>46017</v>
      </c>
      <c r="NC54" s="339">
        <v>46018</v>
      </c>
      <c r="ND54" s="339">
        <v>46019</v>
      </c>
      <c r="NE54" s="339">
        <v>46020</v>
      </c>
      <c r="NF54" s="339">
        <v>46021</v>
      </c>
      <c r="NG54" s="351">
        <v>46022</v>
      </c>
      <c r="NH54" s="352">
        <v>46023</v>
      </c>
      <c r="NI54" s="339">
        <v>46024</v>
      </c>
      <c r="NJ54" s="339">
        <v>46025</v>
      </c>
      <c r="NK54" s="339">
        <v>46026</v>
      </c>
      <c r="NL54" s="339">
        <v>46027</v>
      </c>
      <c r="NM54" s="339">
        <v>46028</v>
      </c>
      <c r="NN54" s="339">
        <v>46029</v>
      </c>
      <c r="NO54" s="339">
        <v>46030</v>
      </c>
      <c r="NP54" s="339">
        <v>46031</v>
      </c>
      <c r="NQ54" s="339">
        <v>46032</v>
      </c>
      <c r="NR54" s="339">
        <v>46033</v>
      </c>
      <c r="NS54" s="339">
        <v>46034</v>
      </c>
      <c r="NT54" s="339">
        <v>46035</v>
      </c>
      <c r="NU54" s="339">
        <v>46036</v>
      </c>
      <c r="NV54" s="339">
        <v>46037</v>
      </c>
      <c r="NW54" s="339">
        <v>46038</v>
      </c>
      <c r="NX54" s="339">
        <v>46039</v>
      </c>
      <c r="NY54" s="339">
        <v>46040</v>
      </c>
      <c r="NZ54" s="339">
        <v>46041</v>
      </c>
      <c r="OA54" s="339">
        <v>46042</v>
      </c>
      <c r="OB54" s="339">
        <v>46043</v>
      </c>
      <c r="OC54" s="339">
        <v>46044</v>
      </c>
      <c r="OD54" s="339">
        <v>46045</v>
      </c>
      <c r="OE54" s="339">
        <v>46046</v>
      </c>
      <c r="OF54" s="339">
        <v>46047</v>
      </c>
      <c r="OG54" s="339">
        <v>46048</v>
      </c>
      <c r="OH54" s="339">
        <v>46049</v>
      </c>
      <c r="OI54" s="339">
        <v>46050</v>
      </c>
      <c r="OJ54" s="339">
        <v>46051</v>
      </c>
      <c r="OK54" s="339">
        <v>46052</v>
      </c>
      <c r="OL54" s="339">
        <v>46053</v>
      </c>
      <c r="OM54" s="339">
        <v>46054</v>
      </c>
      <c r="ON54" s="339">
        <v>46055</v>
      </c>
      <c r="OO54" s="339">
        <v>46056</v>
      </c>
      <c r="OP54" s="339">
        <v>46057</v>
      </c>
      <c r="OQ54" s="339">
        <v>46058</v>
      </c>
      <c r="OR54" s="339">
        <v>46059</v>
      </c>
      <c r="OS54" s="339">
        <v>46060</v>
      </c>
      <c r="OT54" s="339">
        <v>46061</v>
      </c>
      <c r="OU54" s="339">
        <v>46062</v>
      </c>
      <c r="OV54" s="339">
        <v>46063</v>
      </c>
      <c r="OW54" s="339">
        <v>46064</v>
      </c>
      <c r="OX54" s="339">
        <v>46065</v>
      </c>
      <c r="OY54" s="339">
        <v>46066</v>
      </c>
      <c r="OZ54" s="339">
        <v>46067</v>
      </c>
      <c r="PA54" s="339">
        <v>46068</v>
      </c>
      <c r="PB54" s="339">
        <v>46069</v>
      </c>
      <c r="PC54" s="339">
        <v>46070</v>
      </c>
      <c r="PD54" s="339">
        <v>46071</v>
      </c>
      <c r="PE54" s="339">
        <v>46072</v>
      </c>
      <c r="PF54" s="339">
        <v>46073</v>
      </c>
      <c r="PG54" s="339">
        <v>46074</v>
      </c>
      <c r="PH54" s="339">
        <v>46075</v>
      </c>
      <c r="PI54" s="339">
        <v>46076</v>
      </c>
      <c r="PJ54" s="339">
        <v>46077</v>
      </c>
      <c r="PK54" s="339">
        <v>46078</v>
      </c>
      <c r="PL54" s="339">
        <v>46079</v>
      </c>
      <c r="PM54" s="339">
        <v>46080</v>
      </c>
      <c r="PN54" s="339">
        <v>46081</v>
      </c>
      <c r="PO54" s="339">
        <v>46082</v>
      </c>
      <c r="PP54" s="339">
        <v>46083</v>
      </c>
      <c r="PQ54" s="339">
        <v>46084</v>
      </c>
      <c r="PR54" s="339">
        <v>46085</v>
      </c>
      <c r="PS54" s="339">
        <v>46086</v>
      </c>
      <c r="PT54" s="339">
        <v>46087</v>
      </c>
      <c r="PU54" s="339">
        <v>46088</v>
      </c>
      <c r="PV54" s="339">
        <v>46089</v>
      </c>
      <c r="PW54" s="339">
        <v>46090</v>
      </c>
      <c r="PX54" s="339">
        <v>46091</v>
      </c>
      <c r="PY54" s="339">
        <v>46092</v>
      </c>
      <c r="PZ54" s="339">
        <v>46093</v>
      </c>
      <c r="QA54" s="339">
        <v>46094</v>
      </c>
      <c r="QB54" s="339">
        <v>46095</v>
      </c>
      <c r="QC54" s="339">
        <v>46096</v>
      </c>
      <c r="QD54" s="339">
        <v>46097</v>
      </c>
      <c r="QE54" s="339">
        <v>46098</v>
      </c>
      <c r="QF54" s="339">
        <v>46099</v>
      </c>
      <c r="QG54" s="339">
        <v>46100</v>
      </c>
      <c r="QH54" s="339">
        <v>46101</v>
      </c>
      <c r="QI54" s="339">
        <v>46102</v>
      </c>
      <c r="QJ54" s="339">
        <v>46103</v>
      </c>
      <c r="QK54" s="339">
        <v>46104</v>
      </c>
      <c r="QL54" s="339">
        <v>46105</v>
      </c>
      <c r="QM54" s="339">
        <v>46106</v>
      </c>
      <c r="QN54" s="339">
        <v>46107</v>
      </c>
      <c r="QO54" s="339">
        <v>46108</v>
      </c>
      <c r="QP54" s="339">
        <v>46109</v>
      </c>
      <c r="QQ54" s="339">
        <v>46110</v>
      </c>
      <c r="QR54" s="339">
        <v>46111</v>
      </c>
      <c r="QS54" s="339">
        <v>46112</v>
      </c>
      <c r="QT54" s="339">
        <v>46113</v>
      </c>
      <c r="QU54" s="339">
        <v>46114</v>
      </c>
      <c r="QV54" s="339">
        <v>46115</v>
      </c>
      <c r="QW54" s="339">
        <v>46116</v>
      </c>
      <c r="QX54" s="339">
        <v>46117</v>
      </c>
      <c r="QY54" s="339">
        <v>46118</v>
      </c>
      <c r="QZ54" s="339">
        <v>46119</v>
      </c>
      <c r="RA54" s="339">
        <v>46120</v>
      </c>
      <c r="RB54" s="339">
        <v>46121</v>
      </c>
      <c r="RC54" s="339">
        <v>46122</v>
      </c>
      <c r="RD54" s="339">
        <v>46123</v>
      </c>
      <c r="RE54" s="339">
        <v>46124</v>
      </c>
      <c r="RF54" s="339">
        <v>46125</v>
      </c>
      <c r="RG54" s="339">
        <v>46126</v>
      </c>
      <c r="RH54" s="339">
        <v>46127</v>
      </c>
      <c r="RI54" s="339">
        <v>46128</v>
      </c>
      <c r="RJ54" s="339">
        <v>46129</v>
      </c>
      <c r="RK54" s="339">
        <v>46130</v>
      </c>
      <c r="RL54" s="339">
        <v>46131</v>
      </c>
      <c r="RM54" s="339">
        <v>46132</v>
      </c>
      <c r="RN54" s="339">
        <v>46133</v>
      </c>
      <c r="RO54" s="339">
        <v>46134</v>
      </c>
      <c r="RP54" s="339">
        <v>46135</v>
      </c>
      <c r="RQ54" s="339">
        <v>46136</v>
      </c>
      <c r="RR54" s="339">
        <v>46137</v>
      </c>
      <c r="RS54" s="339">
        <v>46138</v>
      </c>
      <c r="RT54" s="339">
        <v>46139</v>
      </c>
      <c r="RU54" s="339">
        <v>46140</v>
      </c>
      <c r="RV54" s="339">
        <v>46141</v>
      </c>
      <c r="RW54" s="339">
        <v>46142</v>
      </c>
      <c r="RX54" s="339">
        <v>46143</v>
      </c>
      <c r="RY54" s="339">
        <v>46144</v>
      </c>
      <c r="RZ54" s="339">
        <v>46145</v>
      </c>
      <c r="SA54" s="339">
        <v>46146</v>
      </c>
      <c r="SB54" s="339">
        <v>46147</v>
      </c>
      <c r="SC54" s="339">
        <v>46148</v>
      </c>
      <c r="SD54" s="339">
        <v>46149</v>
      </c>
      <c r="SE54" s="339">
        <v>46150</v>
      </c>
      <c r="SF54" s="339">
        <v>46151</v>
      </c>
      <c r="SG54" s="339">
        <v>46152</v>
      </c>
      <c r="SH54" s="339">
        <v>46153</v>
      </c>
      <c r="SI54" s="339">
        <v>46154</v>
      </c>
      <c r="SJ54" s="339">
        <v>46155</v>
      </c>
      <c r="SK54" s="339">
        <v>46156</v>
      </c>
      <c r="SL54" s="339">
        <v>46157</v>
      </c>
      <c r="SM54" s="339">
        <v>46158</v>
      </c>
      <c r="SN54" s="339">
        <v>46159</v>
      </c>
      <c r="SO54" s="339">
        <v>46160</v>
      </c>
      <c r="SP54" s="339">
        <v>46161</v>
      </c>
      <c r="SQ54" s="339">
        <v>46162</v>
      </c>
      <c r="SR54" s="339">
        <v>46163</v>
      </c>
      <c r="SS54" s="339">
        <v>46164</v>
      </c>
      <c r="ST54" s="339">
        <v>46165</v>
      </c>
      <c r="SU54" s="339">
        <v>46166</v>
      </c>
      <c r="SV54" s="339">
        <v>46167</v>
      </c>
      <c r="SW54" s="339">
        <v>46168</v>
      </c>
      <c r="SX54" s="339">
        <v>46169</v>
      </c>
      <c r="SY54" s="339">
        <v>46170</v>
      </c>
      <c r="SZ54" s="339">
        <v>46171</v>
      </c>
      <c r="TA54" s="339">
        <v>46172</v>
      </c>
      <c r="TB54" s="339">
        <v>46173</v>
      </c>
      <c r="TC54" s="339">
        <v>46174</v>
      </c>
      <c r="TD54" s="339">
        <v>46175</v>
      </c>
      <c r="TE54" s="339">
        <v>46176</v>
      </c>
      <c r="TF54" s="339">
        <v>46177</v>
      </c>
      <c r="TG54" s="339">
        <v>46178</v>
      </c>
      <c r="TH54" s="339">
        <v>46179</v>
      </c>
      <c r="TI54" s="339">
        <v>46180</v>
      </c>
      <c r="TJ54" s="339">
        <v>46181</v>
      </c>
      <c r="TK54" s="339">
        <v>46182</v>
      </c>
      <c r="TL54" s="339">
        <v>46183</v>
      </c>
      <c r="TM54" s="339">
        <v>46184</v>
      </c>
      <c r="TN54" s="339">
        <v>46185</v>
      </c>
      <c r="TO54" s="339">
        <v>46186</v>
      </c>
      <c r="TP54" s="339">
        <v>46187</v>
      </c>
      <c r="TQ54" s="339">
        <v>46188</v>
      </c>
      <c r="TR54" s="339">
        <v>46189</v>
      </c>
      <c r="TS54" s="339">
        <v>46190</v>
      </c>
      <c r="TT54" s="339">
        <v>46191</v>
      </c>
      <c r="TU54" s="339">
        <v>46192</v>
      </c>
      <c r="TV54" s="339">
        <v>46193</v>
      </c>
      <c r="TW54" s="339">
        <v>46194</v>
      </c>
      <c r="TX54" s="339">
        <v>46195</v>
      </c>
      <c r="TY54" s="339">
        <v>46196</v>
      </c>
      <c r="TZ54" s="339">
        <v>46197</v>
      </c>
      <c r="UA54" s="339">
        <v>46198</v>
      </c>
      <c r="UB54" s="339">
        <v>46199</v>
      </c>
      <c r="UC54" s="339">
        <v>46200</v>
      </c>
      <c r="UD54" s="339">
        <v>46201</v>
      </c>
      <c r="UE54" s="339">
        <v>46202</v>
      </c>
      <c r="UF54" s="339">
        <v>46203</v>
      </c>
      <c r="UG54" s="339">
        <v>46204</v>
      </c>
      <c r="UH54" s="339">
        <v>46205</v>
      </c>
      <c r="UI54" s="339">
        <v>46206</v>
      </c>
      <c r="UJ54" s="339">
        <v>46207</v>
      </c>
      <c r="UK54" s="339">
        <v>46208</v>
      </c>
      <c r="UL54" s="339">
        <v>46209</v>
      </c>
      <c r="UM54" s="339">
        <v>46210</v>
      </c>
      <c r="UN54" s="339">
        <v>46211</v>
      </c>
      <c r="UO54" s="339">
        <v>46212</v>
      </c>
      <c r="UP54" s="339">
        <v>46213</v>
      </c>
      <c r="UQ54" s="339">
        <v>46214</v>
      </c>
      <c r="UR54" s="339">
        <v>46215</v>
      </c>
      <c r="US54" s="339">
        <v>46216</v>
      </c>
      <c r="UT54" s="339">
        <v>46217</v>
      </c>
      <c r="UU54" s="339">
        <v>46218</v>
      </c>
      <c r="UV54" s="339">
        <v>46219</v>
      </c>
      <c r="UW54" s="339">
        <v>46220</v>
      </c>
      <c r="UX54" s="339">
        <v>46221</v>
      </c>
      <c r="UY54" s="339">
        <v>46222</v>
      </c>
      <c r="UZ54" s="339">
        <v>46223</v>
      </c>
      <c r="VA54" s="339">
        <v>46224</v>
      </c>
      <c r="VB54" s="339">
        <v>46225</v>
      </c>
      <c r="VC54" s="339">
        <v>46226</v>
      </c>
      <c r="VD54" s="339">
        <v>46227</v>
      </c>
      <c r="VE54" s="339">
        <v>46228</v>
      </c>
      <c r="VF54" s="339">
        <v>46229</v>
      </c>
      <c r="VG54" s="339">
        <v>46230</v>
      </c>
      <c r="VH54" s="339">
        <v>46231</v>
      </c>
      <c r="VI54" s="339">
        <v>46232</v>
      </c>
      <c r="VJ54" s="339">
        <v>46233</v>
      </c>
      <c r="VK54" s="339">
        <v>46234</v>
      </c>
      <c r="VL54" s="339">
        <v>46235</v>
      </c>
      <c r="VM54" s="339">
        <v>46236</v>
      </c>
      <c r="VN54" s="339">
        <v>46237</v>
      </c>
      <c r="VO54" s="339">
        <v>46238</v>
      </c>
      <c r="VP54" s="339">
        <v>46239</v>
      </c>
      <c r="VQ54" s="339">
        <v>46240</v>
      </c>
      <c r="VR54" s="339">
        <v>46241</v>
      </c>
      <c r="VS54" s="339">
        <v>46242</v>
      </c>
      <c r="VT54" s="339">
        <v>46243</v>
      </c>
      <c r="VU54" s="339">
        <v>46244</v>
      </c>
      <c r="VV54" s="339">
        <v>46245</v>
      </c>
      <c r="VW54" s="339">
        <v>46246</v>
      </c>
      <c r="VX54" s="339">
        <v>46247</v>
      </c>
      <c r="VY54" s="339">
        <v>46248</v>
      </c>
      <c r="VZ54" s="339">
        <v>46249</v>
      </c>
      <c r="WA54" s="339">
        <v>46250</v>
      </c>
      <c r="WB54" s="339">
        <v>46251</v>
      </c>
      <c r="WC54" s="339">
        <v>46252</v>
      </c>
      <c r="WD54" s="339">
        <v>46253</v>
      </c>
      <c r="WE54" s="339">
        <v>46254</v>
      </c>
      <c r="WF54" s="339">
        <v>46255</v>
      </c>
      <c r="WG54" s="339">
        <v>46256</v>
      </c>
      <c r="WH54" s="339">
        <v>46257</v>
      </c>
      <c r="WI54" s="339">
        <v>46258</v>
      </c>
      <c r="WJ54" s="339">
        <v>46259</v>
      </c>
      <c r="WK54" s="339">
        <v>46260</v>
      </c>
      <c r="WL54" s="339">
        <v>46261</v>
      </c>
      <c r="WM54" s="339">
        <v>46262</v>
      </c>
      <c r="WN54" s="339">
        <v>46263</v>
      </c>
      <c r="WO54" s="339">
        <v>46264</v>
      </c>
      <c r="WP54" s="339">
        <v>46265</v>
      </c>
      <c r="WQ54" s="339">
        <v>46266</v>
      </c>
      <c r="WR54" s="339">
        <v>46267</v>
      </c>
      <c r="WS54" s="339">
        <v>46268</v>
      </c>
      <c r="WT54" s="339">
        <v>46269</v>
      </c>
      <c r="WU54" s="339">
        <v>46270</v>
      </c>
      <c r="WV54" s="339">
        <v>46271</v>
      </c>
      <c r="WW54" s="339">
        <v>46272</v>
      </c>
      <c r="WX54" s="339">
        <v>46273</v>
      </c>
      <c r="WY54" s="339">
        <v>46274</v>
      </c>
      <c r="WZ54" s="339">
        <v>46275</v>
      </c>
      <c r="XA54" s="339">
        <v>46276</v>
      </c>
      <c r="XB54" s="339">
        <v>46277</v>
      </c>
      <c r="XC54" s="339">
        <v>46278</v>
      </c>
      <c r="XD54" s="339">
        <v>46279</v>
      </c>
      <c r="XE54" s="339">
        <v>46280</v>
      </c>
      <c r="XF54" s="339">
        <v>46281</v>
      </c>
      <c r="XG54" s="339">
        <v>46282</v>
      </c>
      <c r="XH54" s="339">
        <v>46283</v>
      </c>
      <c r="XI54" s="339">
        <v>46284</v>
      </c>
      <c r="XJ54" s="339">
        <v>46285</v>
      </c>
      <c r="XK54" s="339">
        <v>46286</v>
      </c>
      <c r="XL54" s="339">
        <v>46287</v>
      </c>
      <c r="XM54" s="339">
        <v>46288</v>
      </c>
      <c r="XN54" s="339">
        <v>46289</v>
      </c>
      <c r="XO54" s="339">
        <v>46290</v>
      </c>
      <c r="XP54" s="339">
        <v>46291</v>
      </c>
      <c r="XQ54" s="339">
        <v>46292</v>
      </c>
      <c r="XR54" s="339">
        <v>46293</v>
      </c>
      <c r="XS54" s="339">
        <v>46294</v>
      </c>
      <c r="XT54" s="339">
        <v>46295</v>
      </c>
      <c r="XU54" s="339">
        <v>46296</v>
      </c>
      <c r="XV54" s="339">
        <v>46297</v>
      </c>
      <c r="XW54" s="339">
        <v>46298</v>
      </c>
      <c r="XX54" s="339">
        <v>46299</v>
      </c>
      <c r="XY54" s="339">
        <v>46300</v>
      </c>
      <c r="XZ54" s="339">
        <v>46301</v>
      </c>
      <c r="YA54" s="339">
        <v>46302</v>
      </c>
      <c r="YB54" s="339">
        <v>46303</v>
      </c>
      <c r="YC54" s="339">
        <v>46304</v>
      </c>
      <c r="YD54" s="339">
        <v>46305</v>
      </c>
      <c r="YE54" s="339">
        <v>46306</v>
      </c>
      <c r="YF54" s="339">
        <v>46307</v>
      </c>
      <c r="YG54" s="339">
        <v>46308</v>
      </c>
      <c r="YH54" s="339">
        <v>46309</v>
      </c>
      <c r="YI54" s="339">
        <v>46310</v>
      </c>
      <c r="YJ54" s="339">
        <v>46311</v>
      </c>
      <c r="YK54" s="339">
        <v>46312</v>
      </c>
      <c r="YL54" s="339">
        <v>46313</v>
      </c>
      <c r="YM54" s="339">
        <v>46314</v>
      </c>
      <c r="YN54" s="339">
        <v>46315</v>
      </c>
      <c r="YO54" s="339">
        <v>46316</v>
      </c>
      <c r="YP54" s="339">
        <v>46317</v>
      </c>
      <c r="YQ54" s="339">
        <v>46318</v>
      </c>
      <c r="YR54" s="339">
        <v>46319</v>
      </c>
      <c r="YS54" s="339">
        <v>46320</v>
      </c>
      <c r="YT54" s="339">
        <v>46321</v>
      </c>
      <c r="YU54" s="339">
        <v>46322</v>
      </c>
      <c r="YV54" s="339">
        <v>46323</v>
      </c>
      <c r="YW54" s="339">
        <v>46324</v>
      </c>
      <c r="YX54" s="339">
        <v>46325</v>
      </c>
      <c r="YY54" s="339">
        <v>46326</v>
      </c>
      <c r="YZ54" s="339">
        <v>46327</v>
      </c>
      <c r="ZA54" s="339">
        <v>46328</v>
      </c>
      <c r="ZB54" s="339">
        <v>46329</v>
      </c>
      <c r="ZC54" s="339">
        <v>46330</v>
      </c>
      <c r="ZD54" s="339">
        <v>46331</v>
      </c>
      <c r="ZE54" s="339">
        <v>46332</v>
      </c>
      <c r="ZF54" s="339">
        <v>46333</v>
      </c>
      <c r="ZG54" s="339">
        <v>46334</v>
      </c>
      <c r="ZH54" s="339">
        <v>46335</v>
      </c>
      <c r="ZI54" s="339">
        <v>46336</v>
      </c>
      <c r="ZJ54" s="339">
        <v>46337</v>
      </c>
      <c r="ZK54" s="339">
        <v>46338</v>
      </c>
      <c r="ZL54" s="339">
        <v>46339</v>
      </c>
      <c r="ZM54" s="339">
        <v>46340</v>
      </c>
      <c r="ZN54" s="339">
        <v>46341</v>
      </c>
      <c r="ZO54" s="339">
        <v>46342</v>
      </c>
      <c r="ZP54" s="339">
        <v>46343</v>
      </c>
      <c r="ZQ54" s="339">
        <v>46344</v>
      </c>
      <c r="ZR54" s="339">
        <v>46345</v>
      </c>
      <c r="ZS54" s="339">
        <v>46346</v>
      </c>
      <c r="ZT54" s="339">
        <v>46347</v>
      </c>
      <c r="ZU54" s="339">
        <v>46348</v>
      </c>
      <c r="ZV54" s="339">
        <v>46349</v>
      </c>
      <c r="ZW54" s="339">
        <v>46350</v>
      </c>
      <c r="ZX54" s="339">
        <v>46351</v>
      </c>
      <c r="ZY54" s="339">
        <v>46352</v>
      </c>
      <c r="ZZ54" s="339">
        <v>46353</v>
      </c>
      <c r="AAA54" s="339">
        <v>46354</v>
      </c>
      <c r="AAB54" s="339">
        <v>46355</v>
      </c>
      <c r="AAC54" s="339">
        <v>46356</v>
      </c>
      <c r="AAD54" s="339">
        <v>46357</v>
      </c>
      <c r="AAE54" s="339">
        <v>46358</v>
      </c>
      <c r="AAF54" s="339">
        <v>46359</v>
      </c>
      <c r="AAG54" s="339">
        <v>46360</v>
      </c>
      <c r="AAH54" s="339">
        <v>46361</v>
      </c>
      <c r="AAI54" s="339">
        <v>46362</v>
      </c>
      <c r="AAJ54" s="339">
        <v>46363</v>
      </c>
      <c r="AAK54" s="339">
        <v>46364</v>
      </c>
      <c r="AAL54" s="339">
        <v>46365</v>
      </c>
      <c r="AAM54" s="339">
        <v>46366</v>
      </c>
      <c r="AAN54" s="339">
        <v>46367</v>
      </c>
      <c r="AAO54" s="339">
        <v>46368</v>
      </c>
      <c r="AAP54" s="339">
        <v>46369</v>
      </c>
      <c r="AAQ54" s="339">
        <v>46370</v>
      </c>
      <c r="AAR54" s="339">
        <v>46371</v>
      </c>
      <c r="AAS54" s="339">
        <v>46372</v>
      </c>
      <c r="AAT54" s="339">
        <v>46373</v>
      </c>
      <c r="AAU54" s="339">
        <v>46374</v>
      </c>
      <c r="AAV54" s="339">
        <v>46375</v>
      </c>
      <c r="AAW54" s="339">
        <v>46376</v>
      </c>
      <c r="AAX54" s="339">
        <v>46377</v>
      </c>
      <c r="AAY54" s="339">
        <v>46378</v>
      </c>
      <c r="AAZ54" s="339">
        <v>46379</v>
      </c>
      <c r="ABA54" s="339">
        <v>46380</v>
      </c>
      <c r="ABB54" s="339">
        <v>46381</v>
      </c>
      <c r="ABC54" s="339">
        <v>46382</v>
      </c>
      <c r="ABD54" s="339">
        <v>46383</v>
      </c>
      <c r="ABE54" s="339">
        <v>46384</v>
      </c>
      <c r="ABF54" s="339">
        <v>46385</v>
      </c>
      <c r="ABG54" s="339">
        <v>46386</v>
      </c>
      <c r="ABH54" s="351">
        <v>46387</v>
      </c>
      <c r="ABI54" s="352">
        <v>46388</v>
      </c>
      <c r="ABJ54" s="339">
        <v>46389</v>
      </c>
      <c r="ABK54" s="339">
        <v>46390</v>
      </c>
      <c r="ABL54" s="339">
        <v>46391</v>
      </c>
      <c r="ABM54" s="339">
        <v>46392</v>
      </c>
      <c r="ABN54" s="339">
        <v>46393</v>
      </c>
      <c r="ABO54" s="339">
        <v>46394</v>
      </c>
      <c r="ABP54" s="339">
        <v>46395</v>
      </c>
      <c r="ABQ54" s="339">
        <v>46396</v>
      </c>
      <c r="ABR54" s="339">
        <v>46397</v>
      </c>
      <c r="ABS54" s="339">
        <v>46398</v>
      </c>
      <c r="ABT54" s="339">
        <v>46399</v>
      </c>
      <c r="ABU54" s="339">
        <v>46400</v>
      </c>
      <c r="ABV54" s="339">
        <v>46401</v>
      </c>
      <c r="ABW54" s="339">
        <v>46402</v>
      </c>
      <c r="ABX54" s="339">
        <v>46403</v>
      </c>
      <c r="ABY54" s="339">
        <v>46404</v>
      </c>
      <c r="ABZ54" s="339">
        <v>46405</v>
      </c>
      <c r="ACA54" s="339">
        <v>46406</v>
      </c>
      <c r="ACB54" s="339">
        <v>46407</v>
      </c>
      <c r="ACC54" s="339">
        <v>46408</v>
      </c>
      <c r="ACD54" s="339">
        <v>46409</v>
      </c>
      <c r="ACE54" s="339">
        <v>46410</v>
      </c>
      <c r="ACF54" s="339">
        <v>46411</v>
      </c>
      <c r="ACG54" s="339">
        <v>46412</v>
      </c>
      <c r="ACH54" s="339">
        <v>46413</v>
      </c>
      <c r="ACI54" s="339">
        <v>46414</v>
      </c>
      <c r="ACJ54" s="339">
        <v>46415</v>
      </c>
      <c r="ACK54" s="339">
        <v>46416</v>
      </c>
      <c r="ACL54" s="339">
        <v>46417</v>
      </c>
      <c r="ACM54" s="339">
        <v>46418</v>
      </c>
      <c r="ACN54" s="339">
        <v>46419</v>
      </c>
      <c r="ACO54" s="339">
        <v>46420</v>
      </c>
      <c r="ACP54" s="339">
        <v>46421</v>
      </c>
      <c r="ACQ54" s="339">
        <v>46422</v>
      </c>
      <c r="ACR54" s="339">
        <v>46423</v>
      </c>
      <c r="ACS54" s="339">
        <v>46424</v>
      </c>
      <c r="ACT54" s="339">
        <v>46425</v>
      </c>
      <c r="ACU54" s="339">
        <v>46426</v>
      </c>
      <c r="ACV54" s="339">
        <v>46427</v>
      </c>
      <c r="ACW54" s="339">
        <v>46428</v>
      </c>
      <c r="ACX54" s="339">
        <v>46429</v>
      </c>
      <c r="ACY54" s="339">
        <v>46430</v>
      </c>
      <c r="ACZ54" s="339">
        <v>46431</v>
      </c>
      <c r="ADA54" s="339">
        <v>46432</v>
      </c>
      <c r="ADB54" s="339">
        <v>46433</v>
      </c>
      <c r="ADC54" s="339">
        <v>46434</v>
      </c>
      <c r="ADD54" s="339">
        <v>46435</v>
      </c>
      <c r="ADE54" s="339">
        <v>46436</v>
      </c>
      <c r="ADF54" s="339">
        <v>46437</v>
      </c>
      <c r="ADG54" s="339">
        <v>46438</v>
      </c>
      <c r="ADH54" s="339">
        <v>46439</v>
      </c>
      <c r="ADI54" s="339">
        <v>46440</v>
      </c>
      <c r="ADJ54" s="339">
        <v>46441</v>
      </c>
      <c r="ADK54" s="339">
        <v>46442</v>
      </c>
      <c r="ADL54" s="339">
        <v>46443</v>
      </c>
      <c r="ADM54" s="339">
        <v>46444</v>
      </c>
      <c r="ADN54" s="339">
        <v>46445</v>
      </c>
      <c r="ADO54" s="339">
        <v>46446</v>
      </c>
      <c r="ADP54" s="339">
        <v>46447</v>
      </c>
      <c r="ADQ54" s="339">
        <v>46448</v>
      </c>
      <c r="ADR54" s="339">
        <v>46449</v>
      </c>
      <c r="ADS54" s="339">
        <v>46450</v>
      </c>
      <c r="ADT54" s="339">
        <v>46451</v>
      </c>
      <c r="ADU54" s="339">
        <v>46452</v>
      </c>
      <c r="ADV54" s="339">
        <v>46453</v>
      </c>
      <c r="ADW54" s="339">
        <v>46454</v>
      </c>
      <c r="ADX54" s="339">
        <v>46455</v>
      </c>
      <c r="ADY54" s="339">
        <v>46456</v>
      </c>
      <c r="ADZ54" s="339">
        <v>46457</v>
      </c>
      <c r="AEA54" s="339">
        <v>46458</v>
      </c>
      <c r="AEB54" s="339">
        <v>46459</v>
      </c>
      <c r="AEC54" s="339">
        <v>46460</v>
      </c>
      <c r="AED54" s="339">
        <v>46461</v>
      </c>
      <c r="AEE54" s="339">
        <v>46462</v>
      </c>
      <c r="AEF54" s="339">
        <v>46463</v>
      </c>
      <c r="AEG54" s="339">
        <v>46464</v>
      </c>
      <c r="AEH54" s="339">
        <v>46465</v>
      </c>
      <c r="AEI54" s="339">
        <v>46466</v>
      </c>
      <c r="AEJ54" s="339">
        <v>46467</v>
      </c>
      <c r="AEK54" s="339">
        <v>46468</v>
      </c>
      <c r="AEL54" s="339">
        <v>46469</v>
      </c>
      <c r="AEM54" s="339">
        <v>46470</v>
      </c>
      <c r="AEN54" s="339">
        <v>46471</v>
      </c>
      <c r="AEO54" s="339">
        <v>46472</v>
      </c>
      <c r="AEP54" s="339">
        <v>46473</v>
      </c>
      <c r="AEQ54" s="339">
        <v>46474</v>
      </c>
      <c r="AER54" s="339">
        <v>46475</v>
      </c>
      <c r="AES54" s="339">
        <v>46476</v>
      </c>
      <c r="AET54" s="339">
        <v>46477</v>
      </c>
      <c r="AEU54" s="339">
        <v>46478</v>
      </c>
      <c r="AEV54" s="339">
        <v>46479</v>
      </c>
      <c r="AEW54" s="339">
        <v>46480</v>
      </c>
      <c r="AEX54" s="339">
        <v>46481</v>
      </c>
      <c r="AEY54" s="339">
        <v>46482</v>
      </c>
      <c r="AEZ54" s="339">
        <v>46483</v>
      </c>
      <c r="AFA54" s="339">
        <v>46484</v>
      </c>
      <c r="AFB54" s="339">
        <v>46485</v>
      </c>
      <c r="AFC54" s="339">
        <v>46486</v>
      </c>
      <c r="AFD54" s="339">
        <v>46487</v>
      </c>
      <c r="AFE54" s="339">
        <v>46488</v>
      </c>
      <c r="AFF54" s="339">
        <v>46489</v>
      </c>
      <c r="AFG54" s="339">
        <v>46490</v>
      </c>
      <c r="AFH54" s="339">
        <v>46491</v>
      </c>
      <c r="AFI54" s="339">
        <v>46492</v>
      </c>
      <c r="AFJ54" s="339">
        <v>46493</v>
      </c>
      <c r="AFK54" s="339">
        <v>46494</v>
      </c>
      <c r="AFL54" s="339">
        <v>46495</v>
      </c>
      <c r="AFM54" s="339">
        <v>46496</v>
      </c>
      <c r="AFN54" s="339">
        <v>46497</v>
      </c>
      <c r="AFO54" s="339">
        <v>46498</v>
      </c>
      <c r="AFP54" s="339">
        <v>46499</v>
      </c>
      <c r="AFQ54" s="339">
        <v>46500</v>
      </c>
      <c r="AFR54" s="339">
        <v>46501</v>
      </c>
      <c r="AFS54" s="339">
        <v>46502</v>
      </c>
      <c r="AFT54" s="339">
        <v>46503</v>
      </c>
      <c r="AFU54" s="339">
        <v>46504</v>
      </c>
      <c r="AFV54" s="339">
        <v>46505</v>
      </c>
      <c r="AFW54" s="339">
        <v>46506</v>
      </c>
      <c r="AFX54" s="339">
        <v>46507</v>
      </c>
      <c r="AFY54" s="339">
        <v>46508</v>
      </c>
      <c r="AFZ54" s="339">
        <v>46509</v>
      </c>
      <c r="AGA54" s="339">
        <v>46510</v>
      </c>
      <c r="AGB54" s="339">
        <v>46511</v>
      </c>
      <c r="AGC54" s="339">
        <v>46512</v>
      </c>
      <c r="AGD54" s="339">
        <v>46513</v>
      </c>
      <c r="AGE54" s="339">
        <v>46514</v>
      </c>
      <c r="AGF54" s="339">
        <v>46515</v>
      </c>
      <c r="AGG54" s="339">
        <v>46516</v>
      </c>
      <c r="AGH54" s="339">
        <v>46517</v>
      </c>
      <c r="AGI54" s="339">
        <v>46518</v>
      </c>
      <c r="AGJ54" s="339">
        <v>46519</v>
      </c>
      <c r="AGK54" s="339">
        <v>46520</v>
      </c>
      <c r="AGL54" s="339">
        <v>46521</v>
      </c>
      <c r="AGM54" s="339">
        <v>46522</v>
      </c>
      <c r="AGN54" s="339">
        <v>46523</v>
      </c>
      <c r="AGO54" s="339">
        <v>46524</v>
      </c>
      <c r="AGP54" s="339">
        <v>46525</v>
      </c>
      <c r="AGQ54" s="339">
        <v>46526</v>
      </c>
      <c r="AGR54" s="339">
        <v>46527</v>
      </c>
      <c r="AGS54" s="339">
        <v>46528</v>
      </c>
      <c r="AGT54" s="339">
        <v>46529</v>
      </c>
      <c r="AGU54" s="339">
        <v>46530</v>
      </c>
      <c r="AGV54" s="339">
        <v>46531</v>
      </c>
      <c r="AGW54" s="339">
        <v>46532</v>
      </c>
      <c r="AGX54" s="339">
        <v>46533</v>
      </c>
      <c r="AGY54" s="339">
        <v>46534</v>
      </c>
      <c r="AGZ54" s="339">
        <v>46535</v>
      </c>
      <c r="AHA54" s="339">
        <v>46536</v>
      </c>
      <c r="AHB54" s="339">
        <v>46537</v>
      </c>
      <c r="AHC54" s="339">
        <v>46538</v>
      </c>
      <c r="AHD54" s="354">
        <v>46539</v>
      </c>
      <c r="AHE54" s="354">
        <v>46540</v>
      </c>
      <c r="AHF54" s="354">
        <v>46541</v>
      </c>
      <c r="AHG54" s="354">
        <v>46542</v>
      </c>
      <c r="AHH54" s="354">
        <v>46543</v>
      </c>
      <c r="AHI54" s="354">
        <v>46544</v>
      </c>
      <c r="AHJ54" s="354">
        <v>46545</v>
      </c>
      <c r="AHK54" s="354">
        <v>46546</v>
      </c>
      <c r="AHL54" s="354">
        <v>46547</v>
      </c>
      <c r="AHM54" s="354">
        <v>46548</v>
      </c>
      <c r="AHN54" s="354">
        <v>46549</v>
      </c>
      <c r="AHO54" s="354">
        <v>46550</v>
      </c>
      <c r="AHP54" s="354">
        <v>46551</v>
      </c>
      <c r="AHQ54" s="354">
        <v>46552</v>
      </c>
      <c r="AHR54" s="354">
        <v>46553</v>
      </c>
      <c r="AHS54" s="354">
        <v>46554</v>
      </c>
      <c r="AHT54" s="354">
        <v>46555</v>
      </c>
      <c r="AHU54" s="354">
        <v>46556</v>
      </c>
      <c r="AHV54" s="354">
        <v>46557</v>
      </c>
      <c r="AHW54" s="354">
        <v>46558</v>
      </c>
      <c r="AHX54" s="354">
        <v>46559</v>
      </c>
      <c r="AHY54" s="354">
        <v>46560</v>
      </c>
      <c r="AHZ54" s="354">
        <v>46561</v>
      </c>
      <c r="AIA54" s="354">
        <v>46562</v>
      </c>
      <c r="AIB54" s="354">
        <v>46563</v>
      </c>
      <c r="AIC54" s="354">
        <v>46564</v>
      </c>
      <c r="AID54" s="354">
        <v>46565</v>
      </c>
      <c r="AIE54" s="354">
        <v>46566</v>
      </c>
      <c r="AIF54" s="354">
        <v>46567</v>
      </c>
      <c r="AIG54" s="354">
        <v>46568</v>
      </c>
      <c r="AIH54" s="339">
        <v>46569</v>
      </c>
      <c r="AII54" s="339">
        <v>46570</v>
      </c>
      <c r="AIJ54" s="339">
        <v>46571</v>
      </c>
      <c r="AIK54" s="339">
        <v>46572</v>
      </c>
      <c r="AIL54" s="339">
        <v>46573</v>
      </c>
      <c r="AIM54" s="339">
        <v>46574</v>
      </c>
      <c r="AIN54" s="339">
        <v>46575</v>
      </c>
      <c r="AIO54" s="339">
        <v>46576</v>
      </c>
      <c r="AIP54" s="339">
        <v>46577</v>
      </c>
      <c r="AIQ54" s="339">
        <v>46578</v>
      </c>
      <c r="AIR54" s="339">
        <v>46579</v>
      </c>
      <c r="AIS54" s="339">
        <v>46580</v>
      </c>
      <c r="AIT54" s="339">
        <v>46581</v>
      </c>
      <c r="AIU54" s="339">
        <v>46582</v>
      </c>
      <c r="AIV54" s="339">
        <v>46583</v>
      </c>
      <c r="AIW54" s="339">
        <v>46584</v>
      </c>
      <c r="AIX54" s="339">
        <v>46585</v>
      </c>
      <c r="AIY54" s="339">
        <v>46586</v>
      </c>
      <c r="AIZ54" s="339">
        <v>46587</v>
      </c>
      <c r="AJA54" s="339">
        <v>46588</v>
      </c>
      <c r="AJB54" s="339">
        <v>46589</v>
      </c>
      <c r="AJC54" s="339">
        <v>46590</v>
      </c>
      <c r="AJD54" s="339">
        <v>46591</v>
      </c>
      <c r="AJE54" s="339">
        <v>46592</v>
      </c>
      <c r="AJF54" s="339">
        <v>46593</v>
      </c>
      <c r="AJG54" s="339">
        <v>46594</v>
      </c>
      <c r="AJH54" s="339">
        <v>46595</v>
      </c>
      <c r="AJI54" s="339">
        <v>46596</v>
      </c>
      <c r="AJJ54" s="339">
        <v>46597</v>
      </c>
      <c r="AJK54" s="339">
        <v>46598</v>
      </c>
      <c r="AJL54" s="339">
        <v>46599</v>
      </c>
      <c r="AJM54" s="339">
        <v>46600</v>
      </c>
      <c r="AJN54" s="339">
        <v>46601</v>
      </c>
      <c r="AJO54" s="339">
        <v>46602</v>
      </c>
      <c r="AJP54" s="339">
        <v>46603</v>
      </c>
      <c r="AJQ54" s="339">
        <v>46604</v>
      </c>
      <c r="AJR54" s="339">
        <v>46605</v>
      </c>
      <c r="AJS54" s="339">
        <v>46606</v>
      </c>
      <c r="AJT54" s="339">
        <v>46607</v>
      </c>
      <c r="AJU54" s="339">
        <v>46608</v>
      </c>
      <c r="AJV54" s="339">
        <v>46609</v>
      </c>
      <c r="AJW54" s="339">
        <v>46610</v>
      </c>
      <c r="AJX54" s="339">
        <v>46611</v>
      </c>
      <c r="AJY54" s="339">
        <v>46612</v>
      </c>
      <c r="AJZ54" s="339">
        <v>46613</v>
      </c>
      <c r="AKA54" s="339">
        <v>46614</v>
      </c>
      <c r="AKB54" s="339">
        <v>46615</v>
      </c>
      <c r="AKC54" s="339">
        <v>46616</v>
      </c>
      <c r="AKD54" s="339">
        <v>46617</v>
      </c>
      <c r="AKE54" s="339">
        <v>46618</v>
      </c>
      <c r="AKF54" s="339">
        <v>46619</v>
      </c>
      <c r="AKG54" s="339">
        <v>46620</v>
      </c>
      <c r="AKH54" s="339">
        <v>46621</v>
      </c>
      <c r="AKI54" s="339">
        <v>46622</v>
      </c>
      <c r="AKJ54" s="339">
        <v>46623</v>
      </c>
      <c r="AKK54" s="339">
        <v>46624</v>
      </c>
      <c r="AKL54" s="339">
        <v>46625</v>
      </c>
      <c r="AKM54" s="339">
        <v>46626</v>
      </c>
      <c r="AKN54" s="339">
        <v>46627</v>
      </c>
      <c r="AKO54" s="339">
        <v>46628</v>
      </c>
      <c r="AKP54" s="339">
        <v>46629</v>
      </c>
      <c r="AKQ54" s="339">
        <v>46630</v>
      </c>
      <c r="AKR54" s="339">
        <v>46631</v>
      </c>
      <c r="AKS54" s="339">
        <v>46632</v>
      </c>
      <c r="AKT54" s="339">
        <v>46633</v>
      </c>
      <c r="AKU54" s="339">
        <v>46634</v>
      </c>
      <c r="AKV54" s="339">
        <v>46635</v>
      </c>
      <c r="AKW54" s="339">
        <v>46636</v>
      </c>
      <c r="AKX54" s="339">
        <v>46637</v>
      </c>
      <c r="AKY54" s="339">
        <v>46638</v>
      </c>
      <c r="AKZ54" s="339">
        <v>46639</v>
      </c>
      <c r="ALA54" s="339">
        <v>46640</v>
      </c>
      <c r="ALB54" s="339">
        <v>46641</v>
      </c>
      <c r="ALC54" s="339">
        <v>46642</v>
      </c>
      <c r="ALD54" s="339">
        <v>46643</v>
      </c>
      <c r="ALE54" s="339">
        <v>46644</v>
      </c>
      <c r="ALF54" s="339">
        <v>46645</v>
      </c>
      <c r="ALG54" s="339">
        <v>46646</v>
      </c>
      <c r="ALH54" s="339">
        <v>46647</v>
      </c>
      <c r="ALI54" s="339">
        <v>46648</v>
      </c>
      <c r="ALJ54" s="339">
        <v>46649</v>
      </c>
      <c r="ALK54" s="339">
        <v>46650</v>
      </c>
      <c r="ALL54" s="339">
        <v>46651</v>
      </c>
      <c r="ALM54" s="339">
        <v>46652</v>
      </c>
      <c r="ALN54" s="339">
        <v>46653</v>
      </c>
      <c r="ALO54" s="339">
        <v>46654</v>
      </c>
      <c r="ALP54" s="339">
        <v>46655</v>
      </c>
      <c r="ALQ54" s="339">
        <v>46656</v>
      </c>
      <c r="ALR54" s="339">
        <v>46657</v>
      </c>
      <c r="ALS54" s="339">
        <v>46658</v>
      </c>
      <c r="ALT54" s="339">
        <v>46659</v>
      </c>
      <c r="ALU54" s="339">
        <v>46660</v>
      </c>
      <c r="ALV54" s="339">
        <v>46661</v>
      </c>
      <c r="ALW54" s="339">
        <v>46662</v>
      </c>
      <c r="ALX54" s="339">
        <v>46663</v>
      </c>
      <c r="ALY54" s="339">
        <v>46664</v>
      </c>
      <c r="ALZ54" s="339">
        <v>46665</v>
      </c>
      <c r="AMA54" s="339">
        <v>46666</v>
      </c>
      <c r="AMB54" s="339">
        <v>46667</v>
      </c>
      <c r="AMC54" s="339">
        <v>46668</v>
      </c>
      <c r="AMD54" s="339">
        <v>46669</v>
      </c>
      <c r="AME54" s="339">
        <v>46670</v>
      </c>
      <c r="AMF54" s="339">
        <v>46671</v>
      </c>
      <c r="AMG54" s="339">
        <v>46672</v>
      </c>
      <c r="AMH54" s="339">
        <v>46673</v>
      </c>
      <c r="AMI54" s="339">
        <v>46674</v>
      </c>
      <c r="AMJ54" s="339">
        <v>46675</v>
      </c>
      <c r="AMK54" s="339">
        <v>46676</v>
      </c>
      <c r="AML54" s="339">
        <v>46677</v>
      </c>
      <c r="AMM54" s="339">
        <v>46678</v>
      </c>
      <c r="AMN54" s="339">
        <v>46679</v>
      </c>
      <c r="AMO54" s="339">
        <v>46680</v>
      </c>
      <c r="AMP54" s="339">
        <v>46681</v>
      </c>
      <c r="AMQ54" s="339">
        <v>46682</v>
      </c>
      <c r="AMR54" s="339">
        <v>46683</v>
      </c>
      <c r="AMS54" s="339">
        <v>46684</v>
      </c>
      <c r="AMT54" s="339">
        <v>46685</v>
      </c>
      <c r="AMU54" s="339">
        <v>46686</v>
      </c>
      <c r="AMV54" s="339">
        <v>46687</v>
      </c>
      <c r="AMW54" s="339">
        <v>46688</v>
      </c>
      <c r="AMX54" s="339">
        <v>46689</v>
      </c>
      <c r="AMY54" s="339">
        <v>46690</v>
      </c>
      <c r="AMZ54" s="339">
        <v>46691</v>
      </c>
      <c r="ANA54" s="339">
        <v>46692</v>
      </c>
      <c r="ANB54" s="339">
        <v>46693</v>
      </c>
      <c r="ANC54" s="339">
        <v>46694</v>
      </c>
      <c r="AND54" s="339">
        <v>46695</v>
      </c>
      <c r="ANE54" s="339">
        <v>46696</v>
      </c>
      <c r="ANF54" s="339">
        <v>46697</v>
      </c>
      <c r="ANG54" s="339">
        <v>46698</v>
      </c>
      <c r="ANH54" s="339">
        <v>46699</v>
      </c>
      <c r="ANI54" s="339">
        <v>46700</v>
      </c>
      <c r="ANJ54" s="339">
        <v>46701</v>
      </c>
      <c r="ANK54" s="339">
        <v>46702</v>
      </c>
      <c r="ANL54" s="339">
        <v>46703</v>
      </c>
      <c r="ANM54" s="339">
        <v>46704</v>
      </c>
      <c r="ANN54" s="339">
        <v>46705</v>
      </c>
      <c r="ANO54" s="339">
        <v>46706</v>
      </c>
      <c r="ANP54" s="339">
        <v>46707</v>
      </c>
      <c r="ANQ54" s="339">
        <v>46708</v>
      </c>
      <c r="ANR54" s="339">
        <v>46709</v>
      </c>
      <c r="ANS54" s="339">
        <v>46710</v>
      </c>
      <c r="ANT54" s="339">
        <v>46711</v>
      </c>
      <c r="ANU54" s="339">
        <v>46712</v>
      </c>
      <c r="ANV54" s="339">
        <v>46713</v>
      </c>
      <c r="ANW54" s="339">
        <v>46714</v>
      </c>
      <c r="ANX54" s="339">
        <v>46715</v>
      </c>
      <c r="ANY54" s="339">
        <v>46716</v>
      </c>
      <c r="ANZ54" s="339">
        <v>46717</v>
      </c>
      <c r="AOA54" s="339">
        <v>46718</v>
      </c>
      <c r="AOB54" s="339">
        <v>46719</v>
      </c>
      <c r="AOC54" s="339">
        <v>46720</v>
      </c>
      <c r="AOD54" s="339">
        <v>46721</v>
      </c>
      <c r="AOE54" s="339">
        <v>46722</v>
      </c>
      <c r="AOF54" s="339">
        <v>46723</v>
      </c>
      <c r="AOG54" s="339">
        <v>46724</v>
      </c>
      <c r="AOH54" s="339">
        <v>46725</v>
      </c>
      <c r="AOI54" s="339">
        <v>46726</v>
      </c>
      <c r="AOJ54" s="339">
        <v>46727</v>
      </c>
      <c r="AOK54" s="339">
        <v>46728</v>
      </c>
      <c r="AOL54" s="339">
        <v>46729</v>
      </c>
      <c r="AOM54" s="339">
        <v>46730</v>
      </c>
      <c r="AON54" s="339">
        <v>46731</v>
      </c>
      <c r="AOO54" s="339">
        <v>46732</v>
      </c>
      <c r="AOP54" s="339">
        <v>46733</v>
      </c>
      <c r="AOQ54" s="339">
        <v>46734</v>
      </c>
      <c r="AOR54" s="339">
        <v>46735</v>
      </c>
      <c r="AOS54" s="339">
        <v>46736</v>
      </c>
      <c r="AOT54" s="339">
        <v>46737</v>
      </c>
      <c r="AOU54" s="339">
        <v>46738</v>
      </c>
      <c r="AOV54" s="339">
        <v>46739</v>
      </c>
      <c r="AOW54" s="339">
        <v>46740</v>
      </c>
      <c r="AOX54" s="339">
        <v>46741</v>
      </c>
      <c r="AOY54" s="339">
        <v>46742</v>
      </c>
      <c r="AOZ54" s="339">
        <v>46743</v>
      </c>
      <c r="APA54" s="339">
        <v>46744</v>
      </c>
      <c r="APB54" s="339">
        <v>46745</v>
      </c>
      <c r="APC54" s="339">
        <v>46746</v>
      </c>
      <c r="APD54" s="339">
        <v>46747</v>
      </c>
      <c r="APE54" s="339">
        <v>46748</v>
      </c>
      <c r="APF54" s="339">
        <v>46749</v>
      </c>
      <c r="APG54" s="339">
        <v>46750</v>
      </c>
      <c r="APH54" s="339">
        <v>46751</v>
      </c>
      <c r="API54" s="351">
        <v>46752</v>
      </c>
      <c r="APJ54" s="352">
        <v>46753</v>
      </c>
      <c r="APK54" s="339">
        <v>46754</v>
      </c>
      <c r="APL54" s="339">
        <v>46755</v>
      </c>
      <c r="APM54" s="339">
        <v>46756</v>
      </c>
      <c r="APN54" s="339">
        <v>46757</v>
      </c>
      <c r="APO54" s="339">
        <v>46758</v>
      </c>
      <c r="APP54" s="339">
        <v>46759</v>
      </c>
      <c r="APQ54" s="339">
        <v>46760</v>
      </c>
      <c r="APR54" s="339">
        <v>46761</v>
      </c>
      <c r="APS54" s="339">
        <v>46762</v>
      </c>
      <c r="APT54" s="339">
        <v>46763</v>
      </c>
      <c r="APU54" s="339">
        <v>46764</v>
      </c>
      <c r="APV54" s="339">
        <v>46765</v>
      </c>
      <c r="APW54" s="339">
        <v>46766</v>
      </c>
      <c r="APX54" s="339">
        <v>46767</v>
      </c>
      <c r="APY54" s="339">
        <v>46768</v>
      </c>
      <c r="APZ54" s="339">
        <v>46769</v>
      </c>
      <c r="AQA54" s="339">
        <v>46770</v>
      </c>
      <c r="AQB54" s="339">
        <v>46771</v>
      </c>
      <c r="AQC54" s="339">
        <v>46772</v>
      </c>
      <c r="AQD54" s="339">
        <v>46773</v>
      </c>
      <c r="AQE54" s="339">
        <v>46774</v>
      </c>
      <c r="AQF54" s="339">
        <v>46775</v>
      </c>
      <c r="AQG54" s="339">
        <v>46776</v>
      </c>
      <c r="AQH54" s="339">
        <v>46777</v>
      </c>
      <c r="AQI54" s="339">
        <v>46778</v>
      </c>
      <c r="AQJ54" s="339">
        <v>46779</v>
      </c>
      <c r="AQK54" s="339">
        <v>46780</v>
      </c>
      <c r="AQL54" s="339">
        <v>46781</v>
      </c>
      <c r="AQM54" s="339">
        <v>46782</v>
      </c>
      <c r="AQN54" s="339">
        <v>46783</v>
      </c>
      <c r="AQO54" s="339">
        <v>46784</v>
      </c>
      <c r="AQP54" s="339">
        <v>46785</v>
      </c>
      <c r="AQQ54" s="339">
        <v>46786</v>
      </c>
      <c r="AQR54" s="339">
        <v>46787</v>
      </c>
      <c r="AQS54" s="339">
        <v>46788</v>
      </c>
      <c r="AQT54" s="339">
        <v>46789</v>
      </c>
      <c r="AQU54" s="339">
        <v>46790</v>
      </c>
      <c r="AQV54" s="339">
        <v>46791</v>
      </c>
      <c r="AQW54" s="339">
        <v>46792</v>
      </c>
      <c r="AQX54" s="339">
        <v>46793</v>
      </c>
      <c r="AQY54" s="339">
        <v>46794</v>
      </c>
      <c r="AQZ54" s="339">
        <v>46795</v>
      </c>
      <c r="ARA54" s="339">
        <v>46796</v>
      </c>
      <c r="ARB54" s="339">
        <v>46797</v>
      </c>
      <c r="ARC54" s="339">
        <v>46798</v>
      </c>
      <c r="ARD54" s="339">
        <v>46799</v>
      </c>
      <c r="ARE54" s="339">
        <v>46800</v>
      </c>
      <c r="ARF54" s="339">
        <v>46801</v>
      </c>
      <c r="ARG54" s="339">
        <v>46802</v>
      </c>
      <c r="ARH54" s="339">
        <v>46803</v>
      </c>
      <c r="ARI54" s="339">
        <v>46804</v>
      </c>
      <c r="ARJ54" s="339">
        <v>46805</v>
      </c>
      <c r="ARK54" s="339">
        <v>46806</v>
      </c>
      <c r="ARL54" s="339">
        <v>46807</v>
      </c>
      <c r="ARM54" s="339">
        <v>46808</v>
      </c>
      <c r="ARN54" s="339">
        <v>46809</v>
      </c>
      <c r="ARO54" s="339">
        <v>46810</v>
      </c>
      <c r="ARP54" s="339">
        <v>46811</v>
      </c>
      <c r="ARQ54" s="339">
        <v>46812</v>
      </c>
      <c r="ARR54" s="339">
        <v>46813</v>
      </c>
      <c r="ARS54" s="339">
        <v>46814</v>
      </c>
      <c r="ART54" s="339">
        <v>46815</v>
      </c>
      <c r="ARU54" s="339">
        <v>46816</v>
      </c>
      <c r="ARV54" s="339">
        <v>46817</v>
      </c>
      <c r="ARW54" s="339">
        <v>46818</v>
      </c>
      <c r="ARX54" s="339">
        <v>46819</v>
      </c>
      <c r="ARY54" s="339">
        <v>46820</v>
      </c>
      <c r="ARZ54" s="339">
        <v>46821</v>
      </c>
      <c r="ASA54" s="339">
        <v>46822</v>
      </c>
      <c r="ASB54" s="339">
        <v>46823</v>
      </c>
      <c r="ASC54" s="339">
        <v>46824</v>
      </c>
      <c r="ASD54" s="339">
        <v>46825</v>
      </c>
      <c r="ASE54" s="339">
        <v>46826</v>
      </c>
      <c r="ASF54" s="339">
        <v>46827</v>
      </c>
      <c r="ASG54" s="339">
        <v>46828</v>
      </c>
      <c r="ASH54" s="339">
        <v>46829</v>
      </c>
      <c r="ASI54" s="339">
        <v>46830</v>
      </c>
      <c r="ASJ54" s="339">
        <v>46831</v>
      </c>
      <c r="ASK54" s="339">
        <v>46832</v>
      </c>
      <c r="ASL54" s="339">
        <v>46833</v>
      </c>
      <c r="ASM54" s="339">
        <v>46834</v>
      </c>
      <c r="ASN54" s="339">
        <v>46835</v>
      </c>
      <c r="ASO54" s="339">
        <v>46836</v>
      </c>
      <c r="ASP54" s="339">
        <v>46837</v>
      </c>
      <c r="ASQ54" s="339">
        <v>46838</v>
      </c>
      <c r="ASR54" s="339">
        <v>46839</v>
      </c>
      <c r="ASS54" s="339">
        <v>46840</v>
      </c>
      <c r="AST54" s="339">
        <v>46841</v>
      </c>
      <c r="ASU54" s="339">
        <v>46842</v>
      </c>
      <c r="ASV54" s="339">
        <v>46843</v>
      </c>
      <c r="ASW54" s="339">
        <v>46844</v>
      </c>
      <c r="ASX54" s="339">
        <v>46845</v>
      </c>
      <c r="ASY54" s="339">
        <v>46846</v>
      </c>
      <c r="ASZ54" s="339">
        <v>46847</v>
      </c>
      <c r="ATA54" s="339">
        <v>46848</v>
      </c>
      <c r="ATB54" s="339">
        <v>46849</v>
      </c>
      <c r="ATC54" s="339">
        <v>46850</v>
      </c>
      <c r="ATD54" s="339">
        <v>46851</v>
      </c>
      <c r="ATE54" s="339">
        <v>46852</v>
      </c>
      <c r="ATF54" s="339">
        <v>46853</v>
      </c>
      <c r="ATG54" s="339">
        <v>46854</v>
      </c>
      <c r="ATH54" s="339">
        <v>46855</v>
      </c>
      <c r="ATI54" s="339">
        <v>46856</v>
      </c>
      <c r="ATJ54" s="339">
        <v>46857</v>
      </c>
      <c r="ATK54" s="339">
        <v>46858</v>
      </c>
      <c r="ATL54" s="339">
        <v>46859</v>
      </c>
      <c r="ATM54" s="339">
        <v>46860</v>
      </c>
      <c r="ATN54" s="339">
        <v>46861</v>
      </c>
      <c r="ATO54" s="339">
        <v>46862</v>
      </c>
      <c r="ATP54" s="339">
        <v>46863</v>
      </c>
      <c r="ATQ54" s="339">
        <v>46864</v>
      </c>
      <c r="ATR54" s="339">
        <v>46865</v>
      </c>
      <c r="ATS54" s="339">
        <v>46866</v>
      </c>
      <c r="ATT54" s="339">
        <v>46867</v>
      </c>
      <c r="ATU54" s="339">
        <v>46868</v>
      </c>
      <c r="ATV54" s="339">
        <v>46869</v>
      </c>
      <c r="ATW54" s="339">
        <v>46870</v>
      </c>
      <c r="ATX54" s="339">
        <v>46871</v>
      </c>
      <c r="ATY54" s="339">
        <v>46872</v>
      </c>
      <c r="ATZ54" s="339">
        <v>46873</v>
      </c>
      <c r="AUA54" s="339">
        <v>46874</v>
      </c>
      <c r="AUB54" s="339">
        <v>46875</v>
      </c>
      <c r="AUC54" s="339">
        <v>46876</v>
      </c>
      <c r="AUD54" s="339">
        <v>46877</v>
      </c>
      <c r="AUE54" s="339">
        <v>46878</v>
      </c>
      <c r="AUF54" s="339">
        <v>46879</v>
      </c>
      <c r="AUG54" s="339">
        <v>46880</v>
      </c>
      <c r="AUH54" s="339">
        <v>46881</v>
      </c>
      <c r="AUI54" s="339">
        <v>46882</v>
      </c>
      <c r="AUJ54" s="339">
        <v>46883</v>
      </c>
      <c r="AUK54" s="339">
        <v>46884</v>
      </c>
      <c r="AUL54" s="339">
        <v>46885</v>
      </c>
      <c r="AUM54" s="339">
        <v>46886</v>
      </c>
      <c r="AUN54" s="339">
        <v>46887</v>
      </c>
      <c r="AUO54" s="339">
        <v>46888</v>
      </c>
      <c r="AUP54" s="339">
        <v>46889</v>
      </c>
      <c r="AUQ54" s="339">
        <v>46890</v>
      </c>
      <c r="AUR54" s="339">
        <v>46891</v>
      </c>
      <c r="AUS54" s="339">
        <v>46892</v>
      </c>
      <c r="AUT54" s="339">
        <v>46893</v>
      </c>
      <c r="AUU54" s="339">
        <v>46894</v>
      </c>
      <c r="AUV54" s="339">
        <v>46895</v>
      </c>
      <c r="AUW54" s="339">
        <v>46896</v>
      </c>
      <c r="AUX54" s="339">
        <v>46897</v>
      </c>
      <c r="AUY54" s="339">
        <v>46898</v>
      </c>
      <c r="AUZ54" s="339">
        <v>46899</v>
      </c>
      <c r="AVA54" s="339">
        <v>46900</v>
      </c>
      <c r="AVB54" s="339">
        <v>46901</v>
      </c>
      <c r="AVC54" s="339">
        <v>46902</v>
      </c>
      <c r="AVD54" s="339">
        <v>46903</v>
      </c>
      <c r="AVE54" s="339">
        <v>46904</v>
      </c>
      <c r="AVF54" s="339">
        <v>46905</v>
      </c>
      <c r="AVG54" s="339">
        <v>46906</v>
      </c>
      <c r="AVH54" s="339">
        <v>46907</v>
      </c>
      <c r="AVI54" s="339">
        <v>46908</v>
      </c>
      <c r="AVJ54" s="339">
        <v>46909</v>
      </c>
      <c r="AVK54" s="339">
        <v>46910</v>
      </c>
      <c r="AVL54" s="339">
        <v>46911</v>
      </c>
      <c r="AVM54" s="339">
        <v>46912</v>
      </c>
      <c r="AVN54" s="339">
        <v>46913</v>
      </c>
      <c r="AVO54" s="339">
        <v>46914</v>
      </c>
      <c r="AVP54" s="339">
        <v>46915</v>
      </c>
      <c r="AVQ54" s="339">
        <v>46916</v>
      </c>
      <c r="AVR54" s="339">
        <v>46917</v>
      </c>
      <c r="AVS54" s="339">
        <v>46918</v>
      </c>
      <c r="AVT54" s="339">
        <v>46919</v>
      </c>
      <c r="AVU54" s="339">
        <v>46920</v>
      </c>
      <c r="AVV54" s="339">
        <v>46921</v>
      </c>
      <c r="AVW54" s="339">
        <v>46922</v>
      </c>
      <c r="AVX54" s="339">
        <v>46923</v>
      </c>
      <c r="AVY54" s="339">
        <v>46924</v>
      </c>
      <c r="AVZ54" s="339">
        <v>46925</v>
      </c>
      <c r="AWA54" s="339">
        <v>46926</v>
      </c>
      <c r="AWB54" s="339">
        <v>46927</v>
      </c>
      <c r="AWC54" s="339">
        <v>46928</v>
      </c>
      <c r="AWD54" s="339">
        <v>46929</v>
      </c>
      <c r="AWE54" s="339">
        <v>46930</v>
      </c>
      <c r="AWF54" s="339">
        <v>46931</v>
      </c>
      <c r="AWG54" s="339">
        <v>46932</v>
      </c>
      <c r="AWH54" s="339">
        <v>46933</v>
      </c>
      <c r="AWI54" s="339">
        <v>46934</v>
      </c>
      <c r="AWJ54" s="339">
        <v>46935</v>
      </c>
      <c r="AWK54" s="339">
        <v>46936</v>
      </c>
      <c r="AWL54" s="339">
        <v>46937</v>
      </c>
      <c r="AWM54" s="339">
        <v>46938</v>
      </c>
      <c r="AWN54" s="339">
        <v>46939</v>
      </c>
      <c r="AWO54" s="339">
        <v>46940</v>
      </c>
      <c r="AWP54" s="339">
        <v>46941</v>
      </c>
      <c r="AWQ54" s="339">
        <v>46942</v>
      </c>
      <c r="AWR54" s="339">
        <v>46943</v>
      </c>
      <c r="AWS54" s="339">
        <v>46944</v>
      </c>
      <c r="AWT54" s="339">
        <v>46945</v>
      </c>
      <c r="AWU54" s="339">
        <v>46946</v>
      </c>
      <c r="AWV54" s="339">
        <v>46947</v>
      </c>
      <c r="AWW54" s="339">
        <v>46948</v>
      </c>
      <c r="AWX54" s="339">
        <v>46949</v>
      </c>
      <c r="AWY54" s="339">
        <v>46950</v>
      </c>
      <c r="AWZ54" s="339">
        <v>46951</v>
      </c>
      <c r="AXA54" s="339">
        <v>46952</v>
      </c>
      <c r="AXB54" s="339">
        <v>46953</v>
      </c>
      <c r="AXC54" s="339">
        <v>46954</v>
      </c>
      <c r="AXD54" s="339">
        <v>46955</v>
      </c>
      <c r="AXE54" s="339">
        <v>46956</v>
      </c>
      <c r="AXF54" s="339">
        <v>46957</v>
      </c>
      <c r="AXG54" s="339">
        <v>46958</v>
      </c>
      <c r="AXH54" s="339">
        <v>46959</v>
      </c>
      <c r="AXI54" s="339">
        <v>46960</v>
      </c>
      <c r="AXJ54" s="339">
        <v>46961</v>
      </c>
      <c r="AXK54" s="339">
        <v>46962</v>
      </c>
      <c r="AXL54" s="339">
        <v>46963</v>
      </c>
      <c r="AXM54" s="339">
        <v>46964</v>
      </c>
      <c r="AXN54" s="339">
        <v>46965</v>
      </c>
      <c r="AXO54" s="339">
        <v>46966</v>
      </c>
      <c r="AXP54" s="339">
        <v>46967</v>
      </c>
      <c r="AXQ54" s="339">
        <v>46968</v>
      </c>
      <c r="AXR54" s="339">
        <v>46969</v>
      </c>
      <c r="AXS54" s="339">
        <v>46970</v>
      </c>
      <c r="AXT54" s="339">
        <v>46971</v>
      </c>
      <c r="AXU54" s="339">
        <v>46972</v>
      </c>
      <c r="AXV54" s="339">
        <v>46973</v>
      </c>
      <c r="AXW54" s="339">
        <v>46974</v>
      </c>
      <c r="AXX54" s="339">
        <v>46975</v>
      </c>
      <c r="AXY54" s="339">
        <v>46976</v>
      </c>
      <c r="AXZ54" s="339">
        <v>46977</v>
      </c>
      <c r="AYA54" s="339">
        <v>46978</v>
      </c>
      <c r="AYB54" s="339">
        <v>46979</v>
      </c>
      <c r="AYC54" s="339">
        <v>46980</v>
      </c>
      <c r="AYD54" s="339">
        <v>46981</v>
      </c>
      <c r="AYE54" s="339">
        <v>46982</v>
      </c>
      <c r="AYF54" s="339">
        <v>46983</v>
      </c>
      <c r="AYG54" s="339">
        <v>46984</v>
      </c>
      <c r="AYH54" s="339">
        <v>46985</v>
      </c>
      <c r="AYI54" s="339">
        <v>46986</v>
      </c>
      <c r="AYJ54" s="339">
        <v>46987</v>
      </c>
      <c r="AYK54" s="339">
        <v>46988</v>
      </c>
      <c r="AYL54" s="339">
        <v>46989</v>
      </c>
      <c r="AYM54" s="339">
        <v>46990</v>
      </c>
      <c r="AYN54" s="339">
        <v>46991</v>
      </c>
      <c r="AYO54" s="339">
        <v>46992</v>
      </c>
      <c r="AYP54" s="339">
        <v>46993</v>
      </c>
      <c r="AYQ54" s="339">
        <v>46994</v>
      </c>
      <c r="AYR54" s="339">
        <v>46995</v>
      </c>
      <c r="AYS54" s="339">
        <v>46996</v>
      </c>
      <c r="AYT54" s="339">
        <v>46997</v>
      </c>
      <c r="AYU54" s="339">
        <v>46998</v>
      </c>
      <c r="AYV54" s="339">
        <v>46999</v>
      </c>
      <c r="AYW54" s="339">
        <v>47000</v>
      </c>
      <c r="AYX54" s="339">
        <v>47001</v>
      </c>
      <c r="AYY54" s="339">
        <v>47002</v>
      </c>
      <c r="AYZ54" s="339">
        <v>47003</v>
      </c>
      <c r="AZA54" s="339">
        <v>47004</v>
      </c>
      <c r="AZB54" s="339">
        <v>47005</v>
      </c>
      <c r="AZC54" s="339">
        <v>47006</v>
      </c>
      <c r="AZD54" s="339">
        <v>47007</v>
      </c>
      <c r="AZE54" s="339">
        <v>47008</v>
      </c>
      <c r="AZF54" s="339">
        <v>47009</v>
      </c>
      <c r="AZG54" s="339">
        <v>47010</v>
      </c>
      <c r="AZH54" s="339">
        <v>47011</v>
      </c>
      <c r="AZI54" s="339">
        <v>47012</v>
      </c>
      <c r="AZJ54" s="339">
        <v>47013</v>
      </c>
      <c r="AZK54" s="339">
        <v>47014</v>
      </c>
      <c r="AZL54" s="339">
        <v>47015</v>
      </c>
      <c r="AZM54" s="339">
        <v>47016</v>
      </c>
      <c r="AZN54" s="339">
        <v>47017</v>
      </c>
      <c r="AZO54" s="339">
        <v>47018</v>
      </c>
      <c r="AZP54" s="339">
        <v>47019</v>
      </c>
      <c r="AZQ54" s="339">
        <v>47020</v>
      </c>
      <c r="AZR54" s="339">
        <v>47021</v>
      </c>
      <c r="AZS54" s="339">
        <v>47022</v>
      </c>
      <c r="AZT54" s="339">
        <v>47023</v>
      </c>
      <c r="AZU54" s="339">
        <v>47024</v>
      </c>
      <c r="AZV54" s="339">
        <v>47025</v>
      </c>
      <c r="AZW54" s="339">
        <v>47026</v>
      </c>
      <c r="AZX54" s="339">
        <v>47027</v>
      </c>
      <c r="AZY54" s="339">
        <v>47028</v>
      </c>
      <c r="AZZ54" s="339">
        <v>47029</v>
      </c>
      <c r="BAA54" s="339">
        <v>47030</v>
      </c>
      <c r="BAB54" s="339">
        <v>47031</v>
      </c>
      <c r="BAC54" s="339">
        <v>47032</v>
      </c>
      <c r="BAD54" s="339">
        <v>47033</v>
      </c>
      <c r="BAE54" s="339">
        <v>47034</v>
      </c>
      <c r="BAF54" s="339">
        <v>47035</v>
      </c>
      <c r="BAG54" s="339">
        <v>47036</v>
      </c>
      <c r="BAH54" s="339">
        <v>47037</v>
      </c>
      <c r="BAI54" s="339">
        <v>47038</v>
      </c>
      <c r="BAJ54" s="339">
        <v>47039</v>
      </c>
      <c r="BAK54" s="339">
        <v>47040</v>
      </c>
      <c r="BAL54" s="339">
        <v>47041</v>
      </c>
      <c r="BAM54" s="339">
        <v>47042</v>
      </c>
      <c r="BAN54" s="339">
        <v>47043</v>
      </c>
      <c r="BAO54" s="339">
        <v>47044</v>
      </c>
      <c r="BAP54" s="339">
        <v>47045</v>
      </c>
      <c r="BAQ54" s="339">
        <v>47046</v>
      </c>
      <c r="BAR54" s="339">
        <v>47047</v>
      </c>
      <c r="BAS54" s="339">
        <v>47048</v>
      </c>
      <c r="BAT54" s="339">
        <v>47049</v>
      </c>
      <c r="BAU54" s="339">
        <v>47050</v>
      </c>
      <c r="BAV54" s="339">
        <v>47051</v>
      </c>
      <c r="BAW54" s="339">
        <v>47052</v>
      </c>
      <c r="BAX54" s="339">
        <v>47053</v>
      </c>
      <c r="BAY54" s="339">
        <v>47054</v>
      </c>
      <c r="BAZ54" s="339">
        <v>47055</v>
      </c>
      <c r="BBA54" s="339">
        <v>47056</v>
      </c>
      <c r="BBB54" s="339">
        <v>47057</v>
      </c>
      <c r="BBC54" s="339">
        <v>47058</v>
      </c>
      <c r="BBD54" s="339">
        <v>47059</v>
      </c>
      <c r="BBE54" s="339">
        <v>47060</v>
      </c>
      <c r="BBF54" s="339">
        <v>47061</v>
      </c>
      <c r="BBG54" s="339">
        <v>47062</v>
      </c>
      <c r="BBH54" s="339">
        <v>47063</v>
      </c>
      <c r="BBI54" s="339">
        <v>47064</v>
      </c>
      <c r="BBJ54" s="339">
        <v>47065</v>
      </c>
      <c r="BBK54" s="339">
        <v>47066</v>
      </c>
      <c r="BBL54" s="339">
        <v>47067</v>
      </c>
      <c r="BBM54" s="339">
        <v>47068</v>
      </c>
      <c r="BBN54" s="339">
        <v>47069</v>
      </c>
      <c r="BBO54" s="339">
        <v>47070</v>
      </c>
      <c r="BBP54" s="339">
        <v>47071</v>
      </c>
      <c r="BBQ54" s="339">
        <v>47072</v>
      </c>
      <c r="BBR54" s="339">
        <v>47073</v>
      </c>
      <c r="BBS54" s="339">
        <v>47074</v>
      </c>
      <c r="BBT54" s="339">
        <v>47075</v>
      </c>
      <c r="BBU54" s="339">
        <v>47076</v>
      </c>
      <c r="BBV54" s="339">
        <v>47077</v>
      </c>
      <c r="BBW54" s="339">
        <v>47078</v>
      </c>
      <c r="BBX54" s="339">
        <v>47079</v>
      </c>
      <c r="BBY54" s="339">
        <v>47080</v>
      </c>
      <c r="BBZ54" s="339">
        <v>47081</v>
      </c>
      <c r="BCA54" s="339">
        <v>47082</v>
      </c>
      <c r="BCB54" s="339">
        <v>47083</v>
      </c>
      <c r="BCC54" s="339">
        <v>47084</v>
      </c>
      <c r="BCD54" s="339">
        <v>47085</v>
      </c>
      <c r="BCE54" s="339">
        <v>47086</v>
      </c>
      <c r="BCF54" s="339">
        <v>47087</v>
      </c>
      <c r="BCG54" s="339">
        <v>47088</v>
      </c>
      <c r="BCH54" s="339">
        <v>47089</v>
      </c>
      <c r="BCI54" s="339">
        <v>47090</v>
      </c>
      <c r="BCJ54" s="339">
        <v>47091</v>
      </c>
      <c r="BCK54" s="339">
        <v>47092</v>
      </c>
      <c r="BCL54" s="339">
        <v>47093</v>
      </c>
      <c r="BCM54" s="339">
        <v>47094</v>
      </c>
      <c r="BCN54" s="339">
        <v>47095</v>
      </c>
      <c r="BCO54" s="339">
        <v>47096</v>
      </c>
      <c r="BCP54" s="339">
        <v>47097</v>
      </c>
      <c r="BCQ54" s="339">
        <v>47098</v>
      </c>
      <c r="BCR54" s="339">
        <v>47099</v>
      </c>
      <c r="BCS54" s="339">
        <v>47100</v>
      </c>
      <c r="BCT54" s="339">
        <v>47101</v>
      </c>
      <c r="BCU54" s="339">
        <v>47102</v>
      </c>
      <c r="BCV54" s="339">
        <v>47103</v>
      </c>
      <c r="BCW54" s="339">
        <v>47104</v>
      </c>
      <c r="BCX54" s="339">
        <v>47105</v>
      </c>
      <c r="BCY54" s="339">
        <v>47106</v>
      </c>
      <c r="BCZ54" s="339">
        <v>47107</v>
      </c>
      <c r="BDA54" s="339">
        <v>47108</v>
      </c>
      <c r="BDB54" s="339">
        <v>47109</v>
      </c>
      <c r="BDC54" s="339">
        <v>47110</v>
      </c>
      <c r="BDD54" s="339">
        <v>47111</v>
      </c>
      <c r="BDE54" s="339">
        <v>47112</v>
      </c>
      <c r="BDF54" s="339">
        <v>47113</v>
      </c>
      <c r="BDG54" s="339">
        <v>47114</v>
      </c>
      <c r="BDH54" s="339">
        <v>47115</v>
      </c>
      <c r="BDI54" s="339">
        <v>47116</v>
      </c>
      <c r="BDJ54" s="339">
        <v>47117</v>
      </c>
      <c r="BDK54" s="351">
        <v>47118</v>
      </c>
    </row>
    <row r="55" spans="2:1467" hidden="1">
      <c r="AHD55" s="353"/>
      <c r="AHE55" s="353"/>
      <c r="AHF55" s="353"/>
      <c r="AHG55" s="353"/>
      <c r="AHH55" s="353"/>
      <c r="AHI55" s="353"/>
      <c r="AHJ55" s="353"/>
      <c r="AHK55" s="353"/>
      <c r="AHL55" s="353"/>
      <c r="AHM55" s="353"/>
      <c r="AHN55" s="353"/>
      <c r="AHO55" s="353"/>
      <c r="AHP55" s="353"/>
      <c r="AHQ55" s="353"/>
      <c r="AHR55" s="353"/>
      <c r="AHS55" s="353"/>
      <c r="AHT55" s="353"/>
      <c r="AHU55" s="353"/>
      <c r="AHV55" s="353"/>
      <c r="AHW55" s="353"/>
      <c r="AHX55" s="353"/>
      <c r="AHY55" s="353"/>
      <c r="AHZ55" s="353"/>
      <c r="AIA55" s="353"/>
      <c r="AIB55" s="353"/>
      <c r="AIC55" s="353"/>
      <c r="AID55" s="353"/>
      <c r="AIE55" s="353"/>
      <c r="AIF55" s="353"/>
      <c r="AIG55" s="353"/>
    </row>
    <row r="56" spans="2:1467" hidden="1">
      <c r="AHD56" s="353"/>
      <c r="AHE56" s="353"/>
      <c r="AHF56" s="353"/>
      <c r="AHG56" s="353"/>
      <c r="AHH56" s="353"/>
      <c r="AHI56" s="353"/>
      <c r="AHJ56" s="353"/>
      <c r="AHK56" s="353"/>
      <c r="AHL56" s="353"/>
      <c r="AHM56" s="353"/>
      <c r="AHN56" s="353"/>
      <c r="AHO56" s="353"/>
      <c r="AHP56" s="353"/>
      <c r="AHQ56" s="353"/>
      <c r="AHR56" s="353"/>
      <c r="AHS56" s="353"/>
      <c r="AHT56" s="353"/>
      <c r="AHU56" s="353"/>
      <c r="AHV56" s="353"/>
      <c r="AHW56" s="353"/>
      <c r="AHX56" s="353"/>
      <c r="AHY56" s="353"/>
      <c r="AHZ56" s="353"/>
      <c r="AIA56" s="353"/>
      <c r="AIB56" s="353"/>
      <c r="AIC56" s="353"/>
      <c r="AID56" s="353"/>
      <c r="AIE56" s="353"/>
      <c r="AIF56" s="353"/>
      <c r="AIG56" s="353"/>
    </row>
  </sheetData>
  <mergeCells count="60">
    <mergeCell ref="G2:NG2"/>
    <mergeCell ref="G3:NG3"/>
    <mergeCell ref="B5:C6"/>
    <mergeCell ref="D5:D6"/>
    <mergeCell ref="E5:E6"/>
    <mergeCell ref="F5:F6"/>
    <mergeCell ref="G5:NG5"/>
    <mergeCell ref="HK6:IO6"/>
    <mergeCell ref="IP6:JS6"/>
    <mergeCell ref="JT6:KX6"/>
    <mergeCell ref="B3:C3"/>
    <mergeCell ref="B2:C2"/>
    <mergeCell ref="QT6:RW6"/>
    <mergeCell ref="NH5:ABH5"/>
    <mergeCell ref="ABI5:API5"/>
    <mergeCell ref="APJ5:BDK5"/>
    <mergeCell ref="G6:AK6"/>
    <mergeCell ref="AL6:BM6"/>
    <mergeCell ref="BN6:CR6"/>
    <mergeCell ref="CS6:DV6"/>
    <mergeCell ref="DW6:FA6"/>
    <mergeCell ref="FB6:GE6"/>
    <mergeCell ref="GF6:HJ6"/>
    <mergeCell ref="KY6:MB6"/>
    <mergeCell ref="MC6:NG6"/>
    <mergeCell ref="NH6:OL6"/>
    <mergeCell ref="OM6:PN6"/>
    <mergeCell ref="PO6:QS6"/>
    <mergeCell ref="AEU6:AFX6"/>
    <mergeCell ref="RX6:TB6"/>
    <mergeCell ref="TC6:UF6"/>
    <mergeCell ref="UG6:VK6"/>
    <mergeCell ref="VL6:WP6"/>
    <mergeCell ref="WQ6:XT6"/>
    <mergeCell ref="XU6:YY6"/>
    <mergeCell ref="YZ6:AAC6"/>
    <mergeCell ref="AAD6:ABH6"/>
    <mergeCell ref="ABI6:ACM6"/>
    <mergeCell ref="ACN6:ADO6"/>
    <mergeCell ref="ADP6:AET6"/>
    <mergeCell ref="ASV6:ATY6"/>
    <mergeCell ref="AFY6:AHC6"/>
    <mergeCell ref="AHD6:AIG6"/>
    <mergeCell ref="AIH6:AJL6"/>
    <mergeCell ref="AJM6:AKQ6"/>
    <mergeCell ref="AKR6:ALU6"/>
    <mergeCell ref="ALV6:AMZ6"/>
    <mergeCell ref="ANA6:AOD6"/>
    <mergeCell ref="AOE6:API6"/>
    <mergeCell ref="APJ6:AQN6"/>
    <mergeCell ref="AQO6:ARP6"/>
    <mergeCell ref="ARQ6:ASU6"/>
    <mergeCell ref="BBB6:BCE6"/>
    <mergeCell ref="BCF6:BDK6"/>
    <mergeCell ref="ATZ6:AVD6"/>
    <mergeCell ref="AVE6:AWH6"/>
    <mergeCell ref="AWI6:AXM6"/>
    <mergeCell ref="AXN6:AYR6"/>
    <mergeCell ref="AYS6:AZV6"/>
    <mergeCell ref="AZW6:BBA6"/>
  </mergeCells>
  <conditionalFormatting sqref="G16:BDJ16">
    <cfRule type="cellIs" dxfId="23" priority="23" operator="between">
      <formula>$E$16</formula>
      <formula>$F$16</formula>
    </cfRule>
  </conditionalFormatting>
  <conditionalFormatting sqref="G32:BDJ32">
    <cfRule type="cellIs" dxfId="22" priority="16" operator="between">
      <formula>$E$32</formula>
      <formula>$F$32</formula>
    </cfRule>
  </conditionalFormatting>
  <conditionalFormatting sqref="G8:BDK8">
    <cfRule type="cellIs" dxfId="21" priority="27" operator="between">
      <formula>$E$8</formula>
      <formula>$F$8</formula>
    </cfRule>
  </conditionalFormatting>
  <conditionalFormatting sqref="G10:BDK10">
    <cfRule type="cellIs" dxfId="20" priority="26" operator="between">
      <formula>$E$10</formula>
      <formula>$F$10</formula>
    </cfRule>
  </conditionalFormatting>
  <conditionalFormatting sqref="G12:BDK12">
    <cfRule type="cellIs" dxfId="19" priority="25" operator="between">
      <formula>$E$12</formula>
      <formula>$F$12</formula>
    </cfRule>
  </conditionalFormatting>
  <conditionalFormatting sqref="G18:BDK18">
    <cfRule type="cellIs" dxfId="18" priority="22" operator="between">
      <formula>$E$18</formula>
      <formula>$F$18</formula>
    </cfRule>
  </conditionalFormatting>
  <conditionalFormatting sqref="G20:BDK20">
    <cfRule type="cellIs" dxfId="17" priority="21" operator="between">
      <formula>$E$20</formula>
      <formula>$F$20</formula>
    </cfRule>
  </conditionalFormatting>
  <conditionalFormatting sqref="G22:BDK22">
    <cfRule type="cellIs" dxfId="16" priority="20" operator="between">
      <formula>$E$22</formula>
      <formula>$F$22</formula>
    </cfRule>
  </conditionalFormatting>
  <conditionalFormatting sqref="G24:BDK24">
    <cfRule type="cellIs" dxfId="15" priority="19" operator="between">
      <formula>$E$24</formula>
      <formula>$F$24</formula>
    </cfRule>
  </conditionalFormatting>
  <conditionalFormatting sqref="G26:BDK26">
    <cfRule type="cellIs" dxfId="14" priority="18" operator="between">
      <formula>$E$26</formula>
      <formula>$F$26</formula>
    </cfRule>
  </conditionalFormatting>
  <conditionalFormatting sqref="G30:BDK30">
    <cfRule type="cellIs" dxfId="13" priority="17" operator="between">
      <formula>$E$30</formula>
      <formula>$F$30</formula>
    </cfRule>
  </conditionalFormatting>
  <conditionalFormatting sqref="G34:BDK34">
    <cfRule type="cellIs" dxfId="12" priority="15" operator="between">
      <formula>$E$34</formula>
      <formula>$F$34</formula>
    </cfRule>
  </conditionalFormatting>
  <conditionalFormatting sqref="G36:BDK36">
    <cfRule type="cellIs" dxfId="11" priority="12" operator="between">
      <formula>$E$36</formula>
      <formula>$F$36</formula>
    </cfRule>
  </conditionalFormatting>
  <conditionalFormatting sqref="G38:BDK38">
    <cfRule type="cellIs" dxfId="10" priority="11" operator="between">
      <formula>$E$38</formula>
      <formula>$F$38</formula>
    </cfRule>
  </conditionalFormatting>
  <conditionalFormatting sqref="G40:BDK40">
    <cfRule type="cellIs" dxfId="9" priority="10" operator="between">
      <formula>$E$40</formula>
      <formula>$F$40</formula>
    </cfRule>
  </conditionalFormatting>
  <conditionalFormatting sqref="G42:BDK42">
    <cfRule type="cellIs" dxfId="8" priority="9" operator="between">
      <formula>$E$42</formula>
      <formula>$F$42</formula>
    </cfRule>
  </conditionalFormatting>
  <conditionalFormatting sqref="G44:BDK44">
    <cfRule type="cellIs" dxfId="7" priority="8" operator="between">
      <formula>$E$44</formula>
      <formula>$F$44</formula>
    </cfRule>
  </conditionalFormatting>
  <conditionalFormatting sqref="G46:BDK46">
    <cfRule type="cellIs" dxfId="6" priority="7" operator="between">
      <formula>$E$46</formula>
      <formula>$F$46</formula>
    </cfRule>
  </conditionalFormatting>
  <conditionalFormatting sqref="G48:BDK48">
    <cfRule type="cellIs" dxfId="5" priority="6" operator="between">
      <formula>$E$48</formula>
      <formula>$F$48</formula>
    </cfRule>
  </conditionalFormatting>
  <conditionalFormatting sqref="G50:BDK50">
    <cfRule type="cellIs" dxfId="4" priority="5" operator="between">
      <formula>$E$50</formula>
      <formula>$F$50</formula>
    </cfRule>
  </conditionalFormatting>
  <conditionalFormatting sqref="G52:BDK52">
    <cfRule type="cellIs" dxfId="3" priority="4" operator="between">
      <formula>$E$52</formula>
      <formula>$F$52</formula>
    </cfRule>
  </conditionalFormatting>
  <conditionalFormatting sqref="G54:BDK54">
    <cfRule type="cellIs" dxfId="2" priority="3" operator="between">
      <formula>$E$54</formula>
      <formula>$F$54</formula>
    </cfRule>
  </conditionalFormatting>
  <conditionalFormatting sqref="G28:BDK28">
    <cfRule type="cellIs" dxfId="1" priority="2" operator="between">
      <formula>$E$28</formula>
      <formula>$F$28</formula>
    </cfRule>
  </conditionalFormatting>
  <conditionalFormatting sqref="G14:BDK14">
    <cfRule type="cellIs" dxfId="0" priority="1" operator="between">
      <formula>$E$14</formula>
      <formula>$F$14</formula>
    </cfRule>
  </conditionalFormatting>
  <pageMargins left="0.7" right="0.7" top="0.75" bottom="0.75" header="0.3" footer="0.3"/>
  <pageSetup orientation="portrait" horizont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34"/>
  <sheetViews>
    <sheetView topLeftCell="A10" zoomScale="90" zoomScaleNormal="90" workbookViewId="0">
      <selection activeCell="K38" sqref="K38"/>
    </sheetView>
  </sheetViews>
  <sheetFormatPr baseColWidth="10" defaultRowHeight="14.4"/>
  <cols>
    <col min="1" max="1" width="38.88671875" customWidth="1"/>
    <col min="2" max="41" width="3.88671875" customWidth="1"/>
    <col min="42" max="73" width="3.109375" customWidth="1"/>
  </cols>
  <sheetData>
    <row r="1" spans="1:37">
      <c r="A1" s="191"/>
      <c r="B1" s="516" t="s">
        <v>191</v>
      </c>
      <c r="C1" s="516"/>
      <c r="D1" s="516"/>
      <c r="E1" s="516"/>
      <c r="F1" s="516"/>
      <c r="G1" s="516"/>
      <c r="H1" s="516"/>
      <c r="I1" s="516"/>
      <c r="J1" s="516"/>
      <c r="K1" s="516"/>
      <c r="L1" s="516"/>
      <c r="M1" s="516"/>
      <c r="N1" s="516"/>
      <c r="O1" s="516"/>
      <c r="P1" s="516"/>
      <c r="Q1" s="516"/>
      <c r="R1" s="516"/>
      <c r="S1" s="516"/>
      <c r="T1" s="516"/>
      <c r="U1" s="516"/>
      <c r="V1" s="516"/>
      <c r="W1" s="516"/>
      <c r="X1" s="516"/>
      <c r="Y1" s="516"/>
      <c r="Z1" s="516"/>
      <c r="AA1" s="516"/>
      <c r="AB1" s="516"/>
      <c r="AC1" s="516"/>
      <c r="AD1" s="516"/>
      <c r="AE1" s="516"/>
      <c r="AF1" s="516"/>
      <c r="AG1" s="516"/>
      <c r="AH1" s="516"/>
      <c r="AI1" s="516"/>
      <c r="AJ1" s="516"/>
      <c r="AK1" s="516"/>
    </row>
    <row r="2" spans="1:37" ht="15" thickBot="1">
      <c r="A2" s="191"/>
      <c r="B2" s="516" t="s">
        <v>192</v>
      </c>
      <c r="C2" s="516"/>
      <c r="D2" s="516"/>
      <c r="E2" s="516"/>
      <c r="F2" s="516"/>
      <c r="G2" s="516"/>
      <c r="H2" s="516"/>
      <c r="I2" s="516"/>
      <c r="J2" s="516"/>
      <c r="K2" s="516"/>
      <c r="L2" s="516"/>
      <c r="M2" s="516"/>
      <c r="N2" s="516"/>
      <c r="O2" s="516"/>
      <c r="P2" s="516"/>
      <c r="Q2" s="516"/>
      <c r="R2" s="516"/>
      <c r="S2" s="516"/>
      <c r="T2" s="516"/>
      <c r="U2" s="516"/>
      <c r="V2" s="516"/>
      <c r="W2" s="516"/>
      <c r="X2" s="516"/>
      <c r="Y2" s="516"/>
      <c r="Z2" s="516"/>
      <c r="AA2" s="516"/>
      <c r="AB2" s="516"/>
      <c r="AC2" s="516"/>
      <c r="AD2" s="516"/>
      <c r="AE2" s="516"/>
      <c r="AF2" s="516"/>
      <c r="AG2" s="516"/>
      <c r="AH2" s="516"/>
      <c r="AI2" s="516"/>
      <c r="AJ2" s="516"/>
      <c r="AK2" s="516"/>
    </row>
    <row r="3" spans="1:37">
      <c r="A3" s="235" t="s">
        <v>45</v>
      </c>
      <c r="B3" s="233">
        <v>1</v>
      </c>
      <c r="C3" s="205">
        <v>2</v>
      </c>
      <c r="D3" s="205">
        <v>3</v>
      </c>
      <c r="E3" s="206">
        <v>4</v>
      </c>
      <c r="F3" s="204">
        <v>5</v>
      </c>
      <c r="G3" s="205">
        <v>6</v>
      </c>
      <c r="H3" s="205">
        <v>7</v>
      </c>
      <c r="I3" s="206">
        <v>8</v>
      </c>
      <c r="J3" s="204">
        <v>9</v>
      </c>
      <c r="K3" s="205">
        <v>10</v>
      </c>
      <c r="L3" s="205">
        <v>11</v>
      </c>
      <c r="M3" s="206">
        <v>12</v>
      </c>
      <c r="N3" s="204">
        <v>13</v>
      </c>
      <c r="O3" s="205">
        <v>14</v>
      </c>
      <c r="P3" s="205">
        <v>15</v>
      </c>
      <c r="Q3" s="206">
        <v>16</v>
      </c>
      <c r="R3" s="204">
        <v>17</v>
      </c>
      <c r="S3" s="205">
        <v>18</v>
      </c>
      <c r="T3" s="205">
        <v>19</v>
      </c>
      <c r="U3" s="206">
        <v>20</v>
      </c>
      <c r="V3" s="204">
        <v>21</v>
      </c>
      <c r="W3" s="205">
        <v>22</v>
      </c>
      <c r="X3" s="205">
        <v>23</v>
      </c>
      <c r="Y3" s="206">
        <v>24</v>
      </c>
      <c r="Z3" s="204">
        <v>25</v>
      </c>
      <c r="AA3" s="205">
        <v>26</v>
      </c>
      <c r="AB3" s="205">
        <v>27</v>
      </c>
      <c r="AC3" s="206">
        <v>28</v>
      </c>
      <c r="AD3" s="204">
        <v>29</v>
      </c>
      <c r="AE3" s="205">
        <v>30</v>
      </c>
      <c r="AF3" s="205">
        <v>31</v>
      </c>
      <c r="AG3" s="206">
        <v>32</v>
      </c>
      <c r="AH3" s="204">
        <v>35</v>
      </c>
      <c r="AI3" s="250">
        <v>36</v>
      </c>
      <c r="AJ3" s="205">
        <v>37</v>
      </c>
      <c r="AK3" s="206">
        <v>38</v>
      </c>
    </row>
    <row r="4" spans="1:37">
      <c r="A4" s="236" t="s">
        <v>193</v>
      </c>
      <c r="B4" s="202"/>
      <c r="C4" s="192"/>
      <c r="D4" s="192"/>
      <c r="E4" s="208"/>
      <c r="F4" s="207"/>
      <c r="G4" s="192"/>
      <c r="H4" s="193"/>
      <c r="I4" s="215"/>
      <c r="J4" s="216"/>
      <c r="K4" s="194"/>
      <c r="L4" s="194"/>
      <c r="M4" s="217"/>
      <c r="N4" s="209"/>
      <c r="O4" s="74"/>
      <c r="P4" s="74"/>
      <c r="Q4" s="210"/>
      <c r="R4" s="209"/>
      <c r="S4" s="74"/>
      <c r="T4" s="74"/>
      <c r="U4" s="210"/>
      <c r="V4" s="209"/>
      <c r="W4" s="74"/>
      <c r="X4" s="195"/>
      <c r="Y4" s="222"/>
      <c r="Z4" s="209"/>
      <c r="AA4" s="74"/>
      <c r="AB4" s="74"/>
      <c r="AC4" s="210"/>
      <c r="AD4" s="209"/>
      <c r="AE4" s="74"/>
      <c r="AF4" s="74"/>
      <c r="AG4" s="210"/>
      <c r="AH4" s="251"/>
      <c r="AI4" s="252"/>
      <c r="AJ4" s="74"/>
      <c r="AK4" s="210"/>
    </row>
    <row r="5" spans="1:37">
      <c r="A5" s="236" t="s">
        <v>194</v>
      </c>
      <c r="B5" s="202"/>
      <c r="C5" s="192"/>
      <c r="D5" s="192"/>
      <c r="E5" s="208"/>
      <c r="F5" s="207"/>
      <c r="G5" s="192"/>
      <c r="H5" s="193"/>
      <c r="I5" s="215"/>
      <c r="J5" s="218"/>
      <c r="K5" s="193"/>
      <c r="L5" s="193"/>
      <c r="M5" s="215"/>
      <c r="N5" s="209"/>
      <c r="O5" s="74"/>
      <c r="P5" s="74"/>
      <c r="Q5" s="210"/>
      <c r="R5" s="209"/>
      <c r="S5" s="74"/>
      <c r="T5" s="74"/>
      <c r="U5" s="210"/>
      <c r="V5" s="209"/>
      <c r="W5" s="74"/>
      <c r="X5" s="195"/>
      <c r="Y5" s="222"/>
      <c r="Z5" s="209"/>
      <c r="AA5" s="74"/>
      <c r="AB5" s="74"/>
      <c r="AC5" s="210"/>
      <c r="AD5" s="209"/>
      <c r="AE5" s="74"/>
      <c r="AF5" s="74"/>
      <c r="AG5" s="210"/>
      <c r="AH5" s="251"/>
      <c r="AI5" s="252"/>
      <c r="AJ5" s="74"/>
      <c r="AK5" s="210"/>
    </row>
    <row r="6" spans="1:37">
      <c r="A6" s="236" t="s">
        <v>195</v>
      </c>
      <c r="B6" s="202"/>
      <c r="C6" s="192"/>
      <c r="D6" s="192"/>
      <c r="E6" s="208"/>
      <c r="F6" s="207"/>
      <c r="G6" s="192"/>
      <c r="H6" s="193"/>
      <c r="I6" s="215"/>
      <c r="J6" s="218"/>
      <c r="K6" s="74"/>
      <c r="L6" s="74"/>
      <c r="M6" s="210"/>
      <c r="N6" s="209"/>
      <c r="O6" s="74"/>
      <c r="P6" s="74"/>
      <c r="Q6" s="210"/>
      <c r="R6" s="209"/>
      <c r="S6" s="74"/>
      <c r="T6" s="74"/>
      <c r="U6" s="210"/>
      <c r="V6" s="209"/>
      <c r="W6" s="74"/>
      <c r="X6" s="195"/>
      <c r="Y6" s="222"/>
      <c r="Z6" s="209"/>
      <c r="AA6" s="74"/>
      <c r="AB6" s="74"/>
      <c r="AC6" s="210"/>
      <c r="AD6" s="209"/>
      <c r="AE6" s="74"/>
      <c r="AF6" s="74"/>
      <c r="AG6" s="210"/>
      <c r="AH6" s="251"/>
      <c r="AI6" s="252"/>
      <c r="AJ6" s="74"/>
      <c r="AK6" s="210"/>
    </row>
    <row r="7" spans="1:37">
      <c r="A7" s="236" t="s">
        <v>196</v>
      </c>
      <c r="B7" s="202"/>
      <c r="C7" s="192"/>
      <c r="D7" s="192"/>
      <c r="E7" s="208"/>
      <c r="F7" s="207"/>
      <c r="G7" s="192"/>
      <c r="H7" s="74"/>
      <c r="I7" s="210"/>
      <c r="J7" s="218"/>
      <c r="K7" s="193"/>
      <c r="L7" s="193"/>
      <c r="M7" s="215"/>
      <c r="N7" s="218"/>
      <c r="O7" s="193"/>
      <c r="P7" s="193"/>
      <c r="Q7" s="210"/>
      <c r="R7" s="209"/>
      <c r="S7" s="74"/>
      <c r="T7" s="74"/>
      <c r="U7" s="210"/>
      <c r="V7" s="209"/>
      <c r="W7" s="74"/>
      <c r="X7" s="195"/>
      <c r="Y7" s="222"/>
      <c r="Z7" s="209"/>
      <c r="AA7" s="74"/>
      <c r="AB7" s="74"/>
      <c r="AC7" s="210"/>
      <c r="AD7" s="209"/>
      <c r="AE7" s="74"/>
      <c r="AF7" s="74"/>
      <c r="AG7" s="210"/>
      <c r="AH7" s="251"/>
      <c r="AI7" s="252"/>
      <c r="AJ7" s="74"/>
      <c r="AK7" s="210"/>
    </row>
    <row r="8" spans="1:37" ht="27.6">
      <c r="A8" s="237" t="s">
        <v>197</v>
      </c>
      <c r="B8" s="202"/>
      <c r="C8" s="192"/>
      <c r="D8" s="192"/>
      <c r="E8" s="208"/>
      <c r="F8" s="207"/>
      <c r="G8" s="192"/>
      <c r="H8" s="193"/>
      <c r="I8" s="215"/>
      <c r="J8" s="218"/>
      <c r="K8" s="193"/>
      <c r="L8" s="74"/>
      <c r="M8" s="210"/>
      <c r="N8" s="209"/>
      <c r="O8" s="74"/>
      <c r="P8" s="74"/>
      <c r="Q8" s="210"/>
      <c r="R8" s="209"/>
      <c r="S8" s="74"/>
      <c r="T8" s="74"/>
      <c r="U8" s="210"/>
      <c r="V8" s="209"/>
      <c r="W8" s="74"/>
      <c r="X8" s="195"/>
      <c r="Y8" s="222"/>
      <c r="Z8" s="209"/>
      <c r="AA8" s="74"/>
      <c r="AB8" s="74"/>
      <c r="AC8" s="210"/>
      <c r="AD8" s="209"/>
      <c r="AE8" s="74"/>
      <c r="AF8" s="74"/>
      <c r="AG8" s="210"/>
      <c r="AH8" s="251"/>
      <c r="AI8" s="252"/>
      <c r="AJ8" s="74"/>
      <c r="AK8" s="210"/>
    </row>
    <row r="9" spans="1:37">
      <c r="A9" s="236" t="s">
        <v>198</v>
      </c>
      <c r="B9" s="202"/>
      <c r="C9" s="192"/>
      <c r="D9" s="192"/>
      <c r="E9" s="208"/>
      <c r="F9" s="207"/>
      <c r="G9" s="192"/>
      <c r="H9" s="74"/>
      <c r="I9" s="210"/>
      <c r="J9" s="209"/>
      <c r="K9" s="74"/>
      <c r="L9" s="74"/>
      <c r="M9" s="210"/>
      <c r="N9" s="209"/>
      <c r="O9" s="74"/>
      <c r="P9" s="193"/>
      <c r="Q9" s="215"/>
      <c r="R9" s="218"/>
      <c r="S9" s="193"/>
      <c r="T9" s="193"/>
      <c r="U9" s="215"/>
      <c r="V9" s="218"/>
      <c r="W9" s="193"/>
      <c r="X9" s="196"/>
      <c r="Y9" s="223"/>
      <c r="Z9" s="216"/>
      <c r="AA9" s="194"/>
      <c r="AB9" s="194"/>
      <c r="AC9" s="217"/>
      <c r="AD9" s="216"/>
      <c r="AE9" s="194"/>
      <c r="AF9" s="194"/>
      <c r="AG9" s="217"/>
      <c r="AH9" s="253"/>
      <c r="AI9" s="252"/>
      <c r="AJ9" s="74"/>
      <c r="AK9" s="210"/>
    </row>
    <row r="10" spans="1:37">
      <c r="A10" s="236" t="s">
        <v>199</v>
      </c>
      <c r="B10" s="202"/>
      <c r="C10" s="192"/>
      <c r="D10" s="192"/>
      <c r="E10" s="208"/>
      <c r="F10" s="207"/>
      <c r="G10" s="192"/>
      <c r="H10" s="74"/>
      <c r="I10" s="210"/>
      <c r="J10" s="209"/>
      <c r="K10" s="74"/>
      <c r="L10" s="74"/>
      <c r="M10" s="210"/>
      <c r="N10" s="209"/>
      <c r="O10" s="74"/>
      <c r="P10" s="74"/>
      <c r="Q10" s="210"/>
      <c r="R10" s="209"/>
      <c r="S10" s="74"/>
      <c r="T10" s="74"/>
      <c r="U10" s="215"/>
      <c r="V10" s="218"/>
      <c r="W10" s="193"/>
      <c r="X10" s="196"/>
      <c r="Y10" s="224"/>
      <c r="Z10" s="218"/>
      <c r="AA10" s="193"/>
      <c r="AB10" s="193"/>
      <c r="AC10" s="210"/>
      <c r="AD10" s="209"/>
      <c r="AE10" s="74"/>
      <c r="AF10" s="74"/>
      <c r="AG10" s="210"/>
      <c r="AH10" s="251"/>
      <c r="AI10" s="252"/>
      <c r="AJ10" s="74"/>
      <c r="AK10" s="210"/>
    </row>
    <row r="11" spans="1:37">
      <c r="A11" s="236" t="s">
        <v>200</v>
      </c>
      <c r="B11" s="202"/>
      <c r="C11" s="192"/>
      <c r="D11" s="192"/>
      <c r="E11" s="208"/>
      <c r="F11" s="207"/>
      <c r="G11" s="192"/>
      <c r="H11" s="74"/>
      <c r="I11" s="210"/>
      <c r="J11" s="209"/>
      <c r="K11" s="74"/>
      <c r="L11" s="74"/>
      <c r="M11" s="210"/>
      <c r="N11" s="209"/>
      <c r="O11" s="74"/>
      <c r="P11" s="74"/>
      <c r="Q11" s="210"/>
      <c r="R11" s="209"/>
      <c r="S11" s="74"/>
      <c r="T11" s="74"/>
      <c r="U11" s="210"/>
      <c r="V11" s="209"/>
      <c r="W11" s="74"/>
      <c r="X11" s="195"/>
      <c r="Y11" s="222"/>
      <c r="Z11" s="209"/>
      <c r="AA11" s="193"/>
      <c r="AB11" s="193"/>
      <c r="AC11" s="215"/>
      <c r="AD11" s="218"/>
      <c r="AE11" s="74"/>
      <c r="AF11" s="74"/>
      <c r="AG11" s="210"/>
      <c r="AH11" s="251"/>
      <c r="AI11" s="254"/>
      <c r="AJ11" s="194"/>
      <c r="AK11" s="217"/>
    </row>
    <row r="12" spans="1:37">
      <c r="A12" s="236" t="s">
        <v>201</v>
      </c>
      <c r="B12" s="202"/>
      <c r="C12" s="192"/>
      <c r="D12" s="192"/>
      <c r="E12" s="208"/>
      <c r="F12" s="207"/>
      <c r="G12" s="192"/>
      <c r="H12" s="74"/>
      <c r="I12" s="210"/>
      <c r="J12" s="209"/>
      <c r="K12" s="74"/>
      <c r="L12" s="74"/>
      <c r="M12" s="210"/>
      <c r="N12" s="209"/>
      <c r="O12" s="74"/>
      <c r="P12" s="74"/>
      <c r="Q12" s="210"/>
      <c r="R12" s="209"/>
      <c r="S12" s="74"/>
      <c r="T12" s="74"/>
      <c r="U12" s="215"/>
      <c r="V12" s="218"/>
      <c r="W12" s="193"/>
      <c r="X12" s="196"/>
      <c r="Y12" s="224"/>
      <c r="Z12" s="218"/>
      <c r="AA12" s="193"/>
      <c r="AB12" s="193"/>
      <c r="AC12" s="210"/>
      <c r="AD12" s="209"/>
      <c r="AE12" s="74"/>
      <c r="AF12" s="74"/>
      <c r="AG12" s="210"/>
      <c r="AH12" s="251"/>
      <c r="AI12" s="252"/>
      <c r="AJ12" s="74"/>
      <c r="AK12" s="210"/>
    </row>
    <row r="13" spans="1:37">
      <c r="A13" s="236" t="s">
        <v>202</v>
      </c>
      <c r="B13" s="202"/>
      <c r="C13" s="192"/>
      <c r="D13" s="192"/>
      <c r="E13" s="208"/>
      <c r="F13" s="207"/>
      <c r="G13" s="192"/>
      <c r="H13" s="74"/>
      <c r="I13" s="210"/>
      <c r="J13" s="209"/>
      <c r="K13" s="74"/>
      <c r="L13" s="74"/>
      <c r="M13" s="210"/>
      <c r="N13" s="209"/>
      <c r="O13" s="74"/>
      <c r="P13" s="74"/>
      <c r="Q13" s="210"/>
      <c r="R13" s="209"/>
      <c r="S13" s="74"/>
      <c r="T13" s="74"/>
      <c r="U13" s="210"/>
      <c r="V13" s="209"/>
      <c r="W13" s="74"/>
      <c r="X13" s="195"/>
      <c r="Y13" s="222"/>
      <c r="Z13" s="209"/>
      <c r="AA13" s="193"/>
      <c r="AB13" s="193"/>
      <c r="AC13" s="215"/>
      <c r="AD13" s="218"/>
      <c r="AE13" s="74"/>
      <c r="AF13" s="74"/>
      <c r="AG13" s="210"/>
      <c r="AH13" s="251"/>
      <c r="AI13" s="254"/>
      <c r="AJ13" s="194"/>
      <c r="AK13" s="217"/>
    </row>
    <row r="14" spans="1:37">
      <c r="A14" s="236" t="s">
        <v>203</v>
      </c>
      <c r="B14" s="202"/>
      <c r="C14" s="192"/>
      <c r="D14" s="192"/>
      <c r="E14" s="208"/>
      <c r="F14" s="207"/>
      <c r="G14" s="192"/>
      <c r="H14" s="74"/>
      <c r="I14" s="210"/>
      <c r="J14" s="209"/>
      <c r="K14" s="74"/>
      <c r="L14" s="74"/>
      <c r="M14" s="210"/>
      <c r="N14" s="209"/>
      <c r="O14" s="74"/>
      <c r="P14" s="74"/>
      <c r="Q14" s="210"/>
      <c r="R14" s="209"/>
      <c r="S14" s="74"/>
      <c r="T14" s="74"/>
      <c r="U14" s="210"/>
      <c r="V14" s="209"/>
      <c r="W14" s="74"/>
      <c r="X14" s="195"/>
      <c r="Y14" s="224"/>
      <c r="Z14" s="218"/>
      <c r="AA14" s="193"/>
      <c r="AB14" s="193"/>
      <c r="AC14" s="210"/>
      <c r="AD14" s="209"/>
      <c r="AE14" s="74"/>
      <c r="AF14" s="74"/>
      <c r="AG14" s="210"/>
      <c r="AH14" s="251"/>
      <c r="AI14" s="252"/>
      <c r="AJ14" s="74"/>
      <c r="AK14" s="210"/>
    </row>
    <row r="15" spans="1:37">
      <c r="A15" s="236" t="s">
        <v>204</v>
      </c>
      <c r="B15" s="202"/>
      <c r="C15" s="192"/>
      <c r="D15" s="192"/>
      <c r="E15" s="208"/>
      <c r="F15" s="207"/>
      <c r="G15" s="192"/>
      <c r="H15" s="74"/>
      <c r="I15" s="210"/>
      <c r="J15" s="209"/>
      <c r="K15" s="74"/>
      <c r="L15" s="74"/>
      <c r="M15" s="210"/>
      <c r="N15" s="209"/>
      <c r="O15" s="74"/>
      <c r="P15" s="74"/>
      <c r="Q15" s="210"/>
      <c r="R15" s="209"/>
      <c r="S15" s="74"/>
      <c r="T15" s="74"/>
      <c r="U15" s="210"/>
      <c r="V15" s="209"/>
      <c r="W15" s="74"/>
      <c r="X15" s="195"/>
      <c r="Y15" s="224"/>
      <c r="Z15" s="218"/>
      <c r="AA15" s="193"/>
      <c r="AB15" s="193"/>
      <c r="AC15" s="210"/>
      <c r="AD15" s="209"/>
      <c r="AE15" s="74"/>
      <c r="AF15" s="74"/>
      <c r="AG15" s="210"/>
      <c r="AH15" s="251"/>
      <c r="AI15" s="252"/>
      <c r="AJ15" s="74"/>
      <c r="AK15" s="210"/>
    </row>
    <row r="16" spans="1:37">
      <c r="A16" s="236" t="s">
        <v>205</v>
      </c>
      <c r="B16" s="202"/>
      <c r="C16" s="192"/>
      <c r="D16" s="192"/>
      <c r="E16" s="208"/>
      <c r="F16" s="207"/>
      <c r="G16" s="192"/>
      <c r="H16" s="74"/>
      <c r="I16" s="210"/>
      <c r="J16" s="209"/>
      <c r="K16" s="74"/>
      <c r="L16" s="74"/>
      <c r="M16" s="210"/>
      <c r="N16" s="209"/>
      <c r="O16" s="74"/>
      <c r="P16" s="74"/>
      <c r="Q16" s="210"/>
      <c r="R16" s="209"/>
      <c r="S16" s="74"/>
      <c r="T16" s="74"/>
      <c r="U16" s="210"/>
      <c r="V16" s="209"/>
      <c r="W16" s="193"/>
      <c r="X16" s="196"/>
      <c r="Y16" s="224"/>
      <c r="Z16" s="218"/>
      <c r="AA16" s="193"/>
      <c r="AB16" s="193"/>
      <c r="AC16" s="217"/>
      <c r="AD16" s="216"/>
      <c r="AE16" s="194"/>
      <c r="AF16" s="194"/>
      <c r="AG16" s="210"/>
      <c r="AH16" s="251"/>
      <c r="AI16" s="252"/>
      <c r="AJ16" s="74"/>
      <c r="AK16" s="210"/>
    </row>
    <row r="17" spans="1:37">
      <c r="A17" s="236" t="s">
        <v>206</v>
      </c>
      <c r="B17" s="202"/>
      <c r="C17" s="192"/>
      <c r="D17" s="192"/>
      <c r="E17" s="208"/>
      <c r="F17" s="207"/>
      <c r="G17" s="192"/>
      <c r="H17" s="74"/>
      <c r="I17" s="210"/>
      <c r="J17" s="209"/>
      <c r="K17" s="74"/>
      <c r="L17" s="74"/>
      <c r="M17" s="210"/>
      <c r="N17" s="209"/>
      <c r="O17" s="74"/>
      <c r="P17" s="74"/>
      <c r="Q17" s="210"/>
      <c r="R17" s="209"/>
      <c r="S17" s="74"/>
      <c r="T17" s="74"/>
      <c r="U17" s="210"/>
      <c r="V17" s="209"/>
      <c r="W17" s="74"/>
      <c r="X17" s="195"/>
      <c r="Y17" s="224"/>
      <c r="Z17" s="218"/>
      <c r="AA17" s="193"/>
      <c r="AB17" s="193"/>
      <c r="AC17" s="210"/>
      <c r="AD17" s="209"/>
      <c r="AE17" s="74"/>
      <c r="AF17" s="74"/>
      <c r="AG17" s="210"/>
      <c r="AH17" s="251"/>
      <c r="AI17" s="252"/>
      <c r="AJ17" s="74"/>
      <c r="AK17" s="210"/>
    </row>
    <row r="18" spans="1:37">
      <c r="A18" s="236"/>
      <c r="B18" s="201"/>
      <c r="C18" s="74"/>
      <c r="D18" s="74"/>
      <c r="E18" s="210"/>
      <c r="F18" s="209"/>
      <c r="G18" s="74"/>
      <c r="H18" s="74"/>
      <c r="I18" s="210"/>
      <c r="J18" s="209"/>
      <c r="K18" s="74"/>
      <c r="L18" s="74"/>
      <c r="M18" s="210"/>
      <c r="N18" s="209"/>
      <c r="O18" s="74"/>
      <c r="P18" s="74"/>
      <c r="Q18" s="210"/>
      <c r="R18" s="209"/>
      <c r="S18" s="74"/>
      <c r="T18" s="74"/>
      <c r="U18" s="210"/>
      <c r="V18" s="209"/>
      <c r="W18" s="74"/>
      <c r="X18" s="195"/>
      <c r="Y18" s="222"/>
      <c r="Z18" s="209"/>
      <c r="AA18" s="74"/>
      <c r="AB18" s="74"/>
      <c r="AC18" s="210"/>
      <c r="AD18" s="209"/>
      <c r="AE18" s="74"/>
      <c r="AF18" s="74"/>
      <c r="AG18" s="210"/>
      <c r="AH18" s="251"/>
      <c r="AI18" s="252"/>
      <c r="AJ18" s="74"/>
      <c r="AK18" s="210"/>
    </row>
    <row r="19" spans="1:37">
      <c r="A19" s="236" t="s">
        <v>207</v>
      </c>
      <c r="B19" s="201"/>
      <c r="C19" s="74"/>
      <c r="D19" s="74"/>
      <c r="E19" s="210"/>
      <c r="F19" s="209"/>
      <c r="G19" s="74"/>
      <c r="H19" s="74"/>
      <c r="I19" s="210"/>
      <c r="J19" s="209"/>
      <c r="K19" s="74"/>
      <c r="L19" s="74"/>
      <c r="M19" s="210"/>
      <c r="N19" s="209"/>
      <c r="O19" s="74"/>
      <c r="P19" s="74"/>
      <c r="Q19" s="210"/>
      <c r="R19" s="209"/>
      <c r="S19" s="74"/>
      <c r="T19" s="74"/>
      <c r="U19" s="210"/>
      <c r="V19" s="209"/>
      <c r="W19" s="74"/>
      <c r="X19" s="195"/>
      <c r="Y19" s="222"/>
      <c r="Z19" s="209"/>
      <c r="AA19" s="74"/>
      <c r="AB19" s="74"/>
      <c r="AC19" s="210"/>
      <c r="AD19" s="209"/>
      <c r="AE19" s="74"/>
      <c r="AF19" s="74"/>
      <c r="AG19" s="210"/>
      <c r="AH19" s="251"/>
      <c r="AI19" s="252"/>
      <c r="AJ19" s="74"/>
      <c r="AK19" s="210"/>
    </row>
    <row r="20" spans="1:37">
      <c r="A20" s="238" t="s">
        <v>208</v>
      </c>
      <c r="B20" s="201"/>
      <c r="C20" s="74"/>
      <c r="D20" s="74"/>
      <c r="E20" s="210"/>
      <c r="F20" s="209"/>
      <c r="G20" s="74"/>
      <c r="H20" s="74"/>
      <c r="I20" s="210"/>
      <c r="J20" s="218"/>
      <c r="K20" s="193"/>
      <c r="L20" s="193"/>
      <c r="M20" s="215"/>
      <c r="N20" s="216"/>
      <c r="O20" s="194"/>
      <c r="P20" s="194"/>
      <c r="Q20" s="217"/>
      <c r="R20" s="216"/>
      <c r="S20" s="194"/>
      <c r="T20" s="194"/>
      <c r="U20" s="217"/>
      <c r="V20" s="209"/>
      <c r="W20" s="74"/>
      <c r="X20" s="195"/>
      <c r="Y20" s="222"/>
      <c r="Z20" s="209"/>
      <c r="AA20" s="74"/>
      <c r="AB20" s="74"/>
      <c r="AC20" s="210"/>
      <c r="AD20" s="209"/>
      <c r="AE20" s="74"/>
      <c r="AF20" s="74"/>
      <c r="AG20" s="210"/>
      <c r="AH20" s="251"/>
      <c r="AI20" s="252"/>
      <c r="AJ20" s="74"/>
      <c r="AK20" s="210"/>
    </row>
    <row r="21" spans="1:37">
      <c r="A21" s="238" t="s">
        <v>209</v>
      </c>
      <c r="B21" s="201"/>
      <c r="C21" s="74"/>
      <c r="D21" s="74"/>
      <c r="E21" s="210"/>
      <c r="F21" s="209"/>
      <c r="G21" s="74"/>
      <c r="H21" s="74"/>
      <c r="I21" s="210"/>
      <c r="J21" s="218"/>
      <c r="K21" s="193"/>
      <c r="L21" s="193"/>
      <c r="M21" s="215"/>
      <c r="N21" s="216"/>
      <c r="O21" s="194"/>
      <c r="P21" s="194"/>
      <c r="Q21" s="217"/>
      <c r="R21" s="216"/>
      <c r="S21" s="194"/>
      <c r="T21" s="194"/>
      <c r="U21" s="217"/>
      <c r="V21" s="209"/>
      <c r="W21" s="74"/>
      <c r="X21" s="195"/>
      <c r="Y21" s="222"/>
      <c r="Z21" s="209"/>
      <c r="AA21" s="74"/>
      <c r="AB21" s="74"/>
      <c r="AC21" s="210"/>
      <c r="AD21" s="209"/>
      <c r="AE21" s="74"/>
      <c r="AF21" s="74"/>
      <c r="AG21" s="210"/>
      <c r="AH21" s="251"/>
      <c r="AI21" s="252"/>
      <c r="AJ21" s="74"/>
      <c r="AK21" s="210"/>
    </row>
    <row r="22" spans="1:37">
      <c r="A22" s="236" t="s">
        <v>210</v>
      </c>
      <c r="B22" s="203"/>
      <c r="C22" s="197"/>
      <c r="D22" s="197"/>
      <c r="E22" s="212"/>
      <c r="F22" s="211"/>
      <c r="G22" s="197"/>
      <c r="H22" s="197"/>
      <c r="I22" s="212"/>
      <c r="J22" s="211"/>
      <c r="K22" s="197"/>
      <c r="L22" s="197"/>
      <c r="M22" s="212"/>
      <c r="N22" s="219"/>
      <c r="O22" s="198"/>
      <c r="P22" s="198"/>
      <c r="Q22" s="220"/>
      <c r="R22" s="219"/>
      <c r="S22" s="198"/>
      <c r="T22" s="198"/>
      <c r="U22" s="220"/>
      <c r="V22" s="219"/>
      <c r="W22" s="198"/>
      <c r="X22" s="199"/>
      <c r="Y22" s="223"/>
      <c r="Z22" s="216"/>
      <c r="AA22" s="194"/>
      <c r="AB22" s="194"/>
      <c r="AC22" s="217"/>
      <c r="AD22" s="216"/>
      <c r="AE22" s="194"/>
      <c r="AF22" s="194"/>
      <c r="AG22" s="217"/>
      <c r="AH22" s="253"/>
      <c r="AI22" s="255"/>
      <c r="AJ22" s="200"/>
      <c r="AK22" s="232"/>
    </row>
    <row r="23" spans="1:37" ht="15" thickBot="1">
      <c r="A23" s="239" t="s">
        <v>211</v>
      </c>
      <c r="B23" s="234"/>
      <c r="C23" s="92"/>
      <c r="D23" s="92"/>
      <c r="E23" s="214"/>
      <c r="F23" s="213"/>
      <c r="G23" s="92"/>
      <c r="H23" s="92"/>
      <c r="I23" s="214"/>
      <c r="J23" s="213"/>
      <c r="K23" s="92"/>
      <c r="L23" s="92"/>
      <c r="M23" s="214"/>
      <c r="N23" s="213"/>
      <c r="O23" s="92"/>
      <c r="P23" s="92"/>
      <c r="Q23" s="214"/>
      <c r="R23" s="213"/>
      <c r="S23" s="92"/>
      <c r="T23" s="92"/>
      <c r="U23" s="214"/>
      <c r="V23" s="225"/>
      <c r="W23" s="226"/>
      <c r="X23" s="227"/>
      <c r="Y23" s="228"/>
      <c r="Z23" s="229"/>
      <c r="AA23" s="226"/>
      <c r="AB23" s="226"/>
      <c r="AC23" s="230"/>
      <c r="AD23" s="229"/>
      <c r="AE23" s="226"/>
      <c r="AF23" s="226"/>
      <c r="AG23" s="230"/>
      <c r="AH23" s="256"/>
      <c r="AI23" s="257"/>
      <c r="AJ23" s="92"/>
      <c r="AK23" s="214"/>
    </row>
    <row r="24" spans="1:37">
      <c r="A24" s="191"/>
      <c r="B24" s="72"/>
      <c r="C24" s="72"/>
      <c r="D24" s="72"/>
      <c r="E24" s="72"/>
      <c r="F24" s="72"/>
      <c r="G24" s="72"/>
      <c r="H24" s="72"/>
      <c r="I24" s="72"/>
      <c r="J24" s="72"/>
      <c r="K24" s="72"/>
      <c r="L24" s="72"/>
      <c r="M24" s="72"/>
      <c r="N24" s="72"/>
      <c r="O24" s="72"/>
      <c r="P24" s="72"/>
      <c r="Q24" s="72"/>
      <c r="R24" s="72"/>
      <c r="S24" s="72"/>
      <c r="T24" s="72"/>
      <c r="U24" s="72"/>
      <c r="V24" s="72"/>
      <c r="W24" s="191"/>
      <c r="X24" s="191"/>
      <c r="Y24" s="221"/>
      <c r="Z24" s="191"/>
      <c r="AA24" s="72"/>
      <c r="AB24" s="72"/>
      <c r="AC24" s="72"/>
      <c r="AD24" s="72"/>
      <c r="AE24" s="72"/>
      <c r="AF24" s="72"/>
      <c r="AG24" s="72"/>
      <c r="AH24" s="72"/>
      <c r="AI24" s="231"/>
      <c r="AJ24" s="72"/>
      <c r="AK24" s="72"/>
    </row>
    <row r="25" spans="1:37">
      <c r="A25" s="191"/>
      <c r="B25" s="72"/>
      <c r="C25" s="72"/>
      <c r="D25" s="72"/>
      <c r="E25" s="72"/>
      <c r="F25" s="72"/>
      <c r="G25" s="72"/>
      <c r="H25" s="72"/>
      <c r="I25" s="72"/>
      <c r="J25" s="72"/>
      <c r="K25" s="72"/>
      <c r="L25" s="72"/>
      <c r="M25" s="72"/>
      <c r="N25" s="72"/>
      <c r="O25" s="72"/>
      <c r="P25" s="72"/>
      <c r="Q25" s="72"/>
      <c r="R25" s="72"/>
      <c r="S25" s="72"/>
      <c r="T25" s="72"/>
      <c r="U25" s="72"/>
      <c r="V25" s="517" t="s">
        <v>212</v>
      </c>
      <c r="W25" s="517"/>
      <c r="X25" s="517"/>
      <c r="Y25" s="517"/>
      <c r="Z25" s="517"/>
      <c r="AA25" s="517"/>
      <c r="AB25" s="72"/>
      <c r="AC25" s="72"/>
      <c r="AD25" s="72"/>
      <c r="AE25" s="72"/>
      <c r="AF25" s="72"/>
      <c r="AG25" s="517" t="s">
        <v>224</v>
      </c>
      <c r="AH25" s="517"/>
      <c r="AI25" s="517"/>
      <c r="AJ25" s="517"/>
      <c r="AK25" s="517"/>
    </row>
    <row r="26" spans="1:37">
      <c r="A26" s="191"/>
      <c r="B26" s="72"/>
      <c r="C26" s="72"/>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row>
    <row r="27" spans="1:37">
      <c r="A27" s="191"/>
      <c r="B27" s="72"/>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row>
    <row r="28" spans="1:37">
      <c r="A28" s="240" t="s">
        <v>213</v>
      </c>
      <c r="B28" s="72"/>
      <c r="C28" s="72"/>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row>
    <row r="29" spans="1:37">
      <c r="A29" s="241" t="s">
        <v>214</v>
      </c>
      <c r="B29" s="72"/>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row>
    <row r="30" spans="1:37">
      <c r="A30" s="242" t="s">
        <v>215</v>
      </c>
      <c r="B30" s="72"/>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row>
    <row r="31" spans="1:37">
      <c r="A31" s="243" t="s">
        <v>216</v>
      </c>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row>
    <row r="32" spans="1:37">
      <c r="A32" s="244" t="s">
        <v>217</v>
      </c>
      <c r="B32" s="72"/>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row>
    <row r="33" spans="1:37">
      <c r="A33" s="245" t="s">
        <v>218</v>
      </c>
      <c r="B33" s="72"/>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row>
    <row r="34" spans="1:37">
      <c r="A34" s="246" t="s">
        <v>219</v>
      </c>
      <c r="B34" s="72"/>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row>
  </sheetData>
  <mergeCells count="4">
    <mergeCell ref="B2:AK2"/>
    <mergeCell ref="V25:AA25"/>
    <mergeCell ref="AG25:AK25"/>
    <mergeCell ref="B1:AK1"/>
  </mergeCells>
  <pageMargins left="0.23622047244094491" right="0.35433070866141736" top="0.74803149606299213" bottom="0.74803149606299213" header="0.31496062992125984" footer="0.31496062992125984"/>
  <pageSetup paperSize="9"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DFA983AFD80FB42A85670514C18E459" ma:contentTypeVersion="14" ma:contentTypeDescription="Crear nuevo documento." ma:contentTypeScope="" ma:versionID="b0983463cfaaeba960856ce54a289058">
  <xsd:schema xmlns:xsd="http://www.w3.org/2001/XMLSchema" xmlns:xs="http://www.w3.org/2001/XMLSchema" xmlns:p="http://schemas.microsoft.com/office/2006/metadata/properties" xmlns:ns3="887e6edc-ab07-4caa-ad34-bbe76f32637c" xmlns:ns4="af8d3fb8-2aad-45cd-b128-d99927073b1d" targetNamespace="http://schemas.microsoft.com/office/2006/metadata/properties" ma:root="true" ma:fieldsID="1bb4385add3c1cbaca3817085c2e0ca5" ns3:_="" ns4:_="">
    <xsd:import namespace="887e6edc-ab07-4caa-ad34-bbe76f32637c"/>
    <xsd:import namespace="af8d3fb8-2aad-45cd-b128-d99927073b1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7e6edc-ab07-4caa-ad34-bbe76f3263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f8d3fb8-2aad-45cd-b128-d99927073b1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7B7431-8958-40D7-9E3D-1E7ABD5C647E}">
  <ds:schemaRefs>
    <ds:schemaRef ds:uri="http://schemas.microsoft.com/office/2006/documentManagement/types"/>
    <ds:schemaRef ds:uri="887e6edc-ab07-4caa-ad34-bbe76f32637c"/>
    <ds:schemaRef ds:uri="http://purl.org/dc/elements/1.1/"/>
    <ds:schemaRef ds:uri="http://schemas.microsoft.com/office/2006/metadata/properties"/>
    <ds:schemaRef ds:uri="af8d3fb8-2aad-45cd-b128-d99927073b1d"/>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63A333D3-D7E2-4FF8-A48B-5A66C303A0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7e6edc-ab07-4caa-ad34-bbe76f32637c"/>
    <ds:schemaRef ds:uri="af8d3fb8-2aad-45cd-b128-d99927073b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BECAF9-61DF-4799-8DE6-B846927258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VÍA</vt:lpstr>
      <vt:lpstr>CIMA</vt:lpstr>
      <vt:lpstr>CARLOS VIECO</vt:lpstr>
      <vt:lpstr>RESUMEN OBRA</vt:lpstr>
      <vt:lpstr>FICHA EDU - </vt:lpstr>
      <vt:lpstr>PROGRAMACIÓN GENERAL (2)</vt:lpstr>
      <vt:lpstr>CRONOGRAMA</vt:lpstr>
      <vt:lpstr>'FICHA EDU -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Emilse Castrillón</dc:creator>
  <cp:lastModifiedBy>user</cp:lastModifiedBy>
  <cp:lastPrinted>2021-04-28T19:25:17Z</cp:lastPrinted>
  <dcterms:created xsi:type="dcterms:W3CDTF">2020-05-22T13:15:52Z</dcterms:created>
  <dcterms:modified xsi:type="dcterms:W3CDTF">2025-03-12T22:19:34Z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0x0101001DFA983AFD80FB42A85670514C18E459</vt:lpwstr>
  </property>
</Properties>
</file>