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a.mosquer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12" i="1" l="1"/>
  <c r="F11" i="1"/>
  <c r="F10" i="1"/>
  <c r="F9" i="1"/>
  <c r="H12" i="1"/>
  <c r="H11" i="1"/>
  <c r="H10" i="1"/>
  <c r="H9" i="1"/>
  <c r="H8" i="1"/>
  <c r="H7" i="1"/>
  <c r="H6" i="1"/>
  <c r="H5" i="1"/>
  <c r="H4" i="1"/>
  <c r="H3" i="1"/>
  <c r="F13" i="1" l="1"/>
  <c r="F14" i="1" l="1"/>
  <c r="H13" i="1"/>
  <c r="H14" i="1" s="1"/>
  <c r="D13" i="1"/>
  <c r="H15" i="1" l="1"/>
  <c r="I4" i="1"/>
  <c r="I12" i="1"/>
  <c r="I5" i="1"/>
  <c r="I3" i="1"/>
  <c r="I6" i="1"/>
  <c r="I7" i="1"/>
  <c r="I8" i="1"/>
  <c r="I9" i="1"/>
  <c r="I10" i="1"/>
  <c r="I11" i="1"/>
  <c r="I13" i="1" l="1"/>
</calcChain>
</file>

<file path=xl/sharedStrings.xml><?xml version="1.0" encoding="utf-8"?>
<sst xmlns="http://schemas.openxmlformats.org/spreadsheetml/2006/main" count="27" uniqueCount="25">
  <si>
    <t>AUNAR ESFUERZOS TÉCNICOS, ADMINISTRATIVOS Y FINANCIEROS PARA EL MEJORAMIENTO DE LAS CONDICIONES DE ESTADÌA Y ATENCIÓN INTEGRAL DE LOS ADULTOS MAYORES EN CONDICIÒN DE VULNERABILIDAD A TRAVÉS DE UN CENTRO DE BIENESTAR DEL ADULTO MAYOR</t>
  </si>
  <si>
    <t>ITEM</t>
  </si>
  <si>
    <t>DESCRIPCIÒN</t>
  </si>
  <si>
    <t>SERVICIO DE ALIMENTACION</t>
  </si>
  <si>
    <t>BIOSEGURIDAD PARA BENEFICIARIOS Y COLABORADORES</t>
  </si>
  <si>
    <t>ELEMENTOS DE ASEO PARA MANTENIMIENTO DE CBA</t>
  </si>
  <si>
    <t>ELEMENTOS DE ASEO PARA BENEFICIARIOS</t>
  </si>
  <si>
    <t>ELEMENTOS DE ENFERMERIA</t>
  </si>
  <si>
    <t>RECREACION Y OCUPACION DEL TIEMPO LIBRE</t>
  </si>
  <si>
    <t>REVISOR FISCAL Y CONTADOR</t>
  </si>
  <si>
    <t>SERVICIOS PUBLICOS</t>
  </si>
  <si>
    <t>SECRETARIO</t>
  </si>
  <si>
    <t>COORDINADOR</t>
  </si>
  <si>
    <t>,</t>
  </si>
  <si>
    <t>CANTIDAD DE BENEFICIARIOS POR MES</t>
  </si>
  <si>
    <t>VALOR TOTAL POR MES</t>
  </si>
  <si>
    <t>VALOR TOTAL CONVENIO</t>
  </si>
  <si>
    <t>VALOR APORTE ALCALADIA MUNICIPAL DE PALMIRA</t>
  </si>
  <si>
    <t>PRECIOS DE REFENCIA</t>
  </si>
  <si>
    <t>VALOR APORTE ESAL</t>
  </si>
  <si>
    <t>Valor Unitario por Mes</t>
  </si>
  <si>
    <t xml:space="preserve">Valor Total Mes </t>
  </si>
  <si>
    <t>% APORTE</t>
  </si>
  <si>
    <t>INDICAR SI ES EN ESPECIE, DINERO O MIXTO</t>
  </si>
  <si>
    <t>VALOR TOTAL MESES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</si>
</sst>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_-;\-* #,##0_-;_-* &quot;-&quot;??_-;_-@_-"/>
    <numFmt numFmtId="165" formatCode="&quot;$&quot;\ #,##0.00"/>
    <numFmt numFmtId="166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165" fontId="3" fillId="0" borderId="2" xfId="0" applyNumberFormat="1" applyFont="1" applyBorder="1" applyAlignment="1">
      <alignment vertical="center"/>
    </xf>
    <xf numFmtId="165" fontId="3" fillId="0" borderId="2" xfId="0" applyNumberFormat="1" applyFont="1" applyBorder="1"/>
    <xf numFmtId="0" fontId="2" fillId="0" borderId="2" xfId="0" applyFont="1" applyBorder="1" applyAlignment="1">
      <alignment horizontal="center" vertical="center"/>
    </xf>
    <xf numFmtId="165" fontId="2" fillId="0" borderId="2" xfId="1" applyNumberFormat="1" applyFont="1" applyBorder="1" applyAlignment="1">
      <alignment horizontal="center" vertical="center"/>
    </xf>
    <xf numFmtId="165" fontId="2" fillId="0" borderId="2" xfId="1" applyNumberFormat="1" applyFont="1" applyBorder="1" applyAlignment="1">
      <alignment vertical="center"/>
    </xf>
    <xf numFmtId="165" fontId="2" fillId="0" borderId="2" xfId="0" applyNumberFormat="1" applyFont="1" applyBorder="1" applyAlignment="1">
      <alignment vertical="center"/>
    </xf>
    <xf numFmtId="165" fontId="2" fillId="0" borderId="2" xfId="0" applyNumberFormat="1" applyFont="1" applyBorder="1"/>
    <xf numFmtId="164" fontId="3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43" fontId="3" fillId="0" borderId="0" xfId="1" applyFont="1"/>
    <xf numFmtId="43" fontId="3" fillId="0" borderId="0" xfId="0" applyNumberFormat="1" applyFont="1"/>
    <xf numFmtId="164" fontId="3" fillId="0" borderId="0" xfId="1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10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justify" vertical="center" wrapText="1"/>
    </xf>
    <xf numFmtId="43" fontId="3" fillId="0" borderId="0" xfId="1" applyFont="1" applyAlignment="1">
      <alignment vertical="center"/>
    </xf>
    <xf numFmtId="166" fontId="5" fillId="0" borderId="2" xfId="1" applyNumberFormat="1" applyFont="1" applyBorder="1" applyAlignment="1">
      <alignment horizontal="center" vertical="center" wrapText="1"/>
    </xf>
    <xf numFmtId="166" fontId="2" fillId="0" borderId="2" xfId="1" applyNumberFormat="1" applyFont="1" applyBorder="1" applyAlignment="1">
      <alignment horizontal="center" vertical="center"/>
    </xf>
    <xf numFmtId="10" fontId="3" fillId="0" borderId="0" xfId="2" applyNumberFormat="1" applyFont="1" applyAlignment="1">
      <alignment vertical="center"/>
    </xf>
    <xf numFmtId="10" fontId="3" fillId="0" borderId="11" xfId="2" applyNumberFormat="1" applyFont="1" applyBorder="1" applyAlignment="1">
      <alignment horizontal="center" vertical="center"/>
    </xf>
    <xf numFmtId="164" fontId="3" fillId="0" borderId="12" xfId="0" applyNumberFormat="1" applyFont="1" applyBorder="1"/>
    <xf numFmtId="16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65" fontId="3" fillId="0" borderId="2" xfId="0" applyNumberFormat="1" applyFont="1" applyFill="1" applyBorder="1" applyAlignment="1">
      <alignment vertical="center"/>
    </xf>
    <xf numFmtId="3" fontId="3" fillId="0" borderId="0" xfId="0" applyNumberFormat="1" applyFont="1"/>
    <xf numFmtId="166" fontId="5" fillId="0" borderId="2" xfId="1" applyNumberFormat="1" applyFont="1" applyBorder="1" applyAlignment="1">
      <alignment horizontal="left" vertical="center" wrapText="1" indent="2"/>
    </xf>
    <xf numFmtId="10" fontId="2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43" fontId="2" fillId="0" borderId="6" xfId="1" applyFont="1" applyBorder="1" applyAlignment="1">
      <alignment horizontal="center" vertical="center" wrapText="1"/>
    </xf>
    <xf numFmtId="43" fontId="2" fillId="0" borderId="7" xfId="1" applyFont="1" applyBorder="1" applyAlignment="1">
      <alignment horizontal="center" vertical="center" wrapText="1"/>
    </xf>
    <xf numFmtId="164" fontId="6" fillId="2" borderId="9" xfId="0" applyNumberFormat="1" applyFont="1" applyFill="1" applyBorder="1" applyAlignment="1">
      <alignment horizontal="center" vertical="center" wrapText="1"/>
    </xf>
    <xf numFmtId="164" fontId="6" fillId="2" borderId="10" xfId="0" applyNumberFormat="1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Normal="100" workbookViewId="0">
      <selection activeCell="G21" sqref="G21"/>
    </sheetView>
  </sheetViews>
  <sheetFormatPr baseColWidth="10" defaultColWidth="10.85546875" defaultRowHeight="12.75" x14ac:dyDescent="0.2"/>
  <cols>
    <col min="1" max="1" width="8.7109375" style="12" customWidth="1"/>
    <col min="2" max="2" width="30.7109375" style="1" customWidth="1"/>
    <col min="3" max="3" width="16.140625" style="1" customWidth="1"/>
    <col min="4" max="4" width="16.7109375" style="13" customWidth="1"/>
    <col min="5" max="5" width="16.7109375" style="9" customWidth="1"/>
    <col min="6" max="8" width="16.7109375" style="16" customWidth="1"/>
    <col min="9" max="10" width="16.7109375" style="1" customWidth="1"/>
    <col min="11" max="16384" width="10.85546875" style="1"/>
  </cols>
  <sheetData>
    <row r="1" spans="1:10" ht="114" customHeight="1" x14ac:dyDescent="0.2">
      <c r="A1" s="39" t="s">
        <v>0</v>
      </c>
      <c r="B1" s="39"/>
      <c r="C1" s="42" t="s">
        <v>14</v>
      </c>
      <c r="D1" s="47" t="s">
        <v>18</v>
      </c>
      <c r="E1" s="45" t="s">
        <v>17</v>
      </c>
      <c r="F1" s="45"/>
      <c r="G1" s="49" t="s">
        <v>19</v>
      </c>
      <c r="H1" s="50"/>
      <c r="I1" s="42" t="s">
        <v>22</v>
      </c>
      <c r="J1" s="42" t="s">
        <v>23</v>
      </c>
    </row>
    <row r="2" spans="1:10" ht="25.5" x14ac:dyDescent="0.2">
      <c r="A2" s="19" t="s">
        <v>1</v>
      </c>
      <c r="B2" s="20" t="s">
        <v>2</v>
      </c>
      <c r="C2" s="43"/>
      <c r="D2" s="48"/>
      <c r="E2" s="21" t="s">
        <v>20</v>
      </c>
      <c r="F2" s="21" t="s">
        <v>21</v>
      </c>
      <c r="G2" s="22" t="s">
        <v>20</v>
      </c>
      <c r="H2" s="22" t="s">
        <v>21</v>
      </c>
      <c r="I2" s="43"/>
      <c r="J2" s="43"/>
    </row>
    <row r="3" spans="1:10" x14ac:dyDescent="0.2">
      <c r="A3" s="19">
        <v>1</v>
      </c>
      <c r="B3" s="23" t="s">
        <v>3</v>
      </c>
      <c r="C3" s="44">
        <v>55</v>
      </c>
      <c r="D3" s="27">
        <v>325315</v>
      </c>
      <c r="E3" s="2"/>
      <c r="F3" s="2">
        <f>E3*C3</f>
        <v>0</v>
      </c>
      <c r="G3" s="2"/>
      <c r="H3" s="35">
        <f>G3*C3</f>
        <v>0</v>
      </c>
      <c r="I3" s="17" t="e">
        <f>H3/($F$13+$H$13)</f>
        <v>#DIV/0!</v>
      </c>
      <c r="J3" s="18"/>
    </row>
    <row r="4" spans="1:10" ht="38.25" x14ac:dyDescent="0.2">
      <c r="A4" s="19">
        <v>2</v>
      </c>
      <c r="B4" s="23" t="s">
        <v>4</v>
      </c>
      <c r="C4" s="44"/>
      <c r="D4" s="37">
        <v>12507.6</v>
      </c>
      <c r="E4" s="2"/>
      <c r="F4" s="2">
        <f>E4*C3</f>
        <v>0</v>
      </c>
      <c r="G4" s="2"/>
      <c r="H4" s="35">
        <f>G4*C3</f>
        <v>0</v>
      </c>
      <c r="I4" s="17" t="e">
        <f t="shared" ref="I4:I12" si="0">H4/($F$13+$H$13)</f>
        <v>#DIV/0!</v>
      </c>
      <c r="J4" s="18"/>
    </row>
    <row r="5" spans="1:10" ht="25.5" x14ac:dyDescent="0.2">
      <c r="A5" s="19">
        <v>3</v>
      </c>
      <c r="B5" s="23" t="s">
        <v>5</v>
      </c>
      <c r="C5" s="44"/>
      <c r="D5" s="27">
        <v>30305</v>
      </c>
      <c r="E5" s="2"/>
      <c r="F5" s="2">
        <f>E5*C3</f>
        <v>0</v>
      </c>
      <c r="G5" s="2"/>
      <c r="H5" s="35">
        <f>G5*C3</f>
        <v>0</v>
      </c>
      <c r="I5" s="17" t="e">
        <f t="shared" si="0"/>
        <v>#DIV/0!</v>
      </c>
      <c r="J5" s="18"/>
    </row>
    <row r="6" spans="1:10" ht="25.5" x14ac:dyDescent="0.2">
      <c r="A6" s="19">
        <v>4</v>
      </c>
      <c r="B6" s="23" t="s">
        <v>6</v>
      </c>
      <c r="C6" s="44"/>
      <c r="D6" s="27">
        <v>57804</v>
      </c>
      <c r="E6" s="2"/>
      <c r="F6" s="2">
        <f>E6*C3</f>
        <v>0</v>
      </c>
      <c r="G6" s="2"/>
      <c r="H6" s="35">
        <f>G6*C3</f>
        <v>0</v>
      </c>
      <c r="I6" s="17" t="e">
        <f t="shared" si="0"/>
        <v>#DIV/0!</v>
      </c>
      <c r="J6" s="18"/>
    </row>
    <row r="7" spans="1:10" x14ac:dyDescent="0.2">
      <c r="A7" s="19">
        <v>5</v>
      </c>
      <c r="B7" s="23" t="s">
        <v>7</v>
      </c>
      <c r="C7" s="44"/>
      <c r="D7" s="27">
        <v>30061</v>
      </c>
      <c r="E7" s="2"/>
      <c r="F7" s="2">
        <f>E7*C3</f>
        <v>0</v>
      </c>
      <c r="G7" s="2"/>
      <c r="H7" s="35">
        <f>G7*C3</f>
        <v>0</v>
      </c>
      <c r="I7" s="17" t="e">
        <f t="shared" si="0"/>
        <v>#DIV/0!</v>
      </c>
      <c r="J7" s="18"/>
    </row>
    <row r="8" spans="1:10" ht="25.5" x14ac:dyDescent="0.2">
      <c r="A8" s="19">
        <v>6</v>
      </c>
      <c r="B8" s="23" t="s">
        <v>8</v>
      </c>
      <c r="C8" s="44"/>
      <c r="D8" s="27">
        <v>55459</v>
      </c>
      <c r="E8" s="2"/>
      <c r="F8" s="2">
        <f>E8*C3</f>
        <v>0</v>
      </c>
      <c r="G8" s="2"/>
      <c r="H8" s="35">
        <f>G8*C3</f>
        <v>0</v>
      </c>
      <c r="I8" s="17" t="e">
        <f t="shared" si="0"/>
        <v>#DIV/0!</v>
      </c>
      <c r="J8" s="18"/>
    </row>
    <row r="9" spans="1:10" x14ac:dyDescent="0.2">
      <c r="A9" s="19">
        <v>7</v>
      </c>
      <c r="B9" s="23" t="s">
        <v>9</v>
      </c>
      <c r="C9" s="44"/>
      <c r="D9" s="27">
        <v>71166</v>
      </c>
      <c r="E9" s="3"/>
      <c r="F9" s="2">
        <f>E9*C3</f>
        <v>0</v>
      </c>
      <c r="G9" s="2"/>
      <c r="H9" s="35">
        <f>G9*C3</f>
        <v>0</v>
      </c>
      <c r="I9" s="17" t="e">
        <f t="shared" si="0"/>
        <v>#DIV/0!</v>
      </c>
      <c r="J9" s="18"/>
    </row>
    <row r="10" spans="1:10" x14ac:dyDescent="0.2">
      <c r="A10" s="19">
        <v>8</v>
      </c>
      <c r="B10" s="23" t="s">
        <v>10</v>
      </c>
      <c r="C10" s="44"/>
      <c r="D10" s="27">
        <v>9720</v>
      </c>
      <c r="E10" s="2"/>
      <c r="F10" s="2">
        <f>E10*C3</f>
        <v>0</v>
      </c>
      <c r="G10" s="2"/>
      <c r="H10" s="35">
        <f>G10*C3</f>
        <v>0</v>
      </c>
      <c r="I10" s="17" t="e">
        <f t="shared" si="0"/>
        <v>#DIV/0!</v>
      </c>
      <c r="J10" s="18"/>
    </row>
    <row r="11" spans="1:10" x14ac:dyDescent="0.2">
      <c r="A11" s="19">
        <v>9</v>
      </c>
      <c r="B11" s="23" t="s">
        <v>11</v>
      </c>
      <c r="C11" s="44"/>
      <c r="D11" s="27">
        <v>63377</v>
      </c>
      <c r="E11" s="3"/>
      <c r="F11" s="2">
        <f>E11*C3</f>
        <v>0</v>
      </c>
      <c r="G11" s="2"/>
      <c r="H11" s="35">
        <f>G11*C3</f>
        <v>0</v>
      </c>
      <c r="I11" s="17" t="e">
        <f t="shared" si="0"/>
        <v>#DIV/0!</v>
      </c>
      <c r="J11" s="18"/>
    </row>
    <row r="12" spans="1:10" x14ac:dyDescent="0.2">
      <c r="A12" s="24">
        <v>10</v>
      </c>
      <c r="B12" s="25" t="s">
        <v>12</v>
      </c>
      <c r="C12" s="44"/>
      <c r="D12" s="27">
        <v>89044</v>
      </c>
      <c r="E12" s="3"/>
      <c r="F12" s="2">
        <f>E12*C3</f>
        <v>0</v>
      </c>
      <c r="G12" s="2"/>
      <c r="H12" s="35">
        <f>G12*C3</f>
        <v>0</v>
      </c>
      <c r="I12" s="17" t="e">
        <f t="shared" si="0"/>
        <v>#DIV/0!</v>
      </c>
      <c r="J12" s="18"/>
    </row>
    <row r="13" spans="1:10" x14ac:dyDescent="0.2">
      <c r="A13" s="40" t="s">
        <v>15</v>
      </c>
      <c r="B13" s="40"/>
      <c r="C13" s="4">
        <v>1</v>
      </c>
      <c r="D13" s="28">
        <f>SUM(D3:D12)</f>
        <v>744758.6</v>
      </c>
      <c r="E13" s="6"/>
      <c r="F13" s="7">
        <f>SUM(F3:F12)</f>
        <v>0</v>
      </c>
      <c r="G13" s="7"/>
      <c r="H13" s="6">
        <f>SUM(H3:H12)</f>
        <v>0</v>
      </c>
      <c r="I13" s="38" t="e">
        <f>SUM(I3:I12)</f>
        <v>#DIV/0!</v>
      </c>
      <c r="J13" s="34"/>
    </row>
    <row r="14" spans="1:10" x14ac:dyDescent="0.2">
      <c r="A14" s="40" t="s">
        <v>24</v>
      </c>
      <c r="B14" s="40"/>
      <c r="C14" s="4">
        <v>9</v>
      </c>
      <c r="D14" s="5"/>
      <c r="E14" s="8"/>
      <c r="F14" s="6">
        <f>F13*C14</f>
        <v>0</v>
      </c>
      <c r="G14" s="6"/>
      <c r="H14" s="6">
        <f>H13*C14</f>
        <v>0</v>
      </c>
      <c r="I14" s="30"/>
      <c r="J14" s="33"/>
    </row>
    <row r="15" spans="1:10" x14ac:dyDescent="0.2">
      <c r="A15" s="46" t="s">
        <v>16</v>
      </c>
      <c r="B15" s="46"/>
      <c r="C15" s="46"/>
      <c r="D15" s="46"/>
      <c r="E15" s="46"/>
      <c r="F15" s="46"/>
      <c r="G15" s="10"/>
      <c r="H15" s="11">
        <f>F14+H14</f>
        <v>0</v>
      </c>
      <c r="I15" s="31"/>
      <c r="J15" s="32"/>
    </row>
    <row r="16" spans="1:10" x14ac:dyDescent="0.2">
      <c r="H16" s="26"/>
      <c r="I16" s="14"/>
      <c r="J16" s="41"/>
    </row>
    <row r="17" spans="3:10" x14ac:dyDescent="0.2">
      <c r="F17" s="15"/>
      <c r="G17" s="15"/>
      <c r="H17" s="29"/>
      <c r="I17" s="14"/>
      <c r="J17" s="41"/>
    </row>
    <row r="18" spans="3:10" x14ac:dyDescent="0.2">
      <c r="C18" s="36"/>
    </row>
    <row r="19" spans="3:10" x14ac:dyDescent="0.2">
      <c r="C19" s="36"/>
    </row>
    <row r="20" spans="3:10" x14ac:dyDescent="0.2">
      <c r="C20" s="36"/>
    </row>
    <row r="21" spans="3:10" x14ac:dyDescent="0.2">
      <c r="C21" s="36"/>
    </row>
    <row r="22" spans="3:10" x14ac:dyDescent="0.2">
      <c r="C22" s="36"/>
    </row>
    <row r="23" spans="3:10" x14ac:dyDescent="0.2">
      <c r="C23" s="36"/>
    </row>
    <row r="24" spans="3:10" x14ac:dyDescent="0.2">
      <c r="F24" s="16" t="s">
        <v>13</v>
      </c>
    </row>
  </sheetData>
  <mergeCells count="12">
    <mergeCell ref="A1:B1"/>
    <mergeCell ref="A13:B13"/>
    <mergeCell ref="A14:B14"/>
    <mergeCell ref="J16:J17"/>
    <mergeCell ref="C1:C2"/>
    <mergeCell ref="C3:C12"/>
    <mergeCell ref="E1:F1"/>
    <mergeCell ref="A15:F15"/>
    <mergeCell ref="D1:D2"/>
    <mergeCell ref="G1:H1"/>
    <mergeCell ref="I1:I2"/>
    <mergeCell ref="J1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InKulpado666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vargas guarin</dc:creator>
  <cp:lastModifiedBy>Mosquera, Maria Xiomara</cp:lastModifiedBy>
  <dcterms:created xsi:type="dcterms:W3CDTF">2025-02-17T17:30:22Z</dcterms:created>
  <dcterms:modified xsi:type="dcterms:W3CDTF">2025-03-17T13:17:32Z</dcterms:modified>
</cp:coreProperties>
</file>