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i unidad\MOVIENDONOS\Caicedonia 2025\MARZO\INVITACIÓN SEGUIMIENTO INDICADORES PLAN DE DESARROLLO\"/>
    </mc:Choice>
  </mc:AlternateContent>
  <xr:revisionPtr revIDLastSave="0" documentId="13_ncr:1_{63DE333B-1C1A-456F-BFEA-BE794D8BBA83}" xr6:coauthVersionLast="47" xr6:coauthVersionMax="47" xr10:uidLastSave="{00000000-0000-0000-0000-000000000000}"/>
  <bookViews>
    <workbookView xWindow="390" yWindow="15" windowWidth="12435" windowHeight="15585" firstSheet="4" activeTab="4" xr2:uid="{03BD1971-EC5D-4F81-8941-6DACB58794DD}"/>
  </bookViews>
  <sheets>
    <sheet name="Perfil" sheetId="2" state="hidden" r:id="rId1"/>
    <sheet name="Arbol" sheetId="3" state="hidden" r:id="rId2"/>
    <sheet name="Insumos" sheetId="4" state="hidden" r:id="rId3"/>
    <sheet name="Ficha ejecución contratos" sheetId="1" state="hidden" r:id="rId4"/>
    <sheet name="seguimiento metas PDM" sheetId="5" r:id="rId5"/>
  </sheets>
  <definedNames>
    <definedName name="_xlnm.Print_Titles" localSheetId="2">Insumos!$A:$E,Insumos!$3:$3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5" l="1"/>
  <c r="E14" i="5"/>
  <c r="E13" i="5"/>
  <c r="E12" i="5"/>
  <c r="E16" i="5" s="1"/>
  <c r="E10" i="5"/>
  <c r="E10" i="4" l="1"/>
  <c r="E8" i="4"/>
  <c r="E9" i="4"/>
  <c r="E7" i="4"/>
  <c r="E17" i="4"/>
  <c r="E16" i="4"/>
  <c r="E15" i="4"/>
  <c r="E14" i="4"/>
  <c r="E12" i="4"/>
  <c r="E14" i="1"/>
  <c r="E13" i="1"/>
  <c r="E12" i="1"/>
  <c r="E11" i="1"/>
  <c r="E9" i="1"/>
  <c r="E5" i="4" l="1"/>
  <c r="E18" i="4" s="1"/>
  <c r="E15" i="1" l="1"/>
  <c r="D6" i="1" l="1"/>
</calcChain>
</file>

<file path=xl/sharedStrings.xml><?xml version="1.0" encoding="utf-8"?>
<sst xmlns="http://schemas.openxmlformats.org/spreadsheetml/2006/main" count="170" uniqueCount="101">
  <si>
    <r>
      <rPr>
        <b/>
        <sz val="9"/>
        <color indexed="8"/>
        <rFont val="Century Gothic"/>
        <family val="2"/>
      </rPr>
      <t>PROCEDIMIENTO:</t>
    </r>
    <r>
      <rPr>
        <sz val="9"/>
        <color indexed="8"/>
        <rFont val="Century Gothic"/>
        <family val="2"/>
      </rPr>
      <t xml:space="preserve"> BANCO DE PROGRAMAS Y PROYECTOS
                     FICHA TECNICA </t>
    </r>
    <r>
      <rPr>
        <sz val="9"/>
        <color indexed="8"/>
        <rFont val="Century Gothic"/>
        <family val="2"/>
      </rPr>
      <t xml:space="preserve"> PROYECTO</t>
    </r>
  </si>
  <si>
    <t>Código: 110-02.2.9
Versión: 001
Fecha: 27.07.2021</t>
  </si>
  <si>
    <t xml:space="preserve">FUENTES DE FINANCIACIÓN </t>
  </si>
  <si>
    <t xml:space="preserve">Rubro </t>
  </si>
  <si>
    <t xml:space="preserve">Tipo de Recurso </t>
  </si>
  <si>
    <t xml:space="preserve">Valor </t>
  </si>
  <si>
    <t xml:space="preserve">COMPONENTES </t>
  </si>
  <si>
    <t xml:space="preserve">UND </t>
  </si>
  <si>
    <t>CANTIDAD</t>
  </si>
  <si>
    <t>VR. UNIT</t>
  </si>
  <si>
    <t xml:space="preserve">VR TOTAL </t>
  </si>
  <si>
    <t xml:space="preserve">TOTAL </t>
  </si>
  <si>
    <t xml:space="preserve">A. DATOS PLAN DE DESARROLLO </t>
  </si>
  <si>
    <t>Organización de los expedientes emanados del seguimiento a los procesos de contratación que se deben hacer para cumplir con las metas trazadas en el Plan de Desarrollo a cargo de la oficina de Planeación.</t>
  </si>
  <si>
    <t>Directora Departamento Administrativo de Planeación Municipal</t>
  </si>
  <si>
    <t>SONIA MILENA BORRERO HENAO</t>
  </si>
  <si>
    <t>Reporte de documentos contractuales de los procesos publicados en el Sistema Electrónico de Contratación Pública-SECOP II para el cumplimiento de metas del Plan de Desarrollo 2024-2027 "Juntos por Caicedonia".</t>
  </si>
  <si>
    <t>Rendir la ejecución de los proyectos en la Plataforma  de Seguimientos a los Proyectos de Inversión-SPI  y enviar la información del ejecución de la Contratación a la Plataforma de Sía Observa de la Contraloría que tiene a cargo el Departamento Administrativo de Planeación Municipal.</t>
  </si>
  <si>
    <t>2.3.2.02.02 ..009450203591119-3- Apoyo Al subproceso de Infraestructura</t>
  </si>
  <si>
    <t>Proposito general libre destinacion municipios categorias 4,</t>
  </si>
  <si>
    <t xml:space="preserve">UNIDAD </t>
  </si>
  <si>
    <r>
      <rPr>
        <b/>
        <sz val="10"/>
        <color indexed="8"/>
        <rFont val="Century Gothic"/>
        <family val="2"/>
      </rPr>
      <t>LÍNEA ESTARTÉGICA:</t>
    </r>
    <r>
      <rPr>
        <sz val="10"/>
        <color indexed="8"/>
        <rFont val="Century Gothic"/>
        <family val="2"/>
      </rPr>
      <t xml:space="preserve"> 2. GOBIERNO VISIBLE Y EFICIENTE</t>
    </r>
  </si>
  <si>
    <r>
      <t>OBJETIVO GENERAL :</t>
    </r>
    <r>
      <rPr>
        <sz val="10"/>
        <color indexed="8"/>
        <rFont val="Century Gothic"/>
        <family val="2"/>
      </rPr>
      <t>Reflejar un gobierno descentralizado y eficiente, al servicio permanente de la ciudadanía para contribuir a su buen vivir promoviendo la armonía, la cultura ciudadana y el orden en el municipio.</t>
    </r>
  </si>
  <si>
    <r>
      <t xml:space="preserve">INDICADOR DE RESULTADO: </t>
    </r>
    <r>
      <rPr>
        <sz val="10"/>
        <color indexed="8"/>
        <rFont val="Century Gothic"/>
        <family val="2"/>
      </rPr>
      <t>Medición de desempeño municipal</t>
    </r>
  </si>
  <si>
    <r>
      <t xml:space="preserve">SECTOR: </t>
    </r>
    <r>
      <rPr>
        <sz val="10"/>
        <color indexed="8"/>
        <rFont val="Century Gothic"/>
        <family val="2"/>
      </rPr>
      <t>Gobierno Territorial -45</t>
    </r>
  </si>
  <si>
    <r>
      <t xml:space="preserve">PROGRAMA: </t>
    </r>
    <r>
      <rPr>
        <sz val="10"/>
        <color indexed="8"/>
        <rFont val="Century Gothic"/>
        <family val="2"/>
      </rPr>
      <t xml:space="preserve">Fortalecimiento del buen gobierno para el respeto y garantía de los derechos humanos-4502
</t>
    </r>
  </si>
  <si>
    <r>
      <t>PRODUCTO:</t>
    </r>
    <r>
      <rPr>
        <sz val="10"/>
        <color indexed="8"/>
        <rFont val="Century Gothic"/>
        <family val="2"/>
      </rPr>
      <t>Documentos de Planeación-4502035</t>
    </r>
  </si>
  <si>
    <r>
      <t xml:space="preserve">INDICADOR DE  PRODUCTO: </t>
    </r>
    <r>
      <rPr>
        <sz val="10"/>
        <color indexed="8"/>
        <rFont val="Century Gothic"/>
        <family val="2"/>
      </rPr>
      <t>Documentos de planeación con seguimiento realizado-450203502</t>
    </r>
  </si>
  <si>
    <t xml:space="preserve">SONIA MILENA BORRERO HENAO </t>
  </si>
  <si>
    <r>
      <rPr>
        <b/>
        <sz val="9"/>
        <color theme="1"/>
        <rFont val="Century Gothic"/>
        <family val="2"/>
      </rPr>
      <t>PROCEDIMIENTO:</t>
    </r>
    <r>
      <rPr>
        <sz val="9"/>
        <color theme="1"/>
        <rFont val="Century Gothic"/>
        <family val="2"/>
      </rPr>
      <t xml:space="preserve"> BANCO DE PROGRAMAS Y PROYECTOS
                          </t>
    </r>
    <r>
      <rPr>
        <b/>
        <sz val="9"/>
        <color theme="1"/>
        <rFont val="Century Gothic"/>
        <family val="2"/>
      </rPr>
      <t xml:space="preserve"> PERFIL DE PROYECTO</t>
    </r>
  </si>
  <si>
    <t>Código: 110-02.2.1
Versión: 004
Fecha: 18.05.2024</t>
  </si>
  <si>
    <t>NOMBRE DEL PROYECTO:</t>
  </si>
  <si>
    <t>PROBLEMA Y/O NECESIDAD:</t>
  </si>
  <si>
    <t>Los Alcaldes en su mandato, están obligados a establecer los procedimientos para elaborar, ejecutar y evaluar los planes de desarrollo, conforme con las necesidades de los grupos sociales, que conforman la entidad territorial y el programa de gobierno, según lo contenido en la Ley Orgánica 152 del 15 de julio de 1994  en su artículo 1° tiene como propósito establecer los procedimientos y mecanismos para la elaboración, aprobación, ejecución, seguimiento, evaluación y control de los planes de desarrollo, así como la regulación de los demás aspectos contemplados por el artículo 342, y en general por el capítulo 2° del título XII de la Constitución Política y demás normas constitucionales que se refieren al plan de desarrollo y la planificación.</t>
  </si>
  <si>
    <t>De igual forma es definir los mecanismos para su armonización e interrelación con los procesos presupuestales y las funciones de cada dependencia e instancia que participa en el proceso, enfatizando en la participación de la comunidad en general.</t>
  </si>
  <si>
    <t>OBJETIVO DEL PROYECTO:</t>
  </si>
  <si>
    <t>Realizar el seguimiento a los indicadores contenidos en el Plan de Desarrollo "Juntos por Caicedonia" de la vigencia 2024-2027 para el municipio de Caicedonia Valle del Cauca.</t>
  </si>
  <si>
    <t>POBLACIÓN DIRECTA OBJETIVO:</t>
  </si>
  <si>
    <t>HOMBRES:</t>
  </si>
  <si>
    <t>MUJERES:</t>
  </si>
  <si>
    <t>ESPECIAL ATENCIÓN:</t>
  </si>
  <si>
    <t>VALOR TOTAL DEL PROYECTO:</t>
  </si>
  <si>
    <t>FUENTES DE FINANCIACIÓN:</t>
  </si>
  <si>
    <t>FECHA DE INICIO:</t>
  </si>
  <si>
    <t>FECHA DE TERMINACIÓN:</t>
  </si>
  <si>
    <t>INDICADOR DE RESULTADO :</t>
  </si>
  <si>
    <t>18-Medición de desempeño municipal</t>
  </si>
  <si>
    <t>PRODUCTO:</t>
  </si>
  <si>
    <t>4502035-Documentos de planeación</t>
  </si>
  <si>
    <t>INDICADOR DE PRODUCTO:</t>
  </si>
  <si>
    <t>450203502-Documentos de planeación con seguimiento realizado</t>
  </si>
  <si>
    <t xml:space="preserve">RESPONSABLE: </t>
  </si>
  <si>
    <r>
      <rPr>
        <b/>
        <sz val="9"/>
        <color indexed="8"/>
        <rFont val="Century Gothic"/>
        <family val="2"/>
      </rPr>
      <t>PROCEDIMIENTO:</t>
    </r>
    <r>
      <rPr>
        <sz val="9"/>
        <color indexed="8"/>
        <rFont val="Century Gothic"/>
        <family val="2"/>
      </rPr>
      <t xml:space="preserve"> BANCO DE PROGRAMAS Y PROYECTOS
                       ARBOL DE PROBLEMAS Y OBJETIVOS </t>
    </r>
  </si>
  <si>
    <t>ANEXO 1</t>
  </si>
  <si>
    <t xml:space="preserve">ÁRBOL DE PROBLEMAS </t>
  </si>
  <si>
    <t>ÁRBOL DE OBJETIVOS</t>
  </si>
  <si>
    <t xml:space="preserve">EFECTOS INDIRECTOS </t>
  </si>
  <si>
    <t xml:space="preserve">METAS O FINES </t>
  </si>
  <si>
    <r>
      <rPr>
        <b/>
        <sz val="9"/>
        <color theme="1"/>
        <rFont val="Century Gothic"/>
        <family val="2"/>
      </rPr>
      <t>Indirectos</t>
    </r>
    <r>
      <rPr>
        <sz val="9"/>
        <color theme="1"/>
        <rFont val="Century Gothic"/>
        <family val="2"/>
      </rPr>
      <t>: Resultados bajos en la clasificaciòn y evaluaciòn de las entidades.</t>
    </r>
  </si>
  <si>
    <t>PROBLEMA O NECESIDAD</t>
  </si>
  <si>
    <t>OBJETIVO</t>
  </si>
  <si>
    <t>Realizar seguimiento a los inidicadores del Plan de Desarrollo "Juntos por Caicedonia" de la vigencia 2024-2027 para el municipio de Caicedonia Valle del Cauca, con el fin de rendir ante las entidades del orden Municipal, Departamental y Nacional.</t>
  </si>
  <si>
    <t>CAUSAS</t>
  </si>
  <si>
    <r>
      <rPr>
        <b/>
        <sz val="9"/>
        <color theme="1"/>
        <rFont val="Century Gothic"/>
        <family val="2"/>
      </rPr>
      <t>Indirecta:</t>
    </r>
    <r>
      <rPr>
        <sz val="9"/>
        <color theme="1"/>
        <rFont val="Century Gothic"/>
        <family val="2"/>
      </rPr>
      <t xml:space="preserve"> Insuficiencia en el personal idòneo y capacitado para desarrollar funciones de gestión.</t>
    </r>
  </si>
  <si>
    <t>OBJETIVOS ESPECIFICOS</t>
  </si>
  <si>
    <t>Proporcionar talento humano para asesorar o acompañar procesos propios de la gestión administrativa.</t>
  </si>
  <si>
    <t>CAUSAS DIRECTAS</t>
  </si>
  <si>
    <t>Contratar personal idóneo y capacitado para desarrollar funciones de apoyo a la Gestión administrativas.</t>
  </si>
  <si>
    <t>ANEXO 2</t>
  </si>
  <si>
    <t>CANT</t>
  </si>
  <si>
    <t>Indicadores del Plan de Desarrollo "Juntos por Caicedonia" 2024-2027, actualizados según la ejecución de los poryectos de inversión para el cuatrienio 2024-2027.</t>
  </si>
  <si>
    <r>
      <rPr>
        <b/>
        <sz val="9"/>
        <color theme="1"/>
        <rFont val="Century Gothic"/>
        <family val="2"/>
      </rPr>
      <t>Directos:</t>
    </r>
    <r>
      <rPr>
        <sz val="9"/>
        <color theme="1"/>
        <rFont val="Century Gothic"/>
        <family val="2"/>
      </rPr>
      <t xml:space="preserve"> Deficiencias en la capacidad organizacional de la entidad pública.</t>
    </r>
  </si>
  <si>
    <t>Diligenciar mensualmente la Matriz de Seguimientos a Proyectos Versión: 002 Fecha: 25.04.2024 que se realicen desde el Departamento Administrativo de Planeación Municipal.</t>
  </si>
  <si>
    <t>Seguimiento al cumplimiento de todos Indicadores y a la ejecución de los proyectos a cargo de Planeación Municipal contenidos en el Plan de Desarrollo 2024-2027 "Juntos por Caicedonia".</t>
  </si>
  <si>
    <r>
      <t xml:space="preserve">NOMBRE DEL PROYECTO : </t>
    </r>
    <r>
      <rPr>
        <sz val="10"/>
        <color indexed="8"/>
        <rFont val="Century Gothic"/>
        <family val="2"/>
      </rPr>
      <t>Seguimiento al cumplimiento de todos Indicadores y a la ejecución de los proyectos a cargo de Planeación Municipal contenidos en el Plan de Desarrollo 2024-2027 "Juntos por Caicedonia"..</t>
    </r>
  </si>
  <si>
    <t>NOMBRE DEL PROYECTO: Seguimiento al cumplimiento de todos Indicadores y a la ejecución de los proyectos a cargo de Planeación Municipal contenidos en el Plan de Desarrollo 2024-2027 "Juntos por Caicedonia".</t>
  </si>
  <si>
    <t>Actividad principal</t>
  </si>
  <si>
    <t xml:space="preserve">Actividades secundarias </t>
  </si>
  <si>
    <r>
      <rPr>
        <b/>
        <sz val="9"/>
        <color indexed="8"/>
        <rFont val="Century Gothic"/>
        <family val="2"/>
      </rPr>
      <t>1.1-</t>
    </r>
    <r>
      <rPr>
        <sz val="9"/>
        <color indexed="8"/>
        <rFont val="Century Gothic"/>
        <family val="2"/>
      </rPr>
      <t xml:space="preserve"> Rendir ante la Plataforma SisPT del Plan de Desarrollo Municipal, el avance de ejecución de los proyectos de inversión que se desprenden de la linea estrategica que contiene indicadores resultado e indicadores producto.</t>
    </r>
  </si>
  <si>
    <t xml:space="preserve">Proyectos </t>
  </si>
  <si>
    <t>Informes</t>
  </si>
  <si>
    <t>005-Proposito general libre destinacion municipios categorias 4,</t>
  </si>
  <si>
    <r>
      <t xml:space="preserve">NOMBRE DEL PROYECTO: </t>
    </r>
    <r>
      <rPr>
        <sz val="10"/>
        <color indexed="8"/>
        <rFont val="Century Gothic"/>
        <family val="2"/>
      </rPr>
      <t>Seguimiento al cumplimiento de todos Indicadores y a la ejecución de los proyectos a cargo de Planeación Municipal contenidos en el Plan de Desarrollo 2024-2027 "Juntos por Caicedonia".</t>
    </r>
  </si>
  <si>
    <r>
      <rPr>
        <b/>
        <sz val="9"/>
        <color indexed="8"/>
        <rFont val="Century Gothic"/>
        <family val="2"/>
      </rPr>
      <t>1.2-</t>
    </r>
    <r>
      <rPr>
        <sz val="9"/>
        <color indexed="8"/>
        <rFont val="Century Gothic"/>
        <family val="2"/>
      </rPr>
      <t xml:space="preserve"> Hacer el respectivo cargue de información, seguimiento, control, evaluación y monitoreo a las plataformas del Sistema General de Regalías Gesproy 3.0, mensualmente de los proyectos aprobados del Capítulo Independiente del Plan de Desarrollo vigente 2020-2023. y delos resultantes del Plan de Desarrollo "Juntos por Caicedonia" 2024-2027. </t>
    </r>
  </si>
  <si>
    <r>
      <rPr>
        <b/>
        <sz val="9"/>
        <color indexed="8"/>
        <rFont val="Century Gothic"/>
        <family val="2"/>
      </rPr>
      <t xml:space="preserve">1.3- </t>
    </r>
    <r>
      <rPr>
        <sz val="9"/>
        <color indexed="8"/>
        <rFont val="Century Gothic"/>
        <family val="2"/>
      </rPr>
      <t xml:space="preserve">Hacer el respectivo cargue de información, seguimiento, control, evaluación y monitoreo a las plataforma SUIFP SGR de manera mensual de los proyectos aprobados del Capítulo Independiente del Plan de Desarrollo vigente 2020-2023 y de los resultantes del Plan de Desarrollo "Juntos por Caicedonia" 2024-2027. </t>
    </r>
  </si>
  <si>
    <r>
      <rPr>
        <b/>
        <sz val="9"/>
        <color indexed="8"/>
        <rFont val="Century Gothic"/>
        <family val="2"/>
      </rPr>
      <t>1.4-</t>
    </r>
    <r>
      <rPr>
        <sz val="9"/>
        <color indexed="8"/>
        <rFont val="Century Gothic"/>
        <family val="2"/>
      </rPr>
      <t xml:space="preserve"> Apoyo a la gestión del Departamento Administrativo de Planeación Municipal en el cargue de información en la Plataforma SUIT de la Función Pública.</t>
    </r>
  </si>
  <si>
    <t>Directa:Insuficiencia de recurso humano para asesorar o acompañar los procesos propios de la Gestión.</t>
  </si>
  <si>
    <t>ACTIVIDAD PRINCIPAL</t>
  </si>
  <si>
    <t>1.1.2 Entregable - nivel 1 - 2: Plan de trabajo</t>
  </si>
  <si>
    <t>Documentos</t>
  </si>
  <si>
    <t>ACTIVIDADES SECUNDARIAS</t>
  </si>
  <si>
    <t>BPIN:20250000002522</t>
  </si>
  <si>
    <t>Seguimiento a los indicadores del Plan de Desarrollo Municipal 2024-2027, aprobado mediante acuerdo Nº 005-024 el 30 de mayo de 2024 y seguimiento a los proyectos de inversión en las Plataformas SGR y SUIFP SGR.</t>
  </si>
  <si>
    <r>
      <rPr>
        <b/>
        <sz val="9"/>
        <color indexed="8"/>
        <rFont val="Century Gothic"/>
        <family val="2"/>
      </rPr>
      <t>1.1-</t>
    </r>
    <r>
      <rPr>
        <sz val="9"/>
        <color indexed="8"/>
        <rFont val="Century Gothic"/>
        <family val="2"/>
      </rPr>
      <t xml:space="preserve"> Mantener actualizado el Plan Indicativo a través de la plataforma SisPT, especialmente lo relacionado con la programación física y financiera</t>
    </r>
  </si>
  <si>
    <t>Reporte</t>
  </si>
  <si>
    <r>
      <rPr>
        <b/>
        <sz val="9"/>
        <color indexed="8"/>
        <rFont val="Century Gothic"/>
        <family val="2"/>
      </rPr>
      <t>1.2-</t>
    </r>
    <r>
      <rPr>
        <sz val="9"/>
        <color indexed="8"/>
        <rFont val="Century Gothic"/>
        <family val="2"/>
      </rPr>
      <t xml:space="preserve"> Hacer el respectivo cargue de información, seguimiento, control, evaluación y monitoreo a la plataforma del Sistema General de Regalías Gesproy 3.0, mensualmente de los proyectos finanaciados con recursos del SGR y aprobados dentro del Plan de Desarrollo "Juntos por Caicedonia"</t>
    </r>
  </si>
  <si>
    <r>
      <rPr>
        <b/>
        <sz val="9"/>
        <color indexed="8"/>
        <rFont val="Century Gothic"/>
        <family val="2"/>
      </rPr>
      <t xml:space="preserve">1.3- </t>
    </r>
    <r>
      <rPr>
        <sz val="9"/>
        <color indexed="8"/>
        <rFont val="Century Gothic"/>
        <family val="2"/>
      </rPr>
      <t xml:space="preserve">Hacer el respectivo cargue de información, seguimiento, control, evaluación y monitoreo a las plataforma SUIFP SGR a  los proyectos aprobados resultantes del Plan de Desarrollo "Juntos por Caicedonia" 2024-2027. </t>
    </r>
  </si>
  <si>
    <t>1.4 - Apoyar al Departamento Administrativo de Planeacion en la medicion y seguimiento de los indicadores de producto y los objetivos de desarrollo sostenible ODS articulados al Plan de Desarrollo Municipal "Juntos por Caicedonia"</t>
  </si>
  <si>
    <t>Seguimiento a los indicadores del Plan de Desarrollo Municipal 2024-2027 y seguimiento a los proyectos de inversión que se ejecutar con recursos del SGR en la en las Plataformas Gesproy  y SUIFP SGR.</t>
  </si>
  <si>
    <t>2.3.2.02.02.009450203591119-1-Seguimiento plan de desarrollo</t>
  </si>
  <si>
    <t>2.3.2.02.02.009450203591119-3- Seguimiento a documentos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</si>
</sst>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_);_(@_)"/>
    <numFmt numFmtId="167" formatCode="_(* #,##0_);_(* \(#,##0\);_(* &quot;-&quot;??_);_(@_)"/>
    <numFmt numFmtId="168" formatCode="\$#,##0"/>
    <numFmt numFmtId="169" formatCode="_-&quot;$&quot;* #,##0.00_-;\-&quot;$&quot;* #,##0.00_-;_-&quot;$&quot;* &quot;-&quot;_-;_-@_-"/>
    <numFmt numFmtId="170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entury Gothic"/>
      <family val="2"/>
    </font>
    <font>
      <b/>
      <sz val="9"/>
      <color indexed="8"/>
      <name val="Century Gothic"/>
      <family val="2"/>
    </font>
    <font>
      <sz val="9"/>
      <color indexed="8"/>
      <name val="Century Gothic"/>
      <family val="2"/>
    </font>
    <font>
      <b/>
      <sz val="10"/>
      <color indexed="8"/>
      <name val="Century Gothic"/>
      <family val="2"/>
    </font>
    <font>
      <sz val="11"/>
      <color theme="1"/>
      <name val="Century Gothic"/>
      <family val="2"/>
    </font>
    <font>
      <b/>
      <i/>
      <sz val="10"/>
      <color theme="1"/>
      <name val="Century Gothic"/>
      <family val="2"/>
    </font>
    <font>
      <i/>
      <sz val="10"/>
      <color theme="1"/>
      <name val="Century Gothic"/>
      <family val="2"/>
    </font>
    <font>
      <sz val="10"/>
      <color indexed="8"/>
      <name val="Century Gothic"/>
      <family val="2"/>
    </font>
    <font>
      <sz val="10"/>
      <color theme="1"/>
      <name val="Century Gothic"/>
      <family val="2"/>
    </font>
    <font>
      <b/>
      <sz val="11"/>
      <color theme="1"/>
      <name val="Century Gothic"/>
      <family val="2"/>
    </font>
    <font>
      <b/>
      <sz val="8"/>
      <color theme="1"/>
      <name val="Century Gothic"/>
      <family val="2"/>
    </font>
    <font>
      <b/>
      <sz val="9"/>
      <color theme="1"/>
      <name val="Century Gothic"/>
      <family val="2"/>
    </font>
    <font>
      <b/>
      <sz val="10"/>
      <color theme="1"/>
      <name val="Century Gothic"/>
      <family val="2"/>
    </font>
    <font>
      <sz val="10"/>
      <color rgb="FFFF0000"/>
      <name val="Century Gothic"/>
      <family val="2"/>
    </font>
    <font>
      <sz val="11"/>
      <color rgb="FF333333"/>
      <name val="Arial"/>
      <family val="2"/>
    </font>
    <font>
      <sz val="10"/>
      <color rgb="FF33333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77">
    <xf numFmtId="0" fontId="0" fillId="0" borderId="0" xfId="0"/>
    <xf numFmtId="0" fontId="2" fillId="0" borderId="3" xfId="0" applyFont="1" applyBorder="1" applyAlignment="1">
      <alignment vertical="top" wrapText="1"/>
    </xf>
    <xf numFmtId="0" fontId="2" fillId="0" borderId="0" xfId="0" applyFont="1"/>
    <xf numFmtId="0" fontId="6" fillId="0" borderId="0" xfId="0" applyFont="1"/>
    <xf numFmtId="0" fontId="7" fillId="3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2" fontId="5" fillId="0" borderId="4" xfId="0" applyNumberFormat="1" applyFont="1" applyBorder="1" applyAlignment="1">
      <alignment horizontal="center" vertical="center" wrapText="1"/>
    </xf>
    <xf numFmtId="43" fontId="5" fillId="0" borderId="4" xfId="1" applyFont="1" applyBorder="1" applyAlignment="1">
      <alignment horizontal="center" vertical="center" wrapText="1"/>
    </xf>
    <xf numFmtId="167" fontId="5" fillId="0" borderId="4" xfId="1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6" fontId="2" fillId="0" borderId="4" xfId="2" applyNumberFormat="1" applyFont="1" applyBorder="1" applyAlignment="1">
      <alignment horizontal="right" vertical="center" wrapText="1"/>
    </xf>
    <xf numFmtId="165" fontId="6" fillId="0" borderId="0" xfId="0" applyNumberFormat="1" applyFont="1"/>
    <xf numFmtId="0" fontId="3" fillId="2" borderId="1" xfId="0" applyFont="1" applyFill="1" applyBorder="1" applyAlignment="1">
      <alignment horizontal="left" vertical="center" wrapText="1"/>
    </xf>
    <xf numFmtId="2" fontId="4" fillId="0" borderId="4" xfId="0" applyNumberFormat="1" applyFont="1" applyBorder="1" applyAlignment="1">
      <alignment horizontal="center" wrapText="1"/>
    </xf>
    <xf numFmtId="43" fontId="4" fillId="0" borderId="4" xfId="1" applyFont="1" applyFill="1" applyBorder="1" applyAlignment="1">
      <alignment horizontal="center" wrapText="1"/>
    </xf>
    <xf numFmtId="166" fontId="3" fillId="0" borderId="4" xfId="2" applyNumberFormat="1" applyFont="1" applyFill="1" applyBorder="1" applyAlignment="1">
      <alignment horizontal="center" vertical="center" wrapText="1"/>
    </xf>
    <xf numFmtId="0" fontId="5" fillId="3" borderId="0" xfId="0" applyFont="1" applyFill="1" applyAlignment="1">
      <alignment vertical="top"/>
    </xf>
    <xf numFmtId="0" fontId="9" fillId="3" borderId="0" xfId="0" applyFont="1" applyFill="1"/>
    <xf numFmtId="43" fontId="9" fillId="3" borderId="0" xfId="1" applyFont="1" applyFill="1" applyAlignment="1"/>
    <xf numFmtId="167" fontId="9" fillId="3" borderId="0" xfId="1" applyNumberFormat="1" applyFont="1" applyFill="1" applyAlignment="1"/>
    <xf numFmtId="0" fontId="2" fillId="0" borderId="13" xfId="0" applyFont="1" applyBorder="1" applyAlignment="1">
      <alignment vertical="top" wrapText="1"/>
    </xf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13" fillId="2" borderId="7" xfId="0" applyFont="1" applyFill="1" applyBorder="1"/>
    <xf numFmtId="0" fontId="2" fillId="2" borderId="8" xfId="0" applyFont="1" applyFill="1" applyBorder="1"/>
    <xf numFmtId="0" fontId="13" fillId="2" borderId="5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3" fontId="2" fillId="2" borderId="17" xfId="0" applyNumberFormat="1" applyFont="1" applyFill="1" applyBorder="1" applyAlignment="1">
      <alignment horizontal="center" vertical="center"/>
    </xf>
    <xf numFmtId="3" fontId="2" fillId="2" borderId="18" xfId="0" applyNumberFormat="1" applyFont="1" applyFill="1" applyBorder="1" applyAlignment="1">
      <alignment horizontal="center"/>
    </xf>
    <xf numFmtId="3" fontId="2" fillId="2" borderId="20" xfId="0" applyNumberFormat="1" applyFont="1" applyFill="1" applyBorder="1" applyAlignment="1">
      <alignment horizontal="center"/>
    </xf>
    <xf numFmtId="0" fontId="2" fillId="2" borderId="18" xfId="0" applyFont="1" applyFill="1" applyBorder="1"/>
    <xf numFmtId="0" fontId="2" fillId="2" borderId="6" xfId="0" applyFont="1" applyFill="1" applyBorder="1" applyAlignment="1">
      <alignment horizontal="center" vertical="center"/>
    </xf>
    <xf numFmtId="0" fontId="2" fillId="2" borderId="21" xfId="0" applyFont="1" applyFill="1" applyBorder="1"/>
    <xf numFmtId="0" fontId="2" fillId="2" borderId="22" xfId="0" applyFont="1" applyFill="1" applyBorder="1"/>
    <xf numFmtId="0" fontId="2" fillId="2" borderId="10" xfId="0" applyFont="1" applyFill="1" applyBorder="1"/>
    <xf numFmtId="0" fontId="2" fillId="0" borderId="1" xfId="0" applyFont="1" applyBorder="1"/>
    <xf numFmtId="0" fontId="14" fillId="0" borderId="7" xfId="0" applyFont="1" applyBorder="1" applyAlignment="1">
      <alignment vertical="center" wrapText="1"/>
    </xf>
    <xf numFmtId="0" fontId="2" fillId="0" borderId="4" xfId="0" applyFont="1" applyBorder="1" applyAlignment="1">
      <alignment horizontal="justify" vertical="justify" wrapText="1"/>
    </xf>
    <xf numFmtId="0" fontId="14" fillId="0" borderId="1" xfId="0" applyFont="1" applyBorder="1" applyAlignment="1">
      <alignment vertical="center"/>
    </xf>
    <xf numFmtId="0" fontId="2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 wrapText="1"/>
    </xf>
    <xf numFmtId="0" fontId="6" fillId="2" borderId="0" xfId="0" applyFont="1" applyFill="1"/>
    <xf numFmtId="0" fontId="6" fillId="2" borderId="6" xfId="0" applyFont="1" applyFill="1" applyBorder="1"/>
    <xf numFmtId="0" fontId="13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166" fontId="5" fillId="0" borderId="4" xfId="2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vertical="center"/>
    </xf>
    <xf numFmtId="0" fontId="6" fillId="0" borderId="4" xfId="0" applyFont="1" applyBorder="1"/>
    <xf numFmtId="0" fontId="6" fillId="0" borderId="0" xfId="0" applyFont="1" applyAlignment="1">
      <alignment vertical="center"/>
    </xf>
    <xf numFmtId="0" fontId="2" fillId="0" borderId="24" xfId="0" applyFont="1" applyBorder="1" applyAlignment="1">
      <alignment horizontal="left" vertical="center" wrapText="1"/>
    </xf>
    <xf numFmtId="0" fontId="2" fillId="2" borderId="0" xfId="0" applyFont="1" applyFill="1"/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2" fontId="5" fillId="0" borderId="4" xfId="0" applyNumberFormat="1" applyFont="1" applyBorder="1" applyAlignment="1">
      <alignment horizontal="left" vertical="center" wrapText="1"/>
    </xf>
    <xf numFmtId="2" fontId="9" fillId="0" borderId="4" xfId="0" applyNumberFormat="1" applyFont="1" applyBorder="1" applyAlignment="1">
      <alignment horizontal="center" vertical="center" wrapText="1"/>
    </xf>
    <xf numFmtId="43" fontId="9" fillId="0" borderId="4" xfId="1" applyFont="1" applyFill="1" applyBorder="1" applyAlignment="1">
      <alignment horizontal="center" vertical="center" wrapText="1"/>
    </xf>
    <xf numFmtId="167" fontId="9" fillId="0" borderId="4" xfId="1" applyNumberFormat="1" applyFont="1" applyFill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left" vertical="center" wrapText="1"/>
    </xf>
    <xf numFmtId="164" fontId="3" fillId="0" borderId="4" xfId="2" applyFont="1" applyFill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left" vertical="center" wrapText="1"/>
    </xf>
    <xf numFmtId="43" fontId="4" fillId="0" borderId="4" xfId="1" applyFont="1" applyFill="1" applyBorder="1" applyAlignment="1">
      <alignment horizontal="center" vertical="center" wrapText="1"/>
    </xf>
    <xf numFmtId="167" fontId="4" fillId="0" borderId="4" xfId="1" applyNumberFormat="1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vertical="center"/>
    </xf>
    <xf numFmtId="169" fontId="5" fillId="0" borderId="4" xfId="2" applyNumberFormat="1" applyFont="1" applyBorder="1" applyAlignment="1">
      <alignment horizontal="center" vertical="center"/>
    </xf>
    <xf numFmtId="0" fontId="6" fillId="4" borderId="4" xfId="0" applyFont="1" applyFill="1" applyBorder="1" applyAlignment="1">
      <alignment vertical="center"/>
    </xf>
    <xf numFmtId="170" fontId="4" fillId="0" borderId="4" xfId="1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vertical="top"/>
    </xf>
    <xf numFmtId="43" fontId="9" fillId="3" borderId="0" xfId="1" applyFont="1" applyFill="1" applyBorder="1" applyAlignment="1"/>
    <xf numFmtId="167" fontId="9" fillId="3" borderId="6" xfId="1" applyNumberFormat="1" applyFont="1" applyFill="1" applyBorder="1" applyAlignment="1"/>
    <xf numFmtId="0" fontId="16" fillId="0" borderId="5" xfId="0" applyFont="1" applyBorder="1" applyAlignment="1">
      <alignment horizontal="justify" vertical="justify" wrapText="1"/>
    </xf>
    <xf numFmtId="2" fontId="3" fillId="0" borderId="4" xfId="0" applyNumberFormat="1" applyFont="1" applyBorder="1" applyAlignment="1">
      <alignment horizontal="justify" vertical="justify" wrapText="1"/>
    </xf>
    <xf numFmtId="2" fontId="4" fillId="0" borderId="4" xfId="0" applyNumberFormat="1" applyFont="1" applyBorder="1" applyAlignment="1">
      <alignment horizontal="justify" vertical="justify" wrapText="1"/>
    </xf>
    <xf numFmtId="2" fontId="4" fillId="0" borderId="1" xfId="0" applyNumberFormat="1" applyFont="1" applyBorder="1" applyAlignment="1">
      <alignment horizontal="justify" vertical="justify" wrapText="1"/>
    </xf>
    <xf numFmtId="0" fontId="17" fillId="0" borderId="5" xfId="0" applyFont="1" applyBorder="1" applyAlignment="1">
      <alignment vertical="center" wrapText="1"/>
    </xf>
    <xf numFmtId="0" fontId="2" fillId="2" borderId="16" xfId="0" applyFont="1" applyFill="1" applyBorder="1" applyAlignment="1">
      <alignment horizontal="left"/>
    </xf>
    <xf numFmtId="0" fontId="2" fillId="2" borderId="17" xfId="0" applyFont="1" applyFill="1" applyBorder="1" applyAlignment="1">
      <alignment horizontal="left"/>
    </xf>
    <xf numFmtId="0" fontId="2" fillId="2" borderId="18" xfId="0" applyFont="1" applyFill="1" applyBorder="1" applyAlignment="1">
      <alignment horizontal="left"/>
    </xf>
    <xf numFmtId="0" fontId="2" fillId="2" borderId="17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13" fillId="2" borderId="8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top" wrapText="1"/>
    </xf>
    <xf numFmtId="0" fontId="2" fillId="2" borderId="19" xfId="0" applyFont="1" applyFill="1" applyBorder="1" applyAlignment="1">
      <alignment horizontal="left" wrapText="1"/>
    </xf>
    <xf numFmtId="0" fontId="2" fillId="2" borderId="20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168" fontId="2" fillId="2" borderId="17" xfId="0" applyNumberFormat="1" applyFont="1" applyFill="1" applyBorder="1" applyAlignment="1">
      <alignment horizontal="center"/>
    </xf>
    <xf numFmtId="0" fontId="12" fillId="2" borderId="5" xfId="0" applyFont="1" applyFill="1" applyBorder="1" applyAlignment="1">
      <alignment horizontal="left" vertical="center" wrapText="1"/>
    </xf>
    <xf numFmtId="15" fontId="2" fillId="2" borderId="17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9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/>
    </xf>
    <xf numFmtId="0" fontId="2" fillId="2" borderId="14" xfId="0" applyFont="1" applyFill="1" applyBorder="1" applyAlignment="1">
      <alignment horizontal="left" wrapText="1"/>
    </xf>
    <xf numFmtId="0" fontId="2" fillId="2" borderId="15" xfId="0" applyFont="1" applyFill="1" applyBorder="1" applyAlignment="1">
      <alignment horizontal="left" wrapText="1"/>
    </xf>
    <xf numFmtId="0" fontId="6" fillId="2" borderId="10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0" fontId="10" fillId="0" borderId="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14" fillId="0" borderId="13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1" fillId="2" borderId="8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15" fillId="2" borderId="8" xfId="0" applyFont="1" applyFill="1" applyBorder="1" applyAlignment="1">
      <alignment horizontal="left" vertical="center" wrapText="1"/>
    </xf>
    <xf numFmtId="0" fontId="15" fillId="2" borderId="9" xfId="0" applyFont="1" applyFill="1" applyBorder="1" applyAlignment="1">
      <alignment horizontal="left" vertical="center" wrapText="1"/>
    </xf>
    <xf numFmtId="0" fontId="14" fillId="3" borderId="4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/>
    </xf>
    <xf numFmtId="0" fontId="14" fillId="2" borderId="0" xfId="0" applyFont="1" applyFill="1" applyAlignment="1">
      <alignment horizontal="center"/>
    </xf>
    <xf numFmtId="0" fontId="14" fillId="3" borderId="1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5" fillId="0" borderId="1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6" xfId="0" applyFont="1" applyBorder="1" applyAlignment="1">
      <alignment horizontal="center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5" fillId="3" borderId="1" xfId="0" applyFont="1" applyFill="1" applyBorder="1" applyAlignment="1">
      <alignment horizontal="justify" vertical="top" wrapText="1"/>
    </xf>
    <xf numFmtId="0" fontId="5" fillId="3" borderId="2" xfId="0" applyFont="1" applyFill="1" applyBorder="1" applyAlignment="1">
      <alignment horizontal="justify" vertical="top" wrapText="1"/>
    </xf>
    <xf numFmtId="0" fontId="5" fillId="3" borderId="3" xfId="0" applyFont="1" applyFill="1" applyBorder="1" applyAlignment="1">
      <alignment horizontal="justify" vertical="top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top"/>
    </xf>
    <xf numFmtId="0" fontId="9" fillId="0" borderId="2" xfId="0" applyFont="1" applyBorder="1" applyAlignment="1">
      <alignment horizontal="left" vertical="top"/>
    </xf>
    <xf numFmtId="0" fontId="9" fillId="0" borderId="3" xfId="0" applyFont="1" applyBorder="1" applyAlignment="1">
      <alignment horizontal="left" vertical="top"/>
    </xf>
    <xf numFmtId="0" fontId="8" fillId="3" borderId="4" xfId="0" applyFont="1" applyFill="1" applyBorder="1" applyAlignment="1">
      <alignment horizontal="center" vertical="center" wrapText="1"/>
    </xf>
    <xf numFmtId="166" fontId="5" fillId="3" borderId="4" xfId="2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5" fillId="3" borderId="4" xfId="0" applyFont="1" applyFill="1" applyBorder="1" applyAlignment="1">
      <alignment horizontal="justify" vertical="top" wrapText="1"/>
    </xf>
    <xf numFmtId="0" fontId="7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top" wrapText="1"/>
    </xf>
    <xf numFmtId="0" fontId="5" fillId="3" borderId="2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left" vertical="top" wrapText="1"/>
    </xf>
    <xf numFmtId="166" fontId="5" fillId="3" borderId="4" xfId="2" applyNumberFormat="1" applyFont="1" applyFill="1" applyBorder="1" applyAlignment="1">
      <alignment vertical="center" wrapText="1"/>
    </xf>
  </cellXfs>
  <cellStyles count="3">
    <cellStyle name="Millares" xfId="1" builtinId="3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76201</xdr:rowOff>
    </xdr:from>
    <xdr:to>
      <xdr:col>1</xdr:col>
      <xdr:colOff>781050</xdr:colOff>
      <xdr:row>0</xdr:row>
      <xdr:rowOff>664939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C6B2F4C-223E-42A4-A2AE-EF61ADBC10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76201"/>
          <a:ext cx="1476375" cy="5887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125884</xdr:rowOff>
    </xdr:from>
    <xdr:to>
      <xdr:col>0</xdr:col>
      <xdr:colOff>1438275</xdr:colOff>
      <xdr:row>0</xdr:row>
      <xdr:rowOff>657225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8B6AC0A-D626-4AB9-8763-9A37E9A37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125884"/>
          <a:ext cx="1381125" cy="53134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47627</xdr:rowOff>
    </xdr:from>
    <xdr:to>
      <xdr:col>0</xdr:col>
      <xdr:colOff>1723768</xdr:colOff>
      <xdr:row>0</xdr:row>
      <xdr:rowOff>762001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6F1D58F-9E79-4E28-878E-207890A7A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47627"/>
          <a:ext cx="1647568" cy="71437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104776</xdr:rowOff>
    </xdr:from>
    <xdr:to>
      <xdr:col>0</xdr:col>
      <xdr:colOff>1304925</xdr:colOff>
      <xdr:row>0</xdr:row>
      <xdr:rowOff>647700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9B29C21-94B9-46B8-AA4E-AFEF877FA5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104776"/>
          <a:ext cx="1228725" cy="54292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76199</xdr:colOff>
      <xdr:row>0</xdr:row>
      <xdr:rowOff>104776</xdr:rowOff>
    </xdr:from>
    <xdr:to>
      <xdr:col>0</xdr:col>
      <xdr:colOff>1876424</xdr:colOff>
      <xdr:row>0</xdr:row>
      <xdr:rowOff>685800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2982A17-98E2-4F32-92B0-28DED8572A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99" y="104776"/>
          <a:ext cx="1800225" cy="5810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14093-D8A1-444F-8BCF-E7F0ED198AF0}">
  <dimension ref="A1:G37"/>
  <sheetViews>
    <sheetView topLeftCell="A10" workbookViewId="0">
      <selection activeCell="D18" sqref="D18:E18"/>
    </sheetView>
  </sheetViews>
  <sheetFormatPr baseColWidth="10" defaultRowHeight="14.25" x14ac:dyDescent="0.3"/>
  <cols>
    <col min="1" max="1" width="13" style="2" customWidth="1"/>
    <col min="2" max="2" width="15.28515625" style="2" customWidth="1"/>
    <col min="3" max="5" width="11.42578125" style="2"/>
    <col min="6" max="6" width="20.7109375" style="2" customWidth="1"/>
    <col min="7" max="7" width="20.42578125" style="2" customWidth="1"/>
    <col min="8" max="16384" width="11.42578125" style="2"/>
  </cols>
  <sheetData>
    <row r="1" spans="1:7" ht="58.5" customHeight="1" x14ac:dyDescent="0.3">
      <c r="A1" s="97"/>
      <c r="B1" s="98"/>
      <c r="C1" s="99" t="s">
        <v>29</v>
      </c>
      <c r="D1" s="100"/>
      <c r="E1" s="100"/>
      <c r="F1" s="100"/>
      <c r="G1" s="22" t="s">
        <v>30</v>
      </c>
    </row>
    <row r="2" spans="1:7" x14ac:dyDescent="0.3">
      <c r="A2" s="23"/>
      <c r="B2" s="24"/>
      <c r="C2" s="24"/>
      <c r="D2" s="24"/>
      <c r="E2" s="24"/>
      <c r="F2" s="24"/>
      <c r="G2" s="25"/>
    </row>
    <row r="3" spans="1:7" ht="60" customHeight="1" thickBot="1" x14ac:dyDescent="0.35">
      <c r="A3" s="26" t="s">
        <v>31</v>
      </c>
      <c r="B3" s="27"/>
      <c r="C3" s="27"/>
      <c r="D3" s="101" t="s">
        <v>73</v>
      </c>
      <c r="E3" s="101"/>
      <c r="F3" s="101"/>
      <c r="G3" s="102"/>
    </row>
    <row r="4" spans="1:7" ht="15.75" thickTop="1" thickBot="1" x14ac:dyDescent="0.35">
      <c r="A4" s="81"/>
      <c r="B4" s="82"/>
      <c r="C4" s="82"/>
      <c r="D4" s="82"/>
      <c r="E4" s="82"/>
      <c r="F4" s="82"/>
      <c r="G4" s="83"/>
    </row>
    <row r="5" spans="1:7" ht="161.25" customHeight="1" thickTop="1" thickBot="1" x14ac:dyDescent="0.35">
      <c r="A5" s="28" t="s">
        <v>32</v>
      </c>
      <c r="B5" s="55"/>
      <c r="C5" s="55"/>
      <c r="D5" s="101" t="s">
        <v>33</v>
      </c>
      <c r="E5" s="101"/>
      <c r="F5" s="101"/>
      <c r="G5" s="102"/>
    </row>
    <row r="6" spans="1:7" ht="70.5" customHeight="1" thickTop="1" thickBot="1" x14ac:dyDescent="0.35">
      <c r="A6" s="28"/>
      <c r="B6" s="55"/>
      <c r="C6" s="55"/>
      <c r="D6" s="89" t="s">
        <v>34</v>
      </c>
      <c r="E6" s="89"/>
      <c r="F6" s="89"/>
      <c r="G6" s="90"/>
    </row>
    <row r="7" spans="1:7" ht="15.75" thickTop="1" thickBot="1" x14ac:dyDescent="0.35">
      <c r="A7" s="81"/>
      <c r="B7" s="82"/>
      <c r="C7" s="82"/>
      <c r="D7" s="82"/>
      <c r="E7" s="82"/>
      <c r="F7" s="82"/>
      <c r="G7" s="83"/>
    </row>
    <row r="8" spans="1:7" ht="15.75" thickTop="1" thickBot="1" x14ac:dyDescent="0.35">
      <c r="A8" s="29"/>
      <c r="B8" s="55"/>
      <c r="C8" s="55"/>
      <c r="D8" s="55"/>
      <c r="E8" s="55"/>
      <c r="F8" s="55"/>
      <c r="G8" s="30"/>
    </row>
    <row r="9" spans="1:7" ht="49.5" customHeight="1" thickTop="1" thickBot="1" x14ac:dyDescent="0.35">
      <c r="A9" s="28" t="s">
        <v>35</v>
      </c>
      <c r="B9" s="55"/>
      <c r="C9" s="55"/>
      <c r="D9" s="89" t="s">
        <v>36</v>
      </c>
      <c r="E9" s="89"/>
      <c r="F9" s="89"/>
      <c r="G9" s="90"/>
    </row>
    <row r="10" spans="1:7" ht="15.75" thickTop="1" thickBot="1" x14ac:dyDescent="0.35">
      <c r="A10" s="81"/>
      <c r="B10" s="82"/>
      <c r="C10" s="82"/>
      <c r="D10" s="82"/>
      <c r="E10" s="82"/>
      <c r="F10" s="82"/>
      <c r="G10" s="83"/>
    </row>
    <row r="11" spans="1:7" ht="15" thickTop="1" x14ac:dyDescent="0.3">
      <c r="A11" s="29"/>
      <c r="B11" s="55"/>
      <c r="C11" s="55"/>
      <c r="D11" s="55"/>
      <c r="E11" s="55"/>
      <c r="F11" s="55"/>
      <c r="G11" s="30"/>
    </row>
    <row r="12" spans="1:7" ht="15" thickBot="1" x14ac:dyDescent="0.35">
      <c r="A12" s="28" t="s">
        <v>37</v>
      </c>
      <c r="B12" s="55"/>
      <c r="C12" s="31">
        <v>29542</v>
      </c>
      <c r="D12" s="55"/>
      <c r="E12" s="55"/>
      <c r="F12" s="55" t="s">
        <v>38</v>
      </c>
      <c r="G12" s="32">
        <v>14665</v>
      </c>
    </row>
    <row r="13" spans="1:7" ht="15.75" thickTop="1" thickBot="1" x14ac:dyDescent="0.35">
      <c r="A13" s="29"/>
      <c r="B13" s="55"/>
      <c r="C13" s="55"/>
      <c r="D13" s="55"/>
      <c r="E13" s="55"/>
      <c r="F13" s="55" t="s">
        <v>39</v>
      </c>
      <c r="G13" s="33">
        <v>14877</v>
      </c>
    </row>
    <row r="14" spans="1:7" ht="15" thickTop="1" x14ac:dyDescent="0.3">
      <c r="A14" s="29"/>
      <c r="B14" s="55"/>
      <c r="C14" s="55"/>
      <c r="D14" s="55"/>
      <c r="E14" s="55"/>
      <c r="F14" s="55"/>
      <c r="G14" s="30"/>
    </row>
    <row r="15" spans="1:7" ht="15" thickBot="1" x14ac:dyDescent="0.35">
      <c r="A15" s="29"/>
      <c r="B15" s="55"/>
      <c r="C15" s="55"/>
      <c r="D15" s="55"/>
      <c r="E15" s="55"/>
      <c r="F15" s="56" t="s">
        <v>40</v>
      </c>
      <c r="G15" s="34"/>
    </row>
    <row r="16" spans="1:7" ht="15" thickTop="1" x14ac:dyDescent="0.3">
      <c r="A16" s="91"/>
      <c r="B16" s="92"/>
      <c r="C16" s="92"/>
      <c r="D16" s="92"/>
      <c r="E16" s="92"/>
      <c r="F16" s="92"/>
      <c r="G16" s="93"/>
    </row>
    <row r="17" spans="1:7" x14ac:dyDescent="0.3">
      <c r="A17" s="29"/>
      <c r="B17" s="55"/>
      <c r="C17" s="55"/>
      <c r="D17" s="55"/>
      <c r="E17" s="55"/>
      <c r="F17" s="55"/>
      <c r="G17" s="30"/>
    </row>
    <row r="18" spans="1:7" ht="15" thickBot="1" x14ac:dyDescent="0.35">
      <c r="A18" s="28" t="s">
        <v>41</v>
      </c>
      <c r="B18" s="55"/>
      <c r="C18" s="55"/>
      <c r="D18" s="94">
        <v>27450000</v>
      </c>
      <c r="E18" s="94"/>
      <c r="F18" s="55"/>
      <c r="G18" s="30"/>
    </row>
    <row r="19" spans="1:7" ht="15" thickTop="1" x14ac:dyDescent="0.3">
      <c r="A19" s="29"/>
      <c r="B19" s="55"/>
      <c r="C19" s="55"/>
      <c r="D19" s="55"/>
      <c r="E19" s="55"/>
      <c r="F19" s="55"/>
      <c r="G19" s="30"/>
    </row>
    <row r="20" spans="1:7" ht="15" thickBot="1" x14ac:dyDescent="0.35">
      <c r="A20" s="95" t="s">
        <v>42</v>
      </c>
      <c r="B20" s="55"/>
      <c r="C20" s="57"/>
      <c r="D20" s="94"/>
      <c r="E20" s="94"/>
      <c r="F20" s="57"/>
      <c r="G20" s="35"/>
    </row>
    <row r="21" spans="1:7" ht="15" thickTop="1" x14ac:dyDescent="0.3">
      <c r="A21" s="95"/>
      <c r="B21" s="55"/>
      <c r="C21" s="55"/>
      <c r="D21" s="55"/>
      <c r="E21" s="55"/>
      <c r="F21" s="55"/>
      <c r="G21" s="30"/>
    </row>
    <row r="22" spans="1:7" x14ac:dyDescent="0.3">
      <c r="A22" s="29"/>
      <c r="B22" s="55"/>
      <c r="C22" s="55"/>
      <c r="D22" s="55"/>
      <c r="E22" s="55"/>
      <c r="F22" s="55"/>
      <c r="G22" s="30"/>
    </row>
    <row r="23" spans="1:7" ht="15" thickBot="1" x14ac:dyDescent="0.35">
      <c r="A23" s="28" t="s">
        <v>43</v>
      </c>
      <c r="B23" s="55"/>
      <c r="C23" s="55"/>
      <c r="D23" s="96">
        <v>45664</v>
      </c>
      <c r="E23" s="96"/>
      <c r="F23" s="55"/>
      <c r="G23" s="30"/>
    </row>
    <row r="24" spans="1:7" ht="15.75" thickTop="1" thickBot="1" x14ac:dyDescent="0.35">
      <c r="A24" s="28" t="s">
        <v>44</v>
      </c>
      <c r="B24" s="55"/>
      <c r="C24" s="55"/>
      <c r="D24" s="96">
        <v>46022</v>
      </c>
      <c r="E24" s="96"/>
      <c r="F24" s="55"/>
      <c r="G24" s="30"/>
    </row>
    <row r="25" spans="1:7" ht="15" thickTop="1" x14ac:dyDescent="0.3">
      <c r="A25" s="91"/>
      <c r="B25" s="92"/>
      <c r="C25" s="92"/>
      <c r="D25" s="92"/>
      <c r="E25" s="92"/>
      <c r="F25" s="92"/>
      <c r="G25" s="93"/>
    </row>
    <row r="26" spans="1:7" x14ac:dyDescent="0.3">
      <c r="A26" s="29"/>
      <c r="B26" s="55"/>
      <c r="C26" s="55"/>
      <c r="D26" s="55"/>
      <c r="E26" s="55"/>
      <c r="F26" s="55"/>
      <c r="G26" s="30"/>
    </row>
    <row r="27" spans="1:7" ht="15" thickBot="1" x14ac:dyDescent="0.35">
      <c r="A27" s="28" t="s">
        <v>45</v>
      </c>
      <c r="B27" s="55"/>
      <c r="C27" s="55"/>
      <c r="D27" s="82" t="s">
        <v>46</v>
      </c>
      <c r="E27" s="82"/>
      <c r="F27" s="82"/>
      <c r="G27" s="83"/>
    </row>
    <row r="28" spans="1:7" ht="15.75" thickTop="1" thickBot="1" x14ac:dyDescent="0.35">
      <c r="A28" s="81"/>
      <c r="B28" s="82"/>
      <c r="C28" s="82"/>
      <c r="D28" s="82"/>
      <c r="E28" s="82"/>
      <c r="F28" s="82"/>
      <c r="G28" s="83"/>
    </row>
    <row r="29" spans="1:7" ht="15" thickTop="1" x14ac:dyDescent="0.3">
      <c r="A29" s="29"/>
      <c r="B29" s="55"/>
      <c r="C29" s="55"/>
      <c r="D29" s="55"/>
      <c r="E29" s="55"/>
      <c r="F29" s="55"/>
      <c r="G29" s="30"/>
    </row>
    <row r="30" spans="1:7" ht="15" thickBot="1" x14ac:dyDescent="0.35">
      <c r="A30" s="28" t="s">
        <v>47</v>
      </c>
      <c r="B30" s="55"/>
      <c r="C30" s="55"/>
      <c r="D30" s="82" t="s">
        <v>48</v>
      </c>
      <c r="E30" s="82"/>
      <c r="F30" s="82"/>
      <c r="G30" s="83"/>
    </row>
    <row r="31" spans="1:7" ht="15.75" thickTop="1" thickBot="1" x14ac:dyDescent="0.35">
      <c r="A31" s="81"/>
      <c r="B31" s="82"/>
      <c r="C31" s="82"/>
      <c r="D31" s="82"/>
      <c r="E31" s="82"/>
      <c r="F31" s="82"/>
      <c r="G31" s="83"/>
    </row>
    <row r="32" spans="1:7" ht="15" thickTop="1" x14ac:dyDescent="0.3">
      <c r="A32" s="29"/>
      <c r="B32" s="55"/>
      <c r="C32" s="55"/>
      <c r="D32" s="55"/>
      <c r="E32" s="55"/>
      <c r="F32" s="36"/>
      <c r="G32" s="37"/>
    </row>
    <row r="33" spans="1:7" ht="15" thickBot="1" x14ac:dyDescent="0.35">
      <c r="A33" s="28" t="s">
        <v>49</v>
      </c>
      <c r="B33" s="55"/>
      <c r="C33" s="55"/>
      <c r="D33" s="84" t="s">
        <v>50</v>
      </c>
      <c r="E33" s="84"/>
      <c r="F33" s="84"/>
      <c r="G33" s="85"/>
    </row>
    <row r="34" spans="1:7" ht="15.75" thickTop="1" thickBot="1" x14ac:dyDescent="0.35">
      <c r="A34" s="81"/>
      <c r="B34" s="82"/>
      <c r="C34" s="82"/>
      <c r="D34" s="82"/>
      <c r="E34" s="82"/>
      <c r="F34" s="82"/>
      <c r="G34" s="83"/>
    </row>
    <row r="35" spans="1:7" ht="47.25" customHeight="1" thickTop="1" x14ac:dyDescent="0.3">
      <c r="A35" s="29"/>
      <c r="B35" s="55"/>
      <c r="C35" s="55"/>
      <c r="D35" s="55"/>
      <c r="E35" s="55"/>
      <c r="F35" s="55"/>
      <c r="G35" s="30"/>
    </row>
    <row r="36" spans="1:7" x14ac:dyDescent="0.3">
      <c r="A36" s="28" t="s">
        <v>51</v>
      </c>
      <c r="B36" s="55"/>
      <c r="C36" s="86" t="s">
        <v>15</v>
      </c>
      <c r="D36" s="86"/>
      <c r="E36" s="86"/>
      <c r="F36" s="86"/>
      <c r="G36" s="30"/>
    </row>
    <row r="37" spans="1:7" x14ac:dyDescent="0.3">
      <c r="A37" s="38"/>
      <c r="B37" s="87" t="s">
        <v>14</v>
      </c>
      <c r="C37" s="87"/>
      <c r="D37" s="87"/>
      <c r="E37" s="87"/>
      <c r="F37" s="87"/>
      <c r="G37" s="88"/>
    </row>
  </sheetData>
  <mergeCells count="24">
    <mergeCell ref="D6:G6"/>
    <mergeCell ref="A1:B1"/>
    <mergeCell ref="C1:F1"/>
    <mergeCell ref="D3:G3"/>
    <mergeCell ref="A4:G4"/>
    <mergeCell ref="D5:G5"/>
    <mergeCell ref="D30:G30"/>
    <mergeCell ref="A7:G7"/>
    <mergeCell ref="D9:G9"/>
    <mergeCell ref="A10:G10"/>
    <mergeCell ref="A16:G16"/>
    <mergeCell ref="D18:E18"/>
    <mergeCell ref="A20:A21"/>
    <mergeCell ref="D20:E20"/>
    <mergeCell ref="D23:E23"/>
    <mergeCell ref="D24:E24"/>
    <mergeCell ref="A25:G25"/>
    <mergeCell ref="D27:G27"/>
    <mergeCell ref="A28:G28"/>
    <mergeCell ref="A31:G31"/>
    <mergeCell ref="D33:G33"/>
    <mergeCell ref="A34:G34"/>
    <mergeCell ref="C36:F36"/>
    <mergeCell ref="B37:G3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7A7C5-565D-4AA0-A38A-90732AEB60E4}">
  <dimension ref="A1:G12"/>
  <sheetViews>
    <sheetView topLeftCell="A7" workbookViewId="0">
      <selection activeCell="B6" sqref="B6"/>
    </sheetView>
  </sheetViews>
  <sheetFormatPr baseColWidth="10" defaultRowHeight="16.5" x14ac:dyDescent="0.3"/>
  <cols>
    <col min="1" max="1" width="24" style="3" customWidth="1"/>
    <col min="2" max="2" width="53.5703125" style="3" customWidth="1"/>
    <col min="3" max="3" width="9.140625" style="3" customWidth="1"/>
    <col min="4" max="4" width="14.5703125" style="3" customWidth="1"/>
    <col min="5" max="6" width="11.42578125" style="3"/>
    <col min="7" max="7" width="26.85546875" style="3" customWidth="1"/>
    <col min="8" max="16384" width="11.42578125" style="3"/>
  </cols>
  <sheetData>
    <row r="1" spans="1:7" s="2" customFormat="1" ht="60" customHeight="1" x14ac:dyDescent="0.3">
      <c r="A1" s="39"/>
      <c r="B1" s="128" t="s">
        <v>52</v>
      </c>
      <c r="C1" s="129"/>
      <c r="D1" s="129"/>
      <c r="E1" s="129"/>
      <c r="F1" s="130"/>
      <c r="G1" s="48" t="s">
        <v>53</v>
      </c>
    </row>
    <row r="2" spans="1:7" ht="31.5" customHeight="1" x14ac:dyDescent="0.3">
      <c r="A2" s="40" t="s">
        <v>31</v>
      </c>
      <c r="B2" s="131" t="s">
        <v>73</v>
      </c>
      <c r="C2" s="132"/>
      <c r="D2" s="132"/>
      <c r="E2" s="132"/>
      <c r="F2" s="132"/>
      <c r="G2" s="133"/>
    </row>
    <row r="3" spans="1:7" s="53" customFormat="1" ht="21" customHeight="1" x14ac:dyDescent="0.25">
      <c r="A3" s="134" t="s">
        <v>54</v>
      </c>
      <c r="B3" s="134"/>
      <c r="C3" s="135"/>
      <c r="D3" s="137" t="s">
        <v>55</v>
      </c>
      <c r="E3" s="138"/>
      <c r="F3" s="138"/>
      <c r="G3" s="139"/>
    </row>
    <row r="4" spans="1:7" ht="35.25" customHeight="1" x14ac:dyDescent="0.3">
      <c r="A4" s="140" t="s">
        <v>56</v>
      </c>
      <c r="B4" s="54" t="s">
        <v>71</v>
      </c>
      <c r="C4" s="136"/>
      <c r="D4" s="120" t="s">
        <v>57</v>
      </c>
      <c r="E4" s="106" t="s">
        <v>70</v>
      </c>
      <c r="F4" s="107"/>
      <c r="G4" s="108"/>
    </row>
    <row r="5" spans="1:7" ht="35.25" customHeight="1" x14ac:dyDescent="0.3">
      <c r="A5" s="140"/>
      <c r="B5" s="9" t="s">
        <v>58</v>
      </c>
      <c r="C5" s="136"/>
      <c r="D5" s="120"/>
      <c r="E5" s="109"/>
      <c r="F5" s="110"/>
      <c r="G5" s="111"/>
    </row>
    <row r="6" spans="1:7" ht="184.5" customHeight="1" x14ac:dyDescent="0.3">
      <c r="A6" s="141" t="s">
        <v>59</v>
      </c>
      <c r="B6" s="41" t="s">
        <v>33</v>
      </c>
      <c r="C6" s="136"/>
      <c r="D6" s="112" t="s">
        <v>60</v>
      </c>
      <c r="E6" s="114" t="s">
        <v>61</v>
      </c>
      <c r="F6" s="115"/>
      <c r="G6" s="116"/>
    </row>
    <row r="7" spans="1:7" ht="71.25" x14ac:dyDescent="0.3">
      <c r="A7" s="142"/>
      <c r="B7" s="41" t="s">
        <v>34</v>
      </c>
      <c r="C7" s="136"/>
      <c r="D7" s="113"/>
      <c r="E7" s="117"/>
      <c r="F7" s="118"/>
      <c r="G7" s="119"/>
    </row>
    <row r="8" spans="1:7" ht="42" customHeight="1" x14ac:dyDescent="0.3">
      <c r="A8" s="42" t="s">
        <v>62</v>
      </c>
      <c r="B8" s="43" t="s">
        <v>63</v>
      </c>
      <c r="C8" s="136"/>
      <c r="D8" s="120" t="s">
        <v>64</v>
      </c>
      <c r="E8" s="121" t="s">
        <v>65</v>
      </c>
      <c r="F8" s="122"/>
      <c r="G8" s="123"/>
    </row>
    <row r="9" spans="1:7" ht="42" customHeight="1" x14ac:dyDescent="0.3">
      <c r="A9" s="44" t="s">
        <v>66</v>
      </c>
      <c r="B9" s="45" t="s">
        <v>86</v>
      </c>
      <c r="C9" s="136"/>
      <c r="D9" s="120"/>
      <c r="E9" s="124" t="s">
        <v>67</v>
      </c>
      <c r="F9" s="124"/>
      <c r="G9" s="124"/>
    </row>
    <row r="10" spans="1:7" ht="52.5" customHeight="1" x14ac:dyDescent="0.3">
      <c r="C10" s="136"/>
      <c r="D10" s="46"/>
      <c r="E10" s="46"/>
      <c r="F10" s="46"/>
      <c r="G10" s="47"/>
    </row>
    <row r="11" spans="1:7" x14ac:dyDescent="0.3">
      <c r="A11" s="125" t="s">
        <v>28</v>
      </c>
      <c r="B11" s="126"/>
      <c r="C11" s="126"/>
      <c r="D11" s="126"/>
      <c r="E11" s="126"/>
      <c r="F11" s="126"/>
      <c r="G11" s="127"/>
    </row>
    <row r="12" spans="1:7" x14ac:dyDescent="0.3">
      <c r="A12" s="103" t="s">
        <v>14</v>
      </c>
      <c r="B12" s="104"/>
      <c r="C12" s="104"/>
      <c r="D12" s="104"/>
      <c r="E12" s="104"/>
      <c r="F12" s="104"/>
      <c r="G12" s="105"/>
    </row>
  </sheetData>
  <mergeCells count="16">
    <mergeCell ref="B1:F1"/>
    <mergeCell ref="B2:G2"/>
    <mergeCell ref="A3:B3"/>
    <mergeCell ref="C3:C10"/>
    <mergeCell ref="D3:G3"/>
    <mergeCell ref="A4:A5"/>
    <mergeCell ref="D4:D5"/>
    <mergeCell ref="A6:A7"/>
    <mergeCell ref="A12:G12"/>
    <mergeCell ref="E4:G5"/>
    <mergeCell ref="D6:D7"/>
    <mergeCell ref="E6:G7"/>
    <mergeCell ref="D8:D9"/>
    <mergeCell ref="E8:G8"/>
    <mergeCell ref="E9:G9"/>
    <mergeCell ref="A11:G11"/>
  </mergeCells>
  <pageMargins left="0.45" right="0.25" top="0.55000000000000004" bottom="0.55000000000000004" header="0.19" footer="0.3"/>
  <pageSetup scale="85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0CDA4-95E3-4C4F-B68A-BA7EFEC4BF8F}">
  <dimension ref="A1:E29"/>
  <sheetViews>
    <sheetView workbookViewId="0">
      <selection activeCell="D9" sqref="D9"/>
    </sheetView>
  </sheetViews>
  <sheetFormatPr baseColWidth="10" defaultRowHeight="16.5" x14ac:dyDescent="0.3"/>
  <cols>
    <col min="1" max="1" width="39.5703125" style="3" customWidth="1"/>
    <col min="2" max="2" width="12.85546875" style="3" customWidth="1"/>
    <col min="3" max="3" width="11.42578125" style="3"/>
    <col min="4" max="4" width="15" style="3" customWidth="1"/>
    <col min="5" max="5" width="18.5703125" style="3" customWidth="1"/>
    <col min="6" max="16384" width="11.42578125" style="3"/>
  </cols>
  <sheetData>
    <row r="1" spans="1:5" s="2" customFormat="1" ht="63" customHeight="1" x14ac:dyDescent="0.3">
      <c r="A1" s="155" t="s">
        <v>29</v>
      </c>
      <c r="B1" s="156"/>
      <c r="C1" s="156"/>
      <c r="D1" s="157"/>
      <c r="E1" s="48" t="s">
        <v>68</v>
      </c>
    </row>
    <row r="2" spans="1:5" ht="46.5" customHeight="1" x14ac:dyDescent="0.3">
      <c r="A2" s="158" t="s">
        <v>74</v>
      </c>
      <c r="B2" s="159"/>
      <c r="C2" s="159"/>
      <c r="D2" s="159"/>
      <c r="E2" s="160"/>
    </row>
    <row r="3" spans="1:5" x14ac:dyDescent="0.3">
      <c r="A3" s="6" t="s">
        <v>6</v>
      </c>
      <c r="B3" s="6" t="s">
        <v>7</v>
      </c>
      <c r="C3" s="7" t="s">
        <v>69</v>
      </c>
      <c r="D3" s="7" t="s">
        <v>9</v>
      </c>
      <c r="E3" s="8" t="s">
        <v>10</v>
      </c>
    </row>
    <row r="4" spans="1:5" x14ac:dyDescent="0.3">
      <c r="A4" s="58" t="s">
        <v>87</v>
      </c>
      <c r="B4" s="59"/>
      <c r="C4" s="60"/>
      <c r="D4" s="60"/>
      <c r="E4" s="61"/>
    </row>
    <row r="5" spans="1:5" ht="85.5" x14ac:dyDescent="0.3">
      <c r="A5" s="76" t="s">
        <v>98</v>
      </c>
      <c r="B5" s="15"/>
      <c r="C5" s="16"/>
      <c r="D5" s="16"/>
      <c r="E5" s="63">
        <f>SUM(E7:E10)</f>
        <v>19500000</v>
      </c>
    </row>
    <row r="6" spans="1:5" x14ac:dyDescent="0.3">
      <c r="A6" s="77" t="s">
        <v>90</v>
      </c>
      <c r="B6" s="10"/>
      <c r="C6" s="65"/>
      <c r="D6" s="65"/>
      <c r="E6" s="66"/>
    </row>
    <row r="7" spans="1:5" ht="85.5" x14ac:dyDescent="0.3">
      <c r="A7" s="78" t="s">
        <v>78</v>
      </c>
      <c r="B7" s="10" t="s">
        <v>80</v>
      </c>
      <c r="C7" s="65">
        <v>6</v>
      </c>
      <c r="D7" s="65">
        <v>1000000</v>
      </c>
      <c r="E7" s="72">
        <f>D7*C7</f>
        <v>6000000</v>
      </c>
    </row>
    <row r="8" spans="1:5" ht="128.25" x14ac:dyDescent="0.3">
      <c r="A8" s="79" t="s">
        <v>83</v>
      </c>
      <c r="B8" s="10" t="s">
        <v>79</v>
      </c>
      <c r="C8" s="65">
        <v>6</v>
      </c>
      <c r="D8" s="65">
        <v>950000</v>
      </c>
      <c r="E8" s="72">
        <f t="shared" ref="E8:E10" si="0">D8*C8</f>
        <v>5700000</v>
      </c>
    </row>
    <row r="9" spans="1:5" ht="128.25" x14ac:dyDescent="0.3">
      <c r="A9" s="78" t="s">
        <v>84</v>
      </c>
      <c r="B9" s="10" t="s">
        <v>79</v>
      </c>
      <c r="C9" s="65">
        <v>2</v>
      </c>
      <c r="D9" s="65">
        <v>950000</v>
      </c>
      <c r="E9" s="72">
        <f t="shared" si="0"/>
        <v>1900000</v>
      </c>
    </row>
    <row r="10" spans="1:5" ht="57" x14ac:dyDescent="0.3">
      <c r="A10" s="79" t="s">
        <v>85</v>
      </c>
      <c r="B10" s="10" t="s">
        <v>80</v>
      </c>
      <c r="C10" s="65">
        <v>2</v>
      </c>
      <c r="D10" s="65">
        <v>2950000</v>
      </c>
      <c r="E10" s="72">
        <f t="shared" si="0"/>
        <v>5900000</v>
      </c>
    </row>
    <row r="11" spans="1:5" x14ac:dyDescent="0.3">
      <c r="A11" s="51" t="s">
        <v>87</v>
      </c>
      <c r="B11" s="49"/>
      <c r="C11" s="49"/>
      <c r="D11" s="50"/>
      <c r="E11" s="50"/>
    </row>
    <row r="12" spans="1:5" ht="25.5" x14ac:dyDescent="0.3">
      <c r="A12" s="69" t="s">
        <v>88</v>
      </c>
      <c r="B12" s="49" t="s">
        <v>89</v>
      </c>
      <c r="C12" s="49">
        <v>1</v>
      </c>
      <c r="D12" s="50">
        <v>7950000</v>
      </c>
      <c r="E12" s="50">
        <f>D12*C12</f>
        <v>7950000</v>
      </c>
    </row>
    <row r="13" spans="1:5" ht="22.5" customHeight="1" x14ac:dyDescent="0.3">
      <c r="A13" s="51" t="s">
        <v>90</v>
      </c>
      <c r="B13" s="52"/>
      <c r="C13" s="52"/>
      <c r="D13" s="52"/>
      <c r="E13" s="52"/>
    </row>
    <row r="14" spans="1:5" ht="85.5" x14ac:dyDescent="0.3">
      <c r="A14" s="9" t="s">
        <v>13</v>
      </c>
      <c r="B14" s="10" t="s">
        <v>89</v>
      </c>
      <c r="C14" s="11">
        <v>6</v>
      </c>
      <c r="D14" s="12">
        <v>400000</v>
      </c>
      <c r="E14" s="12">
        <f>D14*C14</f>
        <v>2400000</v>
      </c>
    </row>
    <row r="15" spans="1:5" ht="82.5" customHeight="1" x14ac:dyDescent="0.3">
      <c r="A15" s="9" t="s">
        <v>16</v>
      </c>
      <c r="B15" s="10" t="s">
        <v>89</v>
      </c>
      <c r="C15" s="11">
        <v>6</v>
      </c>
      <c r="D15" s="12">
        <v>300000</v>
      </c>
      <c r="E15" s="12">
        <f>D15*C15</f>
        <v>1800000</v>
      </c>
    </row>
    <row r="16" spans="1:5" ht="71.25" x14ac:dyDescent="0.3">
      <c r="A16" s="9" t="s">
        <v>72</v>
      </c>
      <c r="B16" s="10" t="s">
        <v>80</v>
      </c>
      <c r="C16" s="11">
        <v>6</v>
      </c>
      <c r="D16" s="12">
        <v>315000</v>
      </c>
      <c r="E16" s="12">
        <f>D16*C16</f>
        <v>1890000</v>
      </c>
    </row>
    <row r="17" spans="1:5" ht="99.75" x14ac:dyDescent="0.3">
      <c r="A17" s="9" t="s">
        <v>17</v>
      </c>
      <c r="B17" s="10" t="s">
        <v>80</v>
      </c>
      <c r="C17" s="11">
        <v>6</v>
      </c>
      <c r="D17" s="12">
        <v>310000</v>
      </c>
      <c r="E17" s="12">
        <f>D17*C17</f>
        <v>1860000</v>
      </c>
    </row>
    <row r="18" spans="1:5" x14ac:dyDescent="0.3">
      <c r="A18" s="161" t="s">
        <v>11</v>
      </c>
      <c r="B18" s="162"/>
      <c r="C18" s="162"/>
      <c r="D18" s="162"/>
      <c r="E18" s="70">
        <f>E12+E5</f>
        <v>27450000</v>
      </c>
    </row>
    <row r="19" spans="1:5" x14ac:dyDescent="0.3">
      <c r="A19" s="73" t="s">
        <v>12</v>
      </c>
      <c r="B19" s="19"/>
      <c r="C19" s="74"/>
      <c r="D19" s="74"/>
      <c r="E19" s="75"/>
    </row>
    <row r="20" spans="1:5" x14ac:dyDescent="0.3">
      <c r="A20" s="163" t="s">
        <v>21</v>
      </c>
      <c r="B20" s="164"/>
      <c r="C20" s="164"/>
      <c r="D20" s="164"/>
      <c r="E20" s="165"/>
    </row>
    <row r="21" spans="1:5" ht="44.25" customHeight="1" x14ac:dyDescent="0.3">
      <c r="A21" s="146" t="s">
        <v>22</v>
      </c>
      <c r="B21" s="147"/>
      <c r="C21" s="147"/>
      <c r="D21" s="147"/>
      <c r="E21" s="148"/>
    </row>
    <row r="22" spans="1:5" x14ac:dyDescent="0.3">
      <c r="A22" s="146" t="s">
        <v>23</v>
      </c>
      <c r="B22" s="147"/>
      <c r="C22" s="147"/>
      <c r="D22" s="147"/>
      <c r="E22" s="148"/>
    </row>
    <row r="23" spans="1:5" x14ac:dyDescent="0.3">
      <c r="A23" s="146" t="s">
        <v>24</v>
      </c>
      <c r="B23" s="147"/>
      <c r="C23" s="147"/>
      <c r="D23" s="147"/>
      <c r="E23" s="148"/>
    </row>
    <row r="24" spans="1:5" ht="33.75" customHeight="1" x14ac:dyDescent="0.3">
      <c r="A24" s="146" t="s">
        <v>25</v>
      </c>
      <c r="B24" s="147"/>
      <c r="C24" s="147"/>
      <c r="D24" s="147"/>
      <c r="E24" s="148"/>
    </row>
    <row r="25" spans="1:5" ht="24" customHeight="1" x14ac:dyDescent="0.3">
      <c r="A25" s="146" t="s">
        <v>26</v>
      </c>
      <c r="B25" s="147"/>
      <c r="C25" s="147"/>
      <c r="D25" s="147"/>
      <c r="E25" s="148"/>
    </row>
    <row r="26" spans="1:5" ht="23.25" customHeight="1" x14ac:dyDescent="0.3">
      <c r="A26" s="146" t="s">
        <v>27</v>
      </c>
      <c r="B26" s="147"/>
      <c r="C26" s="147"/>
      <c r="D26" s="147"/>
      <c r="E26" s="148"/>
    </row>
    <row r="27" spans="1:5" ht="56.25" customHeight="1" x14ac:dyDescent="0.3">
      <c r="A27" s="149"/>
      <c r="B27" s="150"/>
      <c r="C27" s="150"/>
      <c r="D27" s="150"/>
      <c r="E27" s="151"/>
    </row>
    <row r="28" spans="1:5" x14ac:dyDescent="0.3">
      <c r="A28" s="152" t="s">
        <v>28</v>
      </c>
      <c r="B28" s="153"/>
      <c r="C28" s="153"/>
      <c r="D28" s="153"/>
      <c r="E28" s="154"/>
    </row>
    <row r="29" spans="1:5" x14ac:dyDescent="0.3">
      <c r="A29" s="143" t="s">
        <v>14</v>
      </c>
      <c r="B29" s="144"/>
      <c r="C29" s="144"/>
      <c r="D29" s="144"/>
      <c r="E29" s="145"/>
    </row>
  </sheetData>
  <mergeCells count="13">
    <mergeCell ref="A22:E22"/>
    <mergeCell ref="A1:D1"/>
    <mergeCell ref="A2:E2"/>
    <mergeCell ref="A18:D18"/>
    <mergeCell ref="A20:E20"/>
    <mergeCell ref="A21:E21"/>
    <mergeCell ref="A29:E29"/>
    <mergeCell ref="A23:E23"/>
    <mergeCell ref="A24:E24"/>
    <mergeCell ref="A25:E25"/>
    <mergeCell ref="A26:E26"/>
    <mergeCell ref="A27:E27"/>
    <mergeCell ref="A28:E28"/>
  </mergeCells>
  <pageMargins left="0.59055118110236227" right="0.23622047244094491" top="0.5" bottom="0.6692913385826772" header="0.15748031496062992" footer="0.31496062992125984"/>
  <pageSetup orientation="portrait" horizontalDpi="0" verticalDpi="0" r:id="rId1"/>
  <headerFooter>
    <oddFooter xml:space="preserve">&amp;R&amp;P de &amp;N          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AB301-6B13-4149-A01C-7DB5588B60CB}">
  <dimension ref="A1:G26"/>
  <sheetViews>
    <sheetView topLeftCell="A7" workbookViewId="0">
      <selection activeCell="A9" sqref="A9"/>
    </sheetView>
  </sheetViews>
  <sheetFormatPr baseColWidth="10" defaultRowHeight="16.5" x14ac:dyDescent="0.3"/>
  <cols>
    <col min="1" max="1" width="50.7109375" style="3" customWidth="1"/>
    <col min="2" max="2" width="11.5703125" style="3" customWidth="1"/>
    <col min="3" max="3" width="12" style="3" customWidth="1"/>
    <col min="4" max="4" width="14.140625" style="3" customWidth="1"/>
    <col min="5" max="5" width="18.140625" style="3" customWidth="1"/>
    <col min="6" max="256" width="11.42578125" style="3"/>
    <col min="257" max="257" width="39.42578125" style="3" customWidth="1"/>
    <col min="258" max="258" width="11.5703125" style="3" customWidth="1"/>
    <col min="259" max="259" width="12" style="3" customWidth="1"/>
    <col min="260" max="260" width="13.42578125" style="3" customWidth="1"/>
    <col min="261" max="261" width="14.28515625" style="3" customWidth="1"/>
    <col min="262" max="512" width="11.42578125" style="3"/>
    <col min="513" max="513" width="39.42578125" style="3" customWidth="1"/>
    <col min="514" max="514" width="11.5703125" style="3" customWidth="1"/>
    <col min="515" max="515" width="12" style="3" customWidth="1"/>
    <col min="516" max="516" width="13.42578125" style="3" customWidth="1"/>
    <col min="517" max="517" width="14.28515625" style="3" customWidth="1"/>
    <col min="518" max="768" width="11.42578125" style="3"/>
    <col min="769" max="769" width="39.42578125" style="3" customWidth="1"/>
    <col min="770" max="770" width="11.5703125" style="3" customWidth="1"/>
    <col min="771" max="771" width="12" style="3" customWidth="1"/>
    <col min="772" max="772" width="13.42578125" style="3" customWidth="1"/>
    <col min="773" max="773" width="14.28515625" style="3" customWidth="1"/>
    <col min="774" max="1024" width="11.42578125" style="3"/>
    <col min="1025" max="1025" width="39.42578125" style="3" customWidth="1"/>
    <col min="1026" max="1026" width="11.5703125" style="3" customWidth="1"/>
    <col min="1027" max="1027" width="12" style="3" customWidth="1"/>
    <col min="1028" max="1028" width="13.42578125" style="3" customWidth="1"/>
    <col min="1029" max="1029" width="14.28515625" style="3" customWidth="1"/>
    <col min="1030" max="1280" width="11.42578125" style="3"/>
    <col min="1281" max="1281" width="39.42578125" style="3" customWidth="1"/>
    <col min="1282" max="1282" width="11.5703125" style="3" customWidth="1"/>
    <col min="1283" max="1283" width="12" style="3" customWidth="1"/>
    <col min="1284" max="1284" width="13.42578125" style="3" customWidth="1"/>
    <col min="1285" max="1285" width="14.28515625" style="3" customWidth="1"/>
    <col min="1286" max="1536" width="11.42578125" style="3"/>
    <col min="1537" max="1537" width="39.42578125" style="3" customWidth="1"/>
    <col min="1538" max="1538" width="11.5703125" style="3" customWidth="1"/>
    <col min="1539" max="1539" width="12" style="3" customWidth="1"/>
    <col min="1540" max="1540" width="13.42578125" style="3" customWidth="1"/>
    <col min="1541" max="1541" width="14.28515625" style="3" customWidth="1"/>
    <col min="1542" max="1792" width="11.42578125" style="3"/>
    <col min="1793" max="1793" width="39.42578125" style="3" customWidth="1"/>
    <col min="1794" max="1794" width="11.5703125" style="3" customWidth="1"/>
    <col min="1795" max="1795" width="12" style="3" customWidth="1"/>
    <col min="1796" max="1796" width="13.42578125" style="3" customWidth="1"/>
    <col min="1797" max="1797" width="14.28515625" style="3" customWidth="1"/>
    <col min="1798" max="2048" width="11.42578125" style="3"/>
    <col min="2049" max="2049" width="39.42578125" style="3" customWidth="1"/>
    <col min="2050" max="2050" width="11.5703125" style="3" customWidth="1"/>
    <col min="2051" max="2051" width="12" style="3" customWidth="1"/>
    <col min="2052" max="2052" width="13.42578125" style="3" customWidth="1"/>
    <col min="2053" max="2053" width="14.28515625" style="3" customWidth="1"/>
    <col min="2054" max="2304" width="11.42578125" style="3"/>
    <col min="2305" max="2305" width="39.42578125" style="3" customWidth="1"/>
    <col min="2306" max="2306" width="11.5703125" style="3" customWidth="1"/>
    <col min="2307" max="2307" width="12" style="3" customWidth="1"/>
    <col min="2308" max="2308" width="13.42578125" style="3" customWidth="1"/>
    <col min="2309" max="2309" width="14.28515625" style="3" customWidth="1"/>
    <col min="2310" max="2560" width="11.42578125" style="3"/>
    <col min="2561" max="2561" width="39.42578125" style="3" customWidth="1"/>
    <col min="2562" max="2562" width="11.5703125" style="3" customWidth="1"/>
    <col min="2563" max="2563" width="12" style="3" customWidth="1"/>
    <col min="2564" max="2564" width="13.42578125" style="3" customWidth="1"/>
    <col min="2565" max="2565" width="14.28515625" style="3" customWidth="1"/>
    <col min="2566" max="2816" width="11.42578125" style="3"/>
    <col min="2817" max="2817" width="39.42578125" style="3" customWidth="1"/>
    <col min="2818" max="2818" width="11.5703125" style="3" customWidth="1"/>
    <col min="2819" max="2819" width="12" style="3" customWidth="1"/>
    <col min="2820" max="2820" width="13.42578125" style="3" customWidth="1"/>
    <col min="2821" max="2821" width="14.28515625" style="3" customWidth="1"/>
    <col min="2822" max="3072" width="11.42578125" style="3"/>
    <col min="3073" max="3073" width="39.42578125" style="3" customWidth="1"/>
    <col min="3074" max="3074" width="11.5703125" style="3" customWidth="1"/>
    <col min="3075" max="3075" width="12" style="3" customWidth="1"/>
    <col min="3076" max="3076" width="13.42578125" style="3" customWidth="1"/>
    <col min="3077" max="3077" width="14.28515625" style="3" customWidth="1"/>
    <col min="3078" max="3328" width="11.42578125" style="3"/>
    <col min="3329" max="3329" width="39.42578125" style="3" customWidth="1"/>
    <col min="3330" max="3330" width="11.5703125" style="3" customWidth="1"/>
    <col min="3331" max="3331" width="12" style="3" customWidth="1"/>
    <col min="3332" max="3332" width="13.42578125" style="3" customWidth="1"/>
    <col min="3333" max="3333" width="14.28515625" style="3" customWidth="1"/>
    <col min="3334" max="3584" width="11.42578125" style="3"/>
    <col min="3585" max="3585" width="39.42578125" style="3" customWidth="1"/>
    <col min="3586" max="3586" width="11.5703125" style="3" customWidth="1"/>
    <col min="3587" max="3587" width="12" style="3" customWidth="1"/>
    <col min="3588" max="3588" width="13.42578125" style="3" customWidth="1"/>
    <col min="3589" max="3589" width="14.28515625" style="3" customWidth="1"/>
    <col min="3590" max="3840" width="11.42578125" style="3"/>
    <col min="3841" max="3841" width="39.42578125" style="3" customWidth="1"/>
    <col min="3842" max="3842" width="11.5703125" style="3" customWidth="1"/>
    <col min="3843" max="3843" width="12" style="3" customWidth="1"/>
    <col min="3844" max="3844" width="13.42578125" style="3" customWidth="1"/>
    <col min="3845" max="3845" width="14.28515625" style="3" customWidth="1"/>
    <col min="3846" max="4096" width="11.42578125" style="3"/>
    <col min="4097" max="4097" width="39.42578125" style="3" customWidth="1"/>
    <col min="4098" max="4098" width="11.5703125" style="3" customWidth="1"/>
    <col min="4099" max="4099" width="12" style="3" customWidth="1"/>
    <col min="4100" max="4100" width="13.42578125" style="3" customWidth="1"/>
    <col min="4101" max="4101" width="14.28515625" style="3" customWidth="1"/>
    <col min="4102" max="4352" width="11.42578125" style="3"/>
    <col min="4353" max="4353" width="39.42578125" style="3" customWidth="1"/>
    <col min="4354" max="4354" width="11.5703125" style="3" customWidth="1"/>
    <col min="4355" max="4355" width="12" style="3" customWidth="1"/>
    <col min="4356" max="4356" width="13.42578125" style="3" customWidth="1"/>
    <col min="4357" max="4357" width="14.28515625" style="3" customWidth="1"/>
    <col min="4358" max="4608" width="11.42578125" style="3"/>
    <col min="4609" max="4609" width="39.42578125" style="3" customWidth="1"/>
    <col min="4610" max="4610" width="11.5703125" style="3" customWidth="1"/>
    <col min="4611" max="4611" width="12" style="3" customWidth="1"/>
    <col min="4612" max="4612" width="13.42578125" style="3" customWidth="1"/>
    <col min="4613" max="4613" width="14.28515625" style="3" customWidth="1"/>
    <col min="4614" max="4864" width="11.42578125" style="3"/>
    <col min="4865" max="4865" width="39.42578125" style="3" customWidth="1"/>
    <col min="4866" max="4866" width="11.5703125" style="3" customWidth="1"/>
    <col min="4867" max="4867" width="12" style="3" customWidth="1"/>
    <col min="4868" max="4868" width="13.42578125" style="3" customWidth="1"/>
    <col min="4869" max="4869" width="14.28515625" style="3" customWidth="1"/>
    <col min="4870" max="5120" width="11.42578125" style="3"/>
    <col min="5121" max="5121" width="39.42578125" style="3" customWidth="1"/>
    <col min="5122" max="5122" width="11.5703125" style="3" customWidth="1"/>
    <col min="5123" max="5123" width="12" style="3" customWidth="1"/>
    <col min="5124" max="5124" width="13.42578125" style="3" customWidth="1"/>
    <col min="5125" max="5125" width="14.28515625" style="3" customWidth="1"/>
    <col min="5126" max="5376" width="11.42578125" style="3"/>
    <col min="5377" max="5377" width="39.42578125" style="3" customWidth="1"/>
    <col min="5378" max="5378" width="11.5703125" style="3" customWidth="1"/>
    <col min="5379" max="5379" width="12" style="3" customWidth="1"/>
    <col min="5380" max="5380" width="13.42578125" style="3" customWidth="1"/>
    <col min="5381" max="5381" width="14.28515625" style="3" customWidth="1"/>
    <col min="5382" max="5632" width="11.42578125" style="3"/>
    <col min="5633" max="5633" width="39.42578125" style="3" customWidth="1"/>
    <col min="5634" max="5634" width="11.5703125" style="3" customWidth="1"/>
    <col min="5635" max="5635" width="12" style="3" customWidth="1"/>
    <col min="5636" max="5636" width="13.42578125" style="3" customWidth="1"/>
    <col min="5637" max="5637" width="14.28515625" style="3" customWidth="1"/>
    <col min="5638" max="5888" width="11.42578125" style="3"/>
    <col min="5889" max="5889" width="39.42578125" style="3" customWidth="1"/>
    <col min="5890" max="5890" width="11.5703125" style="3" customWidth="1"/>
    <col min="5891" max="5891" width="12" style="3" customWidth="1"/>
    <col min="5892" max="5892" width="13.42578125" style="3" customWidth="1"/>
    <col min="5893" max="5893" width="14.28515625" style="3" customWidth="1"/>
    <col min="5894" max="6144" width="11.42578125" style="3"/>
    <col min="6145" max="6145" width="39.42578125" style="3" customWidth="1"/>
    <col min="6146" max="6146" width="11.5703125" style="3" customWidth="1"/>
    <col min="6147" max="6147" width="12" style="3" customWidth="1"/>
    <col min="6148" max="6148" width="13.42578125" style="3" customWidth="1"/>
    <col min="6149" max="6149" width="14.28515625" style="3" customWidth="1"/>
    <col min="6150" max="6400" width="11.42578125" style="3"/>
    <col min="6401" max="6401" width="39.42578125" style="3" customWidth="1"/>
    <col min="6402" max="6402" width="11.5703125" style="3" customWidth="1"/>
    <col min="6403" max="6403" width="12" style="3" customWidth="1"/>
    <col min="6404" max="6404" width="13.42578125" style="3" customWidth="1"/>
    <col min="6405" max="6405" width="14.28515625" style="3" customWidth="1"/>
    <col min="6406" max="6656" width="11.42578125" style="3"/>
    <col min="6657" max="6657" width="39.42578125" style="3" customWidth="1"/>
    <col min="6658" max="6658" width="11.5703125" style="3" customWidth="1"/>
    <col min="6659" max="6659" width="12" style="3" customWidth="1"/>
    <col min="6660" max="6660" width="13.42578125" style="3" customWidth="1"/>
    <col min="6661" max="6661" width="14.28515625" style="3" customWidth="1"/>
    <col min="6662" max="6912" width="11.42578125" style="3"/>
    <col min="6913" max="6913" width="39.42578125" style="3" customWidth="1"/>
    <col min="6914" max="6914" width="11.5703125" style="3" customWidth="1"/>
    <col min="6915" max="6915" width="12" style="3" customWidth="1"/>
    <col min="6916" max="6916" width="13.42578125" style="3" customWidth="1"/>
    <col min="6917" max="6917" width="14.28515625" style="3" customWidth="1"/>
    <col min="6918" max="7168" width="11.42578125" style="3"/>
    <col min="7169" max="7169" width="39.42578125" style="3" customWidth="1"/>
    <col min="7170" max="7170" width="11.5703125" style="3" customWidth="1"/>
    <col min="7171" max="7171" width="12" style="3" customWidth="1"/>
    <col min="7172" max="7172" width="13.42578125" style="3" customWidth="1"/>
    <col min="7173" max="7173" width="14.28515625" style="3" customWidth="1"/>
    <col min="7174" max="7424" width="11.42578125" style="3"/>
    <col min="7425" max="7425" width="39.42578125" style="3" customWidth="1"/>
    <col min="7426" max="7426" width="11.5703125" style="3" customWidth="1"/>
    <col min="7427" max="7427" width="12" style="3" customWidth="1"/>
    <col min="7428" max="7428" width="13.42578125" style="3" customWidth="1"/>
    <col min="7429" max="7429" width="14.28515625" style="3" customWidth="1"/>
    <col min="7430" max="7680" width="11.42578125" style="3"/>
    <col min="7681" max="7681" width="39.42578125" style="3" customWidth="1"/>
    <col min="7682" max="7682" width="11.5703125" style="3" customWidth="1"/>
    <col min="7683" max="7683" width="12" style="3" customWidth="1"/>
    <col min="7684" max="7684" width="13.42578125" style="3" customWidth="1"/>
    <col min="7685" max="7685" width="14.28515625" style="3" customWidth="1"/>
    <col min="7686" max="7936" width="11.42578125" style="3"/>
    <col min="7937" max="7937" width="39.42578125" style="3" customWidth="1"/>
    <col min="7938" max="7938" width="11.5703125" style="3" customWidth="1"/>
    <col min="7939" max="7939" width="12" style="3" customWidth="1"/>
    <col min="7940" max="7940" width="13.42578125" style="3" customWidth="1"/>
    <col min="7941" max="7941" width="14.28515625" style="3" customWidth="1"/>
    <col min="7942" max="8192" width="11.42578125" style="3"/>
    <col min="8193" max="8193" width="39.42578125" style="3" customWidth="1"/>
    <col min="8194" max="8194" width="11.5703125" style="3" customWidth="1"/>
    <col min="8195" max="8195" width="12" style="3" customWidth="1"/>
    <col min="8196" max="8196" width="13.42578125" style="3" customWidth="1"/>
    <col min="8197" max="8197" width="14.28515625" style="3" customWidth="1"/>
    <col min="8198" max="8448" width="11.42578125" style="3"/>
    <col min="8449" max="8449" width="39.42578125" style="3" customWidth="1"/>
    <col min="8450" max="8450" width="11.5703125" style="3" customWidth="1"/>
    <col min="8451" max="8451" width="12" style="3" customWidth="1"/>
    <col min="8452" max="8452" width="13.42578125" style="3" customWidth="1"/>
    <col min="8453" max="8453" width="14.28515625" style="3" customWidth="1"/>
    <col min="8454" max="8704" width="11.42578125" style="3"/>
    <col min="8705" max="8705" width="39.42578125" style="3" customWidth="1"/>
    <col min="8706" max="8706" width="11.5703125" style="3" customWidth="1"/>
    <col min="8707" max="8707" width="12" style="3" customWidth="1"/>
    <col min="8708" max="8708" width="13.42578125" style="3" customWidth="1"/>
    <col min="8709" max="8709" width="14.28515625" style="3" customWidth="1"/>
    <col min="8710" max="8960" width="11.42578125" style="3"/>
    <col min="8961" max="8961" width="39.42578125" style="3" customWidth="1"/>
    <col min="8962" max="8962" width="11.5703125" style="3" customWidth="1"/>
    <col min="8963" max="8963" width="12" style="3" customWidth="1"/>
    <col min="8964" max="8964" width="13.42578125" style="3" customWidth="1"/>
    <col min="8965" max="8965" width="14.28515625" style="3" customWidth="1"/>
    <col min="8966" max="9216" width="11.42578125" style="3"/>
    <col min="9217" max="9217" width="39.42578125" style="3" customWidth="1"/>
    <col min="9218" max="9218" width="11.5703125" style="3" customWidth="1"/>
    <col min="9219" max="9219" width="12" style="3" customWidth="1"/>
    <col min="9220" max="9220" width="13.42578125" style="3" customWidth="1"/>
    <col min="9221" max="9221" width="14.28515625" style="3" customWidth="1"/>
    <col min="9222" max="9472" width="11.42578125" style="3"/>
    <col min="9473" max="9473" width="39.42578125" style="3" customWidth="1"/>
    <col min="9474" max="9474" width="11.5703125" style="3" customWidth="1"/>
    <col min="9475" max="9475" width="12" style="3" customWidth="1"/>
    <col min="9476" max="9476" width="13.42578125" style="3" customWidth="1"/>
    <col min="9477" max="9477" width="14.28515625" style="3" customWidth="1"/>
    <col min="9478" max="9728" width="11.42578125" style="3"/>
    <col min="9729" max="9729" width="39.42578125" style="3" customWidth="1"/>
    <col min="9730" max="9730" width="11.5703125" style="3" customWidth="1"/>
    <col min="9731" max="9731" width="12" style="3" customWidth="1"/>
    <col min="9732" max="9732" width="13.42578125" style="3" customWidth="1"/>
    <col min="9733" max="9733" width="14.28515625" style="3" customWidth="1"/>
    <col min="9734" max="9984" width="11.42578125" style="3"/>
    <col min="9985" max="9985" width="39.42578125" style="3" customWidth="1"/>
    <col min="9986" max="9986" width="11.5703125" style="3" customWidth="1"/>
    <col min="9987" max="9987" width="12" style="3" customWidth="1"/>
    <col min="9988" max="9988" width="13.42578125" style="3" customWidth="1"/>
    <col min="9989" max="9989" width="14.28515625" style="3" customWidth="1"/>
    <col min="9990" max="10240" width="11.42578125" style="3"/>
    <col min="10241" max="10241" width="39.42578125" style="3" customWidth="1"/>
    <col min="10242" max="10242" width="11.5703125" style="3" customWidth="1"/>
    <col min="10243" max="10243" width="12" style="3" customWidth="1"/>
    <col min="10244" max="10244" width="13.42578125" style="3" customWidth="1"/>
    <col min="10245" max="10245" width="14.28515625" style="3" customWidth="1"/>
    <col min="10246" max="10496" width="11.42578125" style="3"/>
    <col min="10497" max="10497" width="39.42578125" style="3" customWidth="1"/>
    <col min="10498" max="10498" width="11.5703125" style="3" customWidth="1"/>
    <col min="10499" max="10499" width="12" style="3" customWidth="1"/>
    <col min="10500" max="10500" width="13.42578125" style="3" customWidth="1"/>
    <col min="10501" max="10501" width="14.28515625" style="3" customWidth="1"/>
    <col min="10502" max="10752" width="11.42578125" style="3"/>
    <col min="10753" max="10753" width="39.42578125" style="3" customWidth="1"/>
    <col min="10754" max="10754" width="11.5703125" style="3" customWidth="1"/>
    <col min="10755" max="10755" width="12" style="3" customWidth="1"/>
    <col min="10756" max="10756" width="13.42578125" style="3" customWidth="1"/>
    <col min="10757" max="10757" width="14.28515625" style="3" customWidth="1"/>
    <col min="10758" max="11008" width="11.42578125" style="3"/>
    <col min="11009" max="11009" width="39.42578125" style="3" customWidth="1"/>
    <col min="11010" max="11010" width="11.5703125" style="3" customWidth="1"/>
    <col min="11011" max="11011" width="12" style="3" customWidth="1"/>
    <col min="11012" max="11012" width="13.42578125" style="3" customWidth="1"/>
    <col min="11013" max="11013" width="14.28515625" style="3" customWidth="1"/>
    <col min="11014" max="11264" width="11.42578125" style="3"/>
    <col min="11265" max="11265" width="39.42578125" style="3" customWidth="1"/>
    <col min="11266" max="11266" width="11.5703125" style="3" customWidth="1"/>
    <col min="11267" max="11267" width="12" style="3" customWidth="1"/>
    <col min="11268" max="11268" width="13.42578125" style="3" customWidth="1"/>
    <col min="11269" max="11269" width="14.28515625" style="3" customWidth="1"/>
    <col min="11270" max="11520" width="11.42578125" style="3"/>
    <col min="11521" max="11521" width="39.42578125" style="3" customWidth="1"/>
    <col min="11522" max="11522" width="11.5703125" style="3" customWidth="1"/>
    <col min="11523" max="11523" width="12" style="3" customWidth="1"/>
    <col min="11524" max="11524" width="13.42578125" style="3" customWidth="1"/>
    <col min="11525" max="11525" width="14.28515625" style="3" customWidth="1"/>
    <col min="11526" max="11776" width="11.42578125" style="3"/>
    <col min="11777" max="11777" width="39.42578125" style="3" customWidth="1"/>
    <col min="11778" max="11778" width="11.5703125" style="3" customWidth="1"/>
    <col min="11779" max="11779" width="12" style="3" customWidth="1"/>
    <col min="11780" max="11780" width="13.42578125" style="3" customWidth="1"/>
    <col min="11781" max="11781" width="14.28515625" style="3" customWidth="1"/>
    <col min="11782" max="12032" width="11.42578125" style="3"/>
    <col min="12033" max="12033" width="39.42578125" style="3" customWidth="1"/>
    <col min="12034" max="12034" width="11.5703125" style="3" customWidth="1"/>
    <col min="12035" max="12035" width="12" style="3" customWidth="1"/>
    <col min="12036" max="12036" width="13.42578125" style="3" customWidth="1"/>
    <col min="12037" max="12037" width="14.28515625" style="3" customWidth="1"/>
    <col min="12038" max="12288" width="11.42578125" style="3"/>
    <col min="12289" max="12289" width="39.42578125" style="3" customWidth="1"/>
    <col min="12290" max="12290" width="11.5703125" style="3" customWidth="1"/>
    <col min="12291" max="12291" width="12" style="3" customWidth="1"/>
    <col min="12292" max="12292" width="13.42578125" style="3" customWidth="1"/>
    <col min="12293" max="12293" width="14.28515625" style="3" customWidth="1"/>
    <col min="12294" max="12544" width="11.42578125" style="3"/>
    <col min="12545" max="12545" width="39.42578125" style="3" customWidth="1"/>
    <col min="12546" max="12546" width="11.5703125" style="3" customWidth="1"/>
    <col min="12547" max="12547" width="12" style="3" customWidth="1"/>
    <col min="12548" max="12548" width="13.42578125" style="3" customWidth="1"/>
    <col min="12549" max="12549" width="14.28515625" style="3" customWidth="1"/>
    <col min="12550" max="12800" width="11.42578125" style="3"/>
    <col min="12801" max="12801" width="39.42578125" style="3" customWidth="1"/>
    <col min="12802" max="12802" width="11.5703125" style="3" customWidth="1"/>
    <col min="12803" max="12803" width="12" style="3" customWidth="1"/>
    <col min="12804" max="12804" width="13.42578125" style="3" customWidth="1"/>
    <col min="12805" max="12805" width="14.28515625" style="3" customWidth="1"/>
    <col min="12806" max="13056" width="11.42578125" style="3"/>
    <col min="13057" max="13057" width="39.42578125" style="3" customWidth="1"/>
    <col min="13058" max="13058" width="11.5703125" style="3" customWidth="1"/>
    <col min="13059" max="13059" width="12" style="3" customWidth="1"/>
    <col min="13060" max="13060" width="13.42578125" style="3" customWidth="1"/>
    <col min="13061" max="13061" width="14.28515625" style="3" customWidth="1"/>
    <col min="13062" max="13312" width="11.42578125" style="3"/>
    <col min="13313" max="13313" width="39.42578125" style="3" customWidth="1"/>
    <col min="13314" max="13314" width="11.5703125" style="3" customWidth="1"/>
    <col min="13315" max="13315" width="12" style="3" customWidth="1"/>
    <col min="13316" max="13316" width="13.42578125" style="3" customWidth="1"/>
    <col min="13317" max="13317" width="14.28515625" style="3" customWidth="1"/>
    <col min="13318" max="13568" width="11.42578125" style="3"/>
    <col min="13569" max="13569" width="39.42578125" style="3" customWidth="1"/>
    <col min="13570" max="13570" width="11.5703125" style="3" customWidth="1"/>
    <col min="13571" max="13571" width="12" style="3" customWidth="1"/>
    <col min="13572" max="13572" width="13.42578125" style="3" customWidth="1"/>
    <col min="13573" max="13573" width="14.28515625" style="3" customWidth="1"/>
    <col min="13574" max="13824" width="11.42578125" style="3"/>
    <col min="13825" max="13825" width="39.42578125" style="3" customWidth="1"/>
    <col min="13826" max="13826" width="11.5703125" style="3" customWidth="1"/>
    <col min="13827" max="13827" width="12" style="3" customWidth="1"/>
    <col min="13828" max="13828" width="13.42578125" style="3" customWidth="1"/>
    <col min="13829" max="13829" width="14.28515625" style="3" customWidth="1"/>
    <col min="13830" max="14080" width="11.42578125" style="3"/>
    <col min="14081" max="14081" width="39.42578125" style="3" customWidth="1"/>
    <col min="14082" max="14082" width="11.5703125" style="3" customWidth="1"/>
    <col min="14083" max="14083" width="12" style="3" customWidth="1"/>
    <col min="14084" max="14084" width="13.42578125" style="3" customWidth="1"/>
    <col min="14085" max="14085" width="14.28515625" style="3" customWidth="1"/>
    <col min="14086" max="14336" width="11.42578125" style="3"/>
    <col min="14337" max="14337" width="39.42578125" style="3" customWidth="1"/>
    <col min="14338" max="14338" width="11.5703125" style="3" customWidth="1"/>
    <col min="14339" max="14339" width="12" style="3" customWidth="1"/>
    <col min="14340" max="14340" width="13.42578125" style="3" customWidth="1"/>
    <col min="14341" max="14341" width="14.28515625" style="3" customWidth="1"/>
    <col min="14342" max="14592" width="11.42578125" style="3"/>
    <col min="14593" max="14593" width="39.42578125" style="3" customWidth="1"/>
    <col min="14594" max="14594" width="11.5703125" style="3" customWidth="1"/>
    <col min="14595" max="14595" width="12" style="3" customWidth="1"/>
    <col min="14596" max="14596" width="13.42578125" style="3" customWidth="1"/>
    <col min="14597" max="14597" width="14.28515625" style="3" customWidth="1"/>
    <col min="14598" max="14848" width="11.42578125" style="3"/>
    <col min="14849" max="14849" width="39.42578125" style="3" customWidth="1"/>
    <col min="14850" max="14850" width="11.5703125" style="3" customWidth="1"/>
    <col min="14851" max="14851" width="12" style="3" customWidth="1"/>
    <col min="14852" max="14852" width="13.42578125" style="3" customWidth="1"/>
    <col min="14853" max="14853" width="14.28515625" style="3" customWidth="1"/>
    <col min="14854" max="15104" width="11.42578125" style="3"/>
    <col min="15105" max="15105" width="39.42578125" style="3" customWidth="1"/>
    <col min="15106" max="15106" width="11.5703125" style="3" customWidth="1"/>
    <col min="15107" max="15107" width="12" style="3" customWidth="1"/>
    <col min="15108" max="15108" width="13.42578125" style="3" customWidth="1"/>
    <col min="15109" max="15109" width="14.28515625" style="3" customWidth="1"/>
    <col min="15110" max="15360" width="11.42578125" style="3"/>
    <col min="15361" max="15361" width="39.42578125" style="3" customWidth="1"/>
    <col min="15362" max="15362" width="11.5703125" style="3" customWidth="1"/>
    <col min="15363" max="15363" width="12" style="3" customWidth="1"/>
    <col min="15364" max="15364" width="13.42578125" style="3" customWidth="1"/>
    <col min="15365" max="15365" width="14.28515625" style="3" customWidth="1"/>
    <col min="15366" max="15616" width="11.42578125" style="3"/>
    <col min="15617" max="15617" width="39.42578125" style="3" customWidth="1"/>
    <col min="15618" max="15618" width="11.5703125" style="3" customWidth="1"/>
    <col min="15619" max="15619" width="12" style="3" customWidth="1"/>
    <col min="15620" max="15620" width="13.42578125" style="3" customWidth="1"/>
    <col min="15621" max="15621" width="14.28515625" style="3" customWidth="1"/>
    <col min="15622" max="15872" width="11.42578125" style="3"/>
    <col min="15873" max="15873" width="39.42578125" style="3" customWidth="1"/>
    <col min="15874" max="15874" width="11.5703125" style="3" customWidth="1"/>
    <col min="15875" max="15875" width="12" style="3" customWidth="1"/>
    <col min="15876" max="15876" width="13.42578125" style="3" customWidth="1"/>
    <col min="15877" max="15877" width="14.28515625" style="3" customWidth="1"/>
    <col min="15878" max="16128" width="11.42578125" style="3"/>
    <col min="16129" max="16129" width="39.42578125" style="3" customWidth="1"/>
    <col min="16130" max="16130" width="11.5703125" style="3" customWidth="1"/>
    <col min="16131" max="16131" width="12" style="3" customWidth="1"/>
    <col min="16132" max="16132" width="13.42578125" style="3" customWidth="1"/>
    <col min="16133" max="16133" width="14.28515625" style="3" customWidth="1"/>
    <col min="16134" max="16384" width="11.42578125" style="3"/>
  </cols>
  <sheetData>
    <row r="1" spans="1:7" s="2" customFormat="1" ht="60" customHeight="1" x14ac:dyDescent="0.3">
      <c r="A1" s="168" t="s">
        <v>0</v>
      </c>
      <c r="B1" s="169"/>
      <c r="C1" s="169"/>
      <c r="D1" s="170"/>
      <c r="E1" s="1" t="s">
        <v>1</v>
      </c>
    </row>
    <row r="2" spans="1:7" ht="28.5" customHeight="1" x14ac:dyDescent="0.3">
      <c r="A2" s="171" t="s">
        <v>75</v>
      </c>
      <c r="B2" s="171"/>
      <c r="C2" s="171"/>
      <c r="D2" s="171"/>
      <c r="E2" s="171"/>
    </row>
    <row r="3" spans="1:7" ht="16.5" customHeight="1" x14ac:dyDescent="0.3">
      <c r="A3" s="173" t="s">
        <v>91</v>
      </c>
      <c r="B3" s="174"/>
      <c r="C3" s="174"/>
      <c r="D3" s="174"/>
      <c r="E3" s="175"/>
    </row>
    <row r="4" spans="1:7" x14ac:dyDescent="0.3">
      <c r="A4" s="172" t="s">
        <v>2</v>
      </c>
      <c r="B4" s="172"/>
      <c r="C4" s="172"/>
      <c r="D4" s="172"/>
      <c r="E4" s="172"/>
    </row>
    <row r="5" spans="1:7" x14ac:dyDescent="0.3">
      <c r="A5" s="4" t="s">
        <v>3</v>
      </c>
      <c r="B5" s="172" t="s">
        <v>4</v>
      </c>
      <c r="C5" s="172"/>
      <c r="D5" s="172" t="s">
        <v>5</v>
      </c>
      <c r="E5" s="172"/>
    </row>
    <row r="6" spans="1:7" ht="39.75" customHeight="1" x14ac:dyDescent="0.3">
      <c r="A6" s="5" t="s">
        <v>18</v>
      </c>
      <c r="B6" s="166" t="s">
        <v>19</v>
      </c>
      <c r="C6" s="166"/>
      <c r="D6" s="167">
        <f>E15</f>
        <v>7950000</v>
      </c>
      <c r="E6" s="167"/>
    </row>
    <row r="7" spans="1:7" ht="39.75" customHeight="1" x14ac:dyDescent="0.3">
      <c r="A7" s="6" t="s">
        <v>6</v>
      </c>
      <c r="B7" s="6" t="s">
        <v>20</v>
      </c>
      <c r="C7" s="7" t="s">
        <v>8</v>
      </c>
      <c r="D7" s="7" t="s">
        <v>9</v>
      </c>
      <c r="E7" s="8" t="s">
        <v>10</v>
      </c>
    </row>
    <row r="8" spans="1:7" ht="22.5" customHeight="1" x14ac:dyDescent="0.3">
      <c r="A8" s="51" t="s">
        <v>87</v>
      </c>
      <c r="B8" s="49"/>
      <c r="C8" s="49"/>
      <c r="D8" s="50"/>
      <c r="E8" s="50"/>
    </row>
    <row r="9" spans="1:7" ht="27" customHeight="1" x14ac:dyDescent="0.3">
      <c r="A9" s="71" t="s">
        <v>88</v>
      </c>
      <c r="B9" s="49" t="s">
        <v>89</v>
      </c>
      <c r="C9" s="49">
        <v>1</v>
      </c>
      <c r="D9" s="50">
        <v>7950000</v>
      </c>
      <c r="E9" s="50">
        <f>D9*C9</f>
        <v>7950000</v>
      </c>
    </row>
    <row r="10" spans="1:7" ht="23.25" customHeight="1" x14ac:dyDescent="0.3">
      <c r="A10" s="51" t="s">
        <v>90</v>
      </c>
      <c r="B10" s="52"/>
      <c r="C10" s="52"/>
      <c r="D10" s="52"/>
      <c r="E10" s="52"/>
    </row>
    <row r="11" spans="1:7" ht="58.5" customHeight="1" x14ac:dyDescent="0.3">
      <c r="A11" s="9" t="s">
        <v>13</v>
      </c>
      <c r="B11" s="10" t="s">
        <v>89</v>
      </c>
      <c r="C11" s="11">
        <v>6</v>
      </c>
      <c r="D11" s="12">
        <v>400000</v>
      </c>
      <c r="E11" s="12">
        <f>D11*C11</f>
        <v>2400000</v>
      </c>
      <c r="G11" s="13"/>
    </row>
    <row r="12" spans="1:7" ht="66" customHeight="1" x14ac:dyDescent="0.3">
      <c r="A12" s="9" t="s">
        <v>16</v>
      </c>
      <c r="B12" s="10" t="s">
        <v>89</v>
      </c>
      <c r="C12" s="11">
        <v>6</v>
      </c>
      <c r="D12" s="12">
        <v>300000</v>
      </c>
      <c r="E12" s="12">
        <f>D12*C12</f>
        <v>1800000</v>
      </c>
      <c r="G12" s="13"/>
    </row>
    <row r="13" spans="1:7" ht="63.75" customHeight="1" x14ac:dyDescent="0.3">
      <c r="A13" s="9" t="s">
        <v>72</v>
      </c>
      <c r="B13" s="10" t="s">
        <v>80</v>
      </c>
      <c r="C13" s="11">
        <v>6</v>
      </c>
      <c r="D13" s="12">
        <v>315000</v>
      </c>
      <c r="E13" s="12">
        <f>D13*C13</f>
        <v>1890000</v>
      </c>
      <c r="G13" s="13"/>
    </row>
    <row r="14" spans="1:7" ht="95.25" customHeight="1" x14ac:dyDescent="0.3">
      <c r="A14" s="9" t="s">
        <v>17</v>
      </c>
      <c r="B14" s="10" t="s">
        <v>80</v>
      </c>
      <c r="C14" s="11">
        <v>6</v>
      </c>
      <c r="D14" s="12">
        <v>310000</v>
      </c>
      <c r="E14" s="12">
        <f>D14*C14</f>
        <v>1860000</v>
      </c>
      <c r="G14" s="13"/>
    </row>
    <row r="15" spans="1:7" x14ac:dyDescent="0.3">
      <c r="A15" s="14" t="s">
        <v>11</v>
      </c>
      <c r="B15" s="15"/>
      <c r="C15" s="16"/>
      <c r="D15" s="16"/>
      <c r="E15" s="17">
        <f>SUM(E11:E14)</f>
        <v>7950000</v>
      </c>
      <c r="G15" s="13"/>
    </row>
    <row r="16" spans="1:7" x14ac:dyDescent="0.3">
      <c r="A16" s="18" t="s">
        <v>12</v>
      </c>
      <c r="B16" s="19"/>
      <c r="C16" s="20"/>
      <c r="D16" s="20"/>
      <c r="E16" s="21"/>
    </row>
    <row r="17" spans="1:5" x14ac:dyDescent="0.3">
      <c r="A17" s="163" t="s">
        <v>21</v>
      </c>
      <c r="B17" s="164"/>
      <c r="C17" s="164"/>
      <c r="D17" s="164"/>
      <c r="E17" s="165"/>
    </row>
    <row r="18" spans="1:5" ht="42.75" customHeight="1" x14ac:dyDescent="0.3">
      <c r="A18" s="146" t="s">
        <v>22</v>
      </c>
      <c r="B18" s="147"/>
      <c r="C18" s="147"/>
      <c r="D18" s="147"/>
      <c r="E18" s="148"/>
    </row>
    <row r="19" spans="1:5" ht="16.5" customHeight="1" x14ac:dyDescent="0.3">
      <c r="A19" s="146" t="s">
        <v>23</v>
      </c>
      <c r="B19" s="147"/>
      <c r="C19" s="147"/>
      <c r="D19" s="147"/>
      <c r="E19" s="148"/>
    </row>
    <row r="20" spans="1:5" ht="16.5" customHeight="1" x14ac:dyDescent="0.3">
      <c r="A20" s="146" t="s">
        <v>24</v>
      </c>
      <c r="B20" s="147"/>
      <c r="C20" s="147"/>
      <c r="D20" s="147"/>
      <c r="E20" s="148"/>
    </row>
    <row r="21" spans="1:5" ht="17.25" customHeight="1" x14ac:dyDescent="0.3">
      <c r="A21" s="146" t="s">
        <v>25</v>
      </c>
      <c r="B21" s="147"/>
      <c r="C21" s="147"/>
      <c r="D21" s="147"/>
      <c r="E21" s="148"/>
    </row>
    <row r="22" spans="1:5" ht="16.5" customHeight="1" x14ac:dyDescent="0.3">
      <c r="A22" s="146" t="s">
        <v>26</v>
      </c>
      <c r="B22" s="147"/>
      <c r="C22" s="147"/>
      <c r="D22" s="147"/>
      <c r="E22" s="148"/>
    </row>
    <row r="23" spans="1:5" ht="18.75" customHeight="1" x14ac:dyDescent="0.3">
      <c r="A23" s="146" t="s">
        <v>27</v>
      </c>
      <c r="B23" s="147"/>
      <c r="C23" s="147"/>
      <c r="D23" s="147"/>
      <c r="E23" s="148"/>
    </row>
    <row r="24" spans="1:5" ht="46.5" customHeight="1" x14ac:dyDescent="0.3">
      <c r="A24" s="149"/>
      <c r="B24" s="150"/>
      <c r="C24" s="150"/>
      <c r="D24" s="150"/>
      <c r="E24" s="151"/>
    </row>
    <row r="25" spans="1:5" ht="16.5" customHeight="1" x14ac:dyDescent="0.3">
      <c r="A25" s="152" t="s">
        <v>28</v>
      </c>
      <c r="B25" s="153"/>
      <c r="C25" s="153"/>
      <c r="D25" s="153"/>
      <c r="E25" s="154"/>
    </row>
    <row r="26" spans="1:5" x14ac:dyDescent="0.3">
      <c r="A26" s="143" t="s">
        <v>14</v>
      </c>
      <c r="B26" s="144"/>
      <c r="C26" s="144"/>
      <c r="D26" s="144"/>
      <c r="E26" s="145"/>
    </row>
  </sheetData>
  <mergeCells count="18">
    <mergeCell ref="B6:C6"/>
    <mergeCell ref="D6:E6"/>
    <mergeCell ref="A1:D1"/>
    <mergeCell ref="A2:E2"/>
    <mergeCell ref="A4:E4"/>
    <mergeCell ref="B5:C5"/>
    <mergeCell ref="D5:E5"/>
    <mergeCell ref="A3:E3"/>
    <mergeCell ref="A26:E26"/>
    <mergeCell ref="A24:E24"/>
    <mergeCell ref="A25:E25"/>
    <mergeCell ref="A17:E17"/>
    <mergeCell ref="A18:E18"/>
    <mergeCell ref="A19:E19"/>
    <mergeCell ref="A20:E20"/>
    <mergeCell ref="A21:E21"/>
    <mergeCell ref="A22:E22"/>
    <mergeCell ref="A23:E23"/>
  </mergeCells>
  <pageMargins left="0.56999999999999995" right="0.25" top="0.33" bottom="0.57999999999999996" header="0.21" footer="0.3"/>
  <pageSetup scale="90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DC75D-206F-4493-AEE4-0A991D4909D4}">
  <dimension ref="A1:G27"/>
  <sheetViews>
    <sheetView tabSelected="1" topLeftCell="A8" workbookViewId="0">
      <selection activeCell="C14" sqref="C14"/>
    </sheetView>
  </sheetViews>
  <sheetFormatPr baseColWidth="10" defaultRowHeight="16.5" x14ac:dyDescent="0.3"/>
  <cols>
    <col min="1" max="1" width="53.42578125" style="3" customWidth="1"/>
    <col min="2" max="2" width="11.5703125" style="3" customWidth="1"/>
    <col min="3" max="3" width="12" style="3" customWidth="1"/>
    <col min="4" max="4" width="12.28515625" style="3" customWidth="1"/>
    <col min="5" max="5" width="16.5703125" style="3" customWidth="1"/>
    <col min="6" max="256" width="11.42578125" style="3"/>
    <col min="257" max="257" width="39.42578125" style="3" customWidth="1"/>
    <col min="258" max="258" width="11.5703125" style="3" customWidth="1"/>
    <col min="259" max="259" width="12" style="3" customWidth="1"/>
    <col min="260" max="260" width="13.42578125" style="3" customWidth="1"/>
    <col min="261" max="261" width="14.28515625" style="3" customWidth="1"/>
    <col min="262" max="512" width="11.42578125" style="3"/>
    <col min="513" max="513" width="39.42578125" style="3" customWidth="1"/>
    <col min="514" max="514" width="11.5703125" style="3" customWidth="1"/>
    <col min="515" max="515" width="12" style="3" customWidth="1"/>
    <col min="516" max="516" width="13.42578125" style="3" customWidth="1"/>
    <col min="517" max="517" width="14.28515625" style="3" customWidth="1"/>
    <col min="518" max="768" width="11.42578125" style="3"/>
    <col min="769" max="769" width="39.42578125" style="3" customWidth="1"/>
    <col min="770" max="770" width="11.5703125" style="3" customWidth="1"/>
    <col min="771" max="771" width="12" style="3" customWidth="1"/>
    <col min="772" max="772" width="13.42578125" style="3" customWidth="1"/>
    <col min="773" max="773" width="14.28515625" style="3" customWidth="1"/>
    <col min="774" max="1024" width="11.42578125" style="3"/>
    <col min="1025" max="1025" width="39.42578125" style="3" customWidth="1"/>
    <col min="1026" max="1026" width="11.5703125" style="3" customWidth="1"/>
    <col min="1027" max="1027" width="12" style="3" customWidth="1"/>
    <col min="1028" max="1028" width="13.42578125" style="3" customWidth="1"/>
    <col min="1029" max="1029" width="14.28515625" style="3" customWidth="1"/>
    <col min="1030" max="1280" width="11.42578125" style="3"/>
    <col min="1281" max="1281" width="39.42578125" style="3" customWidth="1"/>
    <col min="1282" max="1282" width="11.5703125" style="3" customWidth="1"/>
    <col min="1283" max="1283" width="12" style="3" customWidth="1"/>
    <col min="1284" max="1284" width="13.42578125" style="3" customWidth="1"/>
    <col min="1285" max="1285" width="14.28515625" style="3" customWidth="1"/>
    <col min="1286" max="1536" width="11.42578125" style="3"/>
    <col min="1537" max="1537" width="39.42578125" style="3" customWidth="1"/>
    <col min="1538" max="1538" width="11.5703125" style="3" customWidth="1"/>
    <col min="1539" max="1539" width="12" style="3" customWidth="1"/>
    <col min="1540" max="1540" width="13.42578125" style="3" customWidth="1"/>
    <col min="1541" max="1541" width="14.28515625" style="3" customWidth="1"/>
    <col min="1542" max="1792" width="11.42578125" style="3"/>
    <col min="1793" max="1793" width="39.42578125" style="3" customWidth="1"/>
    <col min="1794" max="1794" width="11.5703125" style="3" customWidth="1"/>
    <col min="1795" max="1795" width="12" style="3" customWidth="1"/>
    <col min="1796" max="1796" width="13.42578125" style="3" customWidth="1"/>
    <col min="1797" max="1797" width="14.28515625" style="3" customWidth="1"/>
    <col min="1798" max="2048" width="11.42578125" style="3"/>
    <col min="2049" max="2049" width="39.42578125" style="3" customWidth="1"/>
    <col min="2050" max="2050" width="11.5703125" style="3" customWidth="1"/>
    <col min="2051" max="2051" width="12" style="3" customWidth="1"/>
    <col min="2052" max="2052" width="13.42578125" style="3" customWidth="1"/>
    <col min="2053" max="2053" width="14.28515625" style="3" customWidth="1"/>
    <col min="2054" max="2304" width="11.42578125" style="3"/>
    <col min="2305" max="2305" width="39.42578125" style="3" customWidth="1"/>
    <col min="2306" max="2306" width="11.5703125" style="3" customWidth="1"/>
    <col min="2307" max="2307" width="12" style="3" customWidth="1"/>
    <col min="2308" max="2308" width="13.42578125" style="3" customWidth="1"/>
    <col min="2309" max="2309" width="14.28515625" style="3" customWidth="1"/>
    <col min="2310" max="2560" width="11.42578125" style="3"/>
    <col min="2561" max="2561" width="39.42578125" style="3" customWidth="1"/>
    <col min="2562" max="2562" width="11.5703125" style="3" customWidth="1"/>
    <col min="2563" max="2563" width="12" style="3" customWidth="1"/>
    <col min="2564" max="2564" width="13.42578125" style="3" customWidth="1"/>
    <col min="2565" max="2565" width="14.28515625" style="3" customWidth="1"/>
    <col min="2566" max="2816" width="11.42578125" style="3"/>
    <col min="2817" max="2817" width="39.42578125" style="3" customWidth="1"/>
    <col min="2818" max="2818" width="11.5703125" style="3" customWidth="1"/>
    <col min="2819" max="2819" width="12" style="3" customWidth="1"/>
    <col min="2820" max="2820" width="13.42578125" style="3" customWidth="1"/>
    <col min="2821" max="2821" width="14.28515625" style="3" customWidth="1"/>
    <col min="2822" max="3072" width="11.42578125" style="3"/>
    <col min="3073" max="3073" width="39.42578125" style="3" customWidth="1"/>
    <col min="3074" max="3074" width="11.5703125" style="3" customWidth="1"/>
    <col min="3075" max="3075" width="12" style="3" customWidth="1"/>
    <col min="3076" max="3076" width="13.42578125" style="3" customWidth="1"/>
    <col min="3077" max="3077" width="14.28515625" style="3" customWidth="1"/>
    <col min="3078" max="3328" width="11.42578125" style="3"/>
    <col min="3329" max="3329" width="39.42578125" style="3" customWidth="1"/>
    <col min="3330" max="3330" width="11.5703125" style="3" customWidth="1"/>
    <col min="3331" max="3331" width="12" style="3" customWidth="1"/>
    <col min="3332" max="3332" width="13.42578125" style="3" customWidth="1"/>
    <col min="3333" max="3333" width="14.28515625" style="3" customWidth="1"/>
    <col min="3334" max="3584" width="11.42578125" style="3"/>
    <col min="3585" max="3585" width="39.42578125" style="3" customWidth="1"/>
    <col min="3586" max="3586" width="11.5703125" style="3" customWidth="1"/>
    <col min="3587" max="3587" width="12" style="3" customWidth="1"/>
    <col min="3588" max="3588" width="13.42578125" style="3" customWidth="1"/>
    <col min="3589" max="3589" width="14.28515625" style="3" customWidth="1"/>
    <col min="3590" max="3840" width="11.42578125" style="3"/>
    <col min="3841" max="3841" width="39.42578125" style="3" customWidth="1"/>
    <col min="3842" max="3842" width="11.5703125" style="3" customWidth="1"/>
    <col min="3843" max="3843" width="12" style="3" customWidth="1"/>
    <col min="3844" max="3844" width="13.42578125" style="3" customWidth="1"/>
    <col min="3845" max="3845" width="14.28515625" style="3" customWidth="1"/>
    <col min="3846" max="4096" width="11.42578125" style="3"/>
    <col min="4097" max="4097" width="39.42578125" style="3" customWidth="1"/>
    <col min="4098" max="4098" width="11.5703125" style="3" customWidth="1"/>
    <col min="4099" max="4099" width="12" style="3" customWidth="1"/>
    <col min="4100" max="4100" width="13.42578125" style="3" customWidth="1"/>
    <col min="4101" max="4101" width="14.28515625" style="3" customWidth="1"/>
    <col min="4102" max="4352" width="11.42578125" style="3"/>
    <col min="4353" max="4353" width="39.42578125" style="3" customWidth="1"/>
    <col min="4354" max="4354" width="11.5703125" style="3" customWidth="1"/>
    <col min="4355" max="4355" width="12" style="3" customWidth="1"/>
    <col min="4356" max="4356" width="13.42578125" style="3" customWidth="1"/>
    <col min="4357" max="4357" width="14.28515625" style="3" customWidth="1"/>
    <col min="4358" max="4608" width="11.42578125" style="3"/>
    <col min="4609" max="4609" width="39.42578125" style="3" customWidth="1"/>
    <col min="4610" max="4610" width="11.5703125" style="3" customWidth="1"/>
    <col min="4611" max="4611" width="12" style="3" customWidth="1"/>
    <col min="4612" max="4612" width="13.42578125" style="3" customWidth="1"/>
    <col min="4613" max="4613" width="14.28515625" style="3" customWidth="1"/>
    <col min="4614" max="4864" width="11.42578125" style="3"/>
    <col min="4865" max="4865" width="39.42578125" style="3" customWidth="1"/>
    <col min="4866" max="4866" width="11.5703125" style="3" customWidth="1"/>
    <col min="4867" max="4867" width="12" style="3" customWidth="1"/>
    <col min="4868" max="4868" width="13.42578125" style="3" customWidth="1"/>
    <col min="4869" max="4869" width="14.28515625" style="3" customWidth="1"/>
    <col min="4870" max="5120" width="11.42578125" style="3"/>
    <col min="5121" max="5121" width="39.42578125" style="3" customWidth="1"/>
    <col min="5122" max="5122" width="11.5703125" style="3" customWidth="1"/>
    <col min="5123" max="5123" width="12" style="3" customWidth="1"/>
    <col min="5124" max="5124" width="13.42578125" style="3" customWidth="1"/>
    <col min="5125" max="5125" width="14.28515625" style="3" customWidth="1"/>
    <col min="5126" max="5376" width="11.42578125" style="3"/>
    <col min="5377" max="5377" width="39.42578125" style="3" customWidth="1"/>
    <col min="5378" max="5378" width="11.5703125" style="3" customWidth="1"/>
    <col min="5379" max="5379" width="12" style="3" customWidth="1"/>
    <col min="5380" max="5380" width="13.42578125" style="3" customWidth="1"/>
    <col min="5381" max="5381" width="14.28515625" style="3" customWidth="1"/>
    <col min="5382" max="5632" width="11.42578125" style="3"/>
    <col min="5633" max="5633" width="39.42578125" style="3" customWidth="1"/>
    <col min="5634" max="5634" width="11.5703125" style="3" customWidth="1"/>
    <col min="5635" max="5635" width="12" style="3" customWidth="1"/>
    <col min="5636" max="5636" width="13.42578125" style="3" customWidth="1"/>
    <col min="5637" max="5637" width="14.28515625" style="3" customWidth="1"/>
    <col min="5638" max="5888" width="11.42578125" style="3"/>
    <col min="5889" max="5889" width="39.42578125" style="3" customWidth="1"/>
    <col min="5890" max="5890" width="11.5703125" style="3" customWidth="1"/>
    <col min="5891" max="5891" width="12" style="3" customWidth="1"/>
    <col min="5892" max="5892" width="13.42578125" style="3" customWidth="1"/>
    <col min="5893" max="5893" width="14.28515625" style="3" customWidth="1"/>
    <col min="5894" max="6144" width="11.42578125" style="3"/>
    <col min="6145" max="6145" width="39.42578125" style="3" customWidth="1"/>
    <col min="6146" max="6146" width="11.5703125" style="3" customWidth="1"/>
    <col min="6147" max="6147" width="12" style="3" customWidth="1"/>
    <col min="6148" max="6148" width="13.42578125" style="3" customWidth="1"/>
    <col min="6149" max="6149" width="14.28515625" style="3" customWidth="1"/>
    <col min="6150" max="6400" width="11.42578125" style="3"/>
    <col min="6401" max="6401" width="39.42578125" style="3" customWidth="1"/>
    <col min="6402" max="6402" width="11.5703125" style="3" customWidth="1"/>
    <col min="6403" max="6403" width="12" style="3" customWidth="1"/>
    <col min="6404" max="6404" width="13.42578125" style="3" customWidth="1"/>
    <col min="6405" max="6405" width="14.28515625" style="3" customWidth="1"/>
    <col min="6406" max="6656" width="11.42578125" style="3"/>
    <col min="6657" max="6657" width="39.42578125" style="3" customWidth="1"/>
    <col min="6658" max="6658" width="11.5703125" style="3" customWidth="1"/>
    <col min="6659" max="6659" width="12" style="3" customWidth="1"/>
    <col min="6660" max="6660" width="13.42578125" style="3" customWidth="1"/>
    <col min="6661" max="6661" width="14.28515625" style="3" customWidth="1"/>
    <col min="6662" max="6912" width="11.42578125" style="3"/>
    <col min="6913" max="6913" width="39.42578125" style="3" customWidth="1"/>
    <col min="6914" max="6914" width="11.5703125" style="3" customWidth="1"/>
    <col min="6915" max="6915" width="12" style="3" customWidth="1"/>
    <col min="6916" max="6916" width="13.42578125" style="3" customWidth="1"/>
    <col min="6917" max="6917" width="14.28515625" style="3" customWidth="1"/>
    <col min="6918" max="7168" width="11.42578125" style="3"/>
    <col min="7169" max="7169" width="39.42578125" style="3" customWidth="1"/>
    <col min="7170" max="7170" width="11.5703125" style="3" customWidth="1"/>
    <col min="7171" max="7171" width="12" style="3" customWidth="1"/>
    <col min="7172" max="7172" width="13.42578125" style="3" customWidth="1"/>
    <col min="7173" max="7173" width="14.28515625" style="3" customWidth="1"/>
    <col min="7174" max="7424" width="11.42578125" style="3"/>
    <col min="7425" max="7425" width="39.42578125" style="3" customWidth="1"/>
    <col min="7426" max="7426" width="11.5703125" style="3" customWidth="1"/>
    <col min="7427" max="7427" width="12" style="3" customWidth="1"/>
    <col min="7428" max="7428" width="13.42578125" style="3" customWidth="1"/>
    <col min="7429" max="7429" width="14.28515625" style="3" customWidth="1"/>
    <col min="7430" max="7680" width="11.42578125" style="3"/>
    <col min="7681" max="7681" width="39.42578125" style="3" customWidth="1"/>
    <col min="7682" max="7682" width="11.5703125" style="3" customWidth="1"/>
    <col min="7683" max="7683" width="12" style="3" customWidth="1"/>
    <col min="7684" max="7684" width="13.42578125" style="3" customWidth="1"/>
    <col min="7685" max="7685" width="14.28515625" style="3" customWidth="1"/>
    <col min="7686" max="7936" width="11.42578125" style="3"/>
    <col min="7937" max="7937" width="39.42578125" style="3" customWidth="1"/>
    <col min="7938" max="7938" width="11.5703125" style="3" customWidth="1"/>
    <col min="7939" max="7939" width="12" style="3" customWidth="1"/>
    <col min="7940" max="7940" width="13.42578125" style="3" customWidth="1"/>
    <col min="7941" max="7941" width="14.28515625" style="3" customWidth="1"/>
    <col min="7942" max="8192" width="11.42578125" style="3"/>
    <col min="8193" max="8193" width="39.42578125" style="3" customWidth="1"/>
    <col min="8194" max="8194" width="11.5703125" style="3" customWidth="1"/>
    <col min="8195" max="8195" width="12" style="3" customWidth="1"/>
    <col min="8196" max="8196" width="13.42578125" style="3" customWidth="1"/>
    <col min="8197" max="8197" width="14.28515625" style="3" customWidth="1"/>
    <col min="8198" max="8448" width="11.42578125" style="3"/>
    <col min="8449" max="8449" width="39.42578125" style="3" customWidth="1"/>
    <col min="8450" max="8450" width="11.5703125" style="3" customWidth="1"/>
    <col min="8451" max="8451" width="12" style="3" customWidth="1"/>
    <col min="8452" max="8452" width="13.42578125" style="3" customWidth="1"/>
    <col min="8453" max="8453" width="14.28515625" style="3" customWidth="1"/>
    <col min="8454" max="8704" width="11.42578125" style="3"/>
    <col min="8705" max="8705" width="39.42578125" style="3" customWidth="1"/>
    <col min="8706" max="8706" width="11.5703125" style="3" customWidth="1"/>
    <col min="8707" max="8707" width="12" style="3" customWidth="1"/>
    <col min="8708" max="8708" width="13.42578125" style="3" customWidth="1"/>
    <col min="8709" max="8709" width="14.28515625" style="3" customWidth="1"/>
    <col min="8710" max="8960" width="11.42578125" style="3"/>
    <col min="8961" max="8961" width="39.42578125" style="3" customWidth="1"/>
    <col min="8962" max="8962" width="11.5703125" style="3" customWidth="1"/>
    <col min="8963" max="8963" width="12" style="3" customWidth="1"/>
    <col min="8964" max="8964" width="13.42578125" style="3" customWidth="1"/>
    <col min="8965" max="8965" width="14.28515625" style="3" customWidth="1"/>
    <col min="8966" max="9216" width="11.42578125" style="3"/>
    <col min="9217" max="9217" width="39.42578125" style="3" customWidth="1"/>
    <col min="9218" max="9218" width="11.5703125" style="3" customWidth="1"/>
    <col min="9219" max="9219" width="12" style="3" customWidth="1"/>
    <col min="9220" max="9220" width="13.42578125" style="3" customWidth="1"/>
    <col min="9221" max="9221" width="14.28515625" style="3" customWidth="1"/>
    <col min="9222" max="9472" width="11.42578125" style="3"/>
    <col min="9473" max="9473" width="39.42578125" style="3" customWidth="1"/>
    <col min="9474" max="9474" width="11.5703125" style="3" customWidth="1"/>
    <col min="9475" max="9475" width="12" style="3" customWidth="1"/>
    <col min="9476" max="9476" width="13.42578125" style="3" customWidth="1"/>
    <col min="9477" max="9477" width="14.28515625" style="3" customWidth="1"/>
    <col min="9478" max="9728" width="11.42578125" style="3"/>
    <col min="9729" max="9729" width="39.42578125" style="3" customWidth="1"/>
    <col min="9730" max="9730" width="11.5703125" style="3" customWidth="1"/>
    <col min="9731" max="9731" width="12" style="3" customWidth="1"/>
    <col min="9732" max="9732" width="13.42578125" style="3" customWidth="1"/>
    <col min="9733" max="9733" width="14.28515625" style="3" customWidth="1"/>
    <col min="9734" max="9984" width="11.42578125" style="3"/>
    <col min="9985" max="9985" width="39.42578125" style="3" customWidth="1"/>
    <col min="9986" max="9986" width="11.5703125" style="3" customWidth="1"/>
    <col min="9987" max="9987" width="12" style="3" customWidth="1"/>
    <col min="9988" max="9988" width="13.42578125" style="3" customWidth="1"/>
    <col min="9989" max="9989" width="14.28515625" style="3" customWidth="1"/>
    <col min="9990" max="10240" width="11.42578125" style="3"/>
    <col min="10241" max="10241" width="39.42578125" style="3" customWidth="1"/>
    <col min="10242" max="10242" width="11.5703125" style="3" customWidth="1"/>
    <col min="10243" max="10243" width="12" style="3" customWidth="1"/>
    <col min="10244" max="10244" width="13.42578125" style="3" customWidth="1"/>
    <col min="10245" max="10245" width="14.28515625" style="3" customWidth="1"/>
    <col min="10246" max="10496" width="11.42578125" style="3"/>
    <col min="10497" max="10497" width="39.42578125" style="3" customWidth="1"/>
    <col min="10498" max="10498" width="11.5703125" style="3" customWidth="1"/>
    <col min="10499" max="10499" width="12" style="3" customWidth="1"/>
    <col min="10500" max="10500" width="13.42578125" style="3" customWidth="1"/>
    <col min="10501" max="10501" width="14.28515625" style="3" customWidth="1"/>
    <col min="10502" max="10752" width="11.42578125" style="3"/>
    <col min="10753" max="10753" width="39.42578125" style="3" customWidth="1"/>
    <col min="10754" max="10754" width="11.5703125" style="3" customWidth="1"/>
    <col min="10755" max="10755" width="12" style="3" customWidth="1"/>
    <col min="10756" max="10756" width="13.42578125" style="3" customWidth="1"/>
    <col min="10757" max="10757" width="14.28515625" style="3" customWidth="1"/>
    <col min="10758" max="11008" width="11.42578125" style="3"/>
    <col min="11009" max="11009" width="39.42578125" style="3" customWidth="1"/>
    <col min="11010" max="11010" width="11.5703125" style="3" customWidth="1"/>
    <col min="11011" max="11011" width="12" style="3" customWidth="1"/>
    <col min="11012" max="11012" width="13.42578125" style="3" customWidth="1"/>
    <col min="11013" max="11013" width="14.28515625" style="3" customWidth="1"/>
    <col min="11014" max="11264" width="11.42578125" style="3"/>
    <col min="11265" max="11265" width="39.42578125" style="3" customWidth="1"/>
    <col min="11266" max="11266" width="11.5703125" style="3" customWidth="1"/>
    <col min="11267" max="11267" width="12" style="3" customWidth="1"/>
    <col min="11268" max="11268" width="13.42578125" style="3" customWidth="1"/>
    <col min="11269" max="11269" width="14.28515625" style="3" customWidth="1"/>
    <col min="11270" max="11520" width="11.42578125" style="3"/>
    <col min="11521" max="11521" width="39.42578125" style="3" customWidth="1"/>
    <col min="11522" max="11522" width="11.5703125" style="3" customWidth="1"/>
    <col min="11523" max="11523" width="12" style="3" customWidth="1"/>
    <col min="11524" max="11524" width="13.42578125" style="3" customWidth="1"/>
    <col min="11525" max="11525" width="14.28515625" style="3" customWidth="1"/>
    <col min="11526" max="11776" width="11.42578125" style="3"/>
    <col min="11777" max="11777" width="39.42578125" style="3" customWidth="1"/>
    <col min="11778" max="11778" width="11.5703125" style="3" customWidth="1"/>
    <col min="11779" max="11779" width="12" style="3" customWidth="1"/>
    <col min="11780" max="11780" width="13.42578125" style="3" customWidth="1"/>
    <col min="11781" max="11781" width="14.28515625" style="3" customWidth="1"/>
    <col min="11782" max="12032" width="11.42578125" style="3"/>
    <col min="12033" max="12033" width="39.42578125" style="3" customWidth="1"/>
    <col min="12034" max="12034" width="11.5703125" style="3" customWidth="1"/>
    <col min="12035" max="12035" width="12" style="3" customWidth="1"/>
    <col min="12036" max="12036" width="13.42578125" style="3" customWidth="1"/>
    <col min="12037" max="12037" width="14.28515625" style="3" customWidth="1"/>
    <col min="12038" max="12288" width="11.42578125" style="3"/>
    <col min="12289" max="12289" width="39.42578125" style="3" customWidth="1"/>
    <col min="12290" max="12290" width="11.5703125" style="3" customWidth="1"/>
    <col min="12291" max="12291" width="12" style="3" customWidth="1"/>
    <col min="12292" max="12292" width="13.42578125" style="3" customWidth="1"/>
    <col min="12293" max="12293" width="14.28515625" style="3" customWidth="1"/>
    <col min="12294" max="12544" width="11.42578125" style="3"/>
    <col min="12545" max="12545" width="39.42578125" style="3" customWidth="1"/>
    <col min="12546" max="12546" width="11.5703125" style="3" customWidth="1"/>
    <col min="12547" max="12547" width="12" style="3" customWidth="1"/>
    <col min="12548" max="12548" width="13.42578125" style="3" customWidth="1"/>
    <col min="12549" max="12549" width="14.28515625" style="3" customWidth="1"/>
    <col min="12550" max="12800" width="11.42578125" style="3"/>
    <col min="12801" max="12801" width="39.42578125" style="3" customWidth="1"/>
    <col min="12802" max="12802" width="11.5703125" style="3" customWidth="1"/>
    <col min="12803" max="12803" width="12" style="3" customWidth="1"/>
    <col min="12804" max="12804" width="13.42578125" style="3" customWidth="1"/>
    <col min="12805" max="12805" width="14.28515625" style="3" customWidth="1"/>
    <col min="12806" max="13056" width="11.42578125" style="3"/>
    <col min="13057" max="13057" width="39.42578125" style="3" customWidth="1"/>
    <col min="13058" max="13058" width="11.5703125" style="3" customWidth="1"/>
    <col min="13059" max="13059" width="12" style="3" customWidth="1"/>
    <col min="13060" max="13060" width="13.42578125" style="3" customWidth="1"/>
    <col min="13061" max="13061" width="14.28515625" style="3" customWidth="1"/>
    <col min="13062" max="13312" width="11.42578125" style="3"/>
    <col min="13313" max="13313" width="39.42578125" style="3" customWidth="1"/>
    <col min="13314" max="13314" width="11.5703125" style="3" customWidth="1"/>
    <col min="13315" max="13315" width="12" style="3" customWidth="1"/>
    <col min="13316" max="13316" width="13.42578125" style="3" customWidth="1"/>
    <col min="13317" max="13317" width="14.28515625" style="3" customWidth="1"/>
    <col min="13318" max="13568" width="11.42578125" style="3"/>
    <col min="13569" max="13569" width="39.42578125" style="3" customWidth="1"/>
    <col min="13570" max="13570" width="11.5703125" style="3" customWidth="1"/>
    <col min="13571" max="13571" width="12" style="3" customWidth="1"/>
    <col min="13572" max="13572" width="13.42578125" style="3" customWidth="1"/>
    <col min="13573" max="13573" width="14.28515625" style="3" customWidth="1"/>
    <col min="13574" max="13824" width="11.42578125" style="3"/>
    <col min="13825" max="13825" width="39.42578125" style="3" customWidth="1"/>
    <col min="13826" max="13826" width="11.5703125" style="3" customWidth="1"/>
    <col min="13827" max="13827" width="12" style="3" customWidth="1"/>
    <col min="13828" max="13828" width="13.42578125" style="3" customWidth="1"/>
    <col min="13829" max="13829" width="14.28515625" style="3" customWidth="1"/>
    <col min="13830" max="14080" width="11.42578125" style="3"/>
    <col min="14081" max="14081" width="39.42578125" style="3" customWidth="1"/>
    <col min="14082" max="14082" width="11.5703125" style="3" customWidth="1"/>
    <col min="14083" max="14083" width="12" style="3" customWidth="1"/>
    <col min="14084" max="14084" width="13.42578125" style="3" customWidth="1"/>
    <col min="14085" max="14085" width="14.28515625" style="3" customWidth="1"/>
    <col min="14086" max="14336" width="11.42578125" style="3"/>
    <col min="14337" max="14337" width="39.42578125" style="3" customWidth="1"/>
    <col min="14338" max="14338" width="11.5703125" style="3" customWidth="1"/>
    <col min="14339" max="14339" width="12" style="3" customWidth="1"/>
    <col min="14340" max="14340" width="13.42578125" style="3" customWidth="1"/>
    <col min="14341" max="14341" width="14.28515625" style="3" customWidth="1"/>
    <col min="14342" max="14592" width="11.42578125" style="3"/>
    <col min="14593" max="14593" width="39.42578125" style="3" customWidth="1"/>
    <col min="14594" max="14594" width="11.5703125" style="3" customWidth="1"/>
    <col min="14595" max="14595" width="12" style="3" customWidth="1"/>
    <col min="14596" max="14596" width="13.42578125" style="3" customWidth="1"/>
    <col min="14597" max="14597" width="14.28515625" style="3" customWidth="1"/>
    <col min="14598" max="14848" width="11.42578125" style="3"/>
    <col min="14849" max="14849" width="39.42578125" style="3" customWidth="1"/>
    <col min="14850" max="14850" width="11.5703125" style="3" customWidth="1"/>
    <col min="14851" max="14851" width="12" style="3" customWidth="1"/>
    <col min="14852" max="14852" width="13.42578125" style="3" customWidth="1"/>
    <col min="14853" max="14853" width="14.28515625" style="3" customWidth="1"/>
    <col min="14854" max="15104" width="11.42578125" style="3"/>
    <col min="15105" max="15105" width="39.42578125" style="3" customWidth="1"/>
    <col min="15106" max="15106" width="11.5703125" style="3" customWidth="1"/>
    <col min="15107" max="15107" width="12" style="3" customWidth="1"/>
    <col min="15108" max="15108" width="13.42578125" style="3" customWidth="1"/>
    <col min="15109" max="15109" width="14.28515625" style="3" customWidth="1"/>
    <col min="15110" max="15360" width="11.42578125" style="3"/>
    <col min="15361" max="15361" width="39.42578125" style="3" customWidth="1"/>
    <col min="15362" max="15362" width="11.5703125" style="3" customWidth="1"/>
    <col min="15363" max="15363" width="12" style="3" customWidth="1"/>
    <col min="15364" max="15364" width="13.42578125" style="3" customWidth="1"/>
    <col min="15365" max="15365" width="14.28515625" style="3" customWidth="1"/>
    <col min="15366" max="15616" width="11.42578125" style="3"/>
    <col min="15617" max="15617" width="39.42578125" style="3" customWidth="1"/>
    <col min="15618" max="15618" width="11.5703125" style="3" customWidth="1"/>
    <col min="15619" max="15619" width="12" style="3" customWidth="1"/>
    <col min="15620" max="15620" width="13.42578125" style="3" customWidth="1"/>
    <col min="15621" max="15621" width="14.28515625" style="3" customWidth="1"/>
    <col min="15622" max="15872" width="11.42578125" style="3"/>
    <col min="15873" max="15873" width="39.42578125" style="3" customWidth="1"/>
    <col min="15874" max="15874" width="11.5703125" style="3" customWidth="1"/>
    <col min="15875" max="15875" width="12" style="3" customWidth="1"/>
    <col min="15876" max="15876" width="13.42578125" style="3" customWidth="1"/>
    <col min="15877" max="15877" width="14.28515625" style="3" customWidth="1"/>
    <col min="15878" max="16128" width="11.42578125" style="3"/>
    <col min="16129" max="16129" width="39.42578125" style="3" customWidth="1"/>
    <col min="16130" max="16130" width="11.5703125" style="3" customWidth="1"/>
    <col min="16131" max="16131" width="12" style="3" customWidth="1"/>
    <col min="16132" max="16132" width="13.42578125" style="3" customWidth="1"/>
    <col min="16133" max="16133" width="14.28515625" style="3" customWidth="1"/>
    <col min="16134" max="16384" width="11.42578125" style="3"/>
  </cols>
  <sheetData>
    <row r="1" spans="1:7" s="2" customFormat="1" ht="60" customHeight="1" x14ac:dyDescent="0.3">
      <c r="A1" s="168" t="s">
        <v>0</v>
      </c>
      <c r="B1" s="169"/>
      <c r="C1" s="169"/>
      <c r="D1" s="170"/>
      <c r="E1" s="1" t="s">
        <v>1</v>
      </c>
    </row>
    <row r="2" spans="1:7" ht="31.5" customHeight="1" x14ac:dyDescent="0.3">
      <c r="A2" s="171" t="s">
        <v>82</v>
      </c>
      <c r="B2" s="171"/>
      <c r="C2" s="171"/>
      <c r="D2" s="171"/>
      <c r="E2" s="171"/>
    </row>
    <row r="3" spans="1:7" ht="13.5" customHeight="1" x14ac:dyDescent="0.3">
      <c r="A3" s="173" t="s">
        <v>91</v>
      </c>
      <c r="B3" s="174"/>
      <c r="C3" s="174"/>
      <c r="D3" s="174"/>
      <c r="E3" s="175"/>
    </row>
    <row r="4" spans="1:7" x14ac:dyDescent="0.3">
      <c r="A4" s="172" t="s">
        <v>2</v>
      </c>
      <c r="B4" s="172"/>
      <c r="C4" s="172"/>
      <c r="D4" s="172"/>
      <c r="E4" s="172"/>
    </row>
    <row r="5" spans="1:7" x14ac:dyDescent="0.3">
      <c r="A5" s="4" t="s">
        <v>3</v>
      </c>
      <c r="B5" s="172" t="s">
        <v>4</v>
      </c>
      <c r="C5" s="172"/>
      <c r="D5" s="172" t="s">
        <v>5</v>
      </c>
      <c r="E5" s="172"/>
    </row>
    <row r="6" spans="1:7" ht="47.25" customHeight="1" x14ac:dyDescent="0.3">
      <c r="A6" s="68" t="s">
        <v>99</v>
      </c>
      <c r="B6" s="166" t="s">
        <v>81</v>
      </c>
      <c r="C6" s="166"/>
      <c r="D6" s="176">
        <v>15300000</v>
      </c>
      <c r="E6" s="176"/>
    </row>
    <row r="7" spans="1:7" ht="47.25" customHeight="1" x14ac:dyDescent="0.3">
      <c r="A7" s="68" t="s">
        <v>100</v>
      </c>
      <c r="B7" s="166" t="s">
        <v>19</v>
      </c>
      <c r="C7" s="166"/>
      <c r="D7" s="167">
        <v>9000000</v>
      </c>
      <c r="E7" s="167"/>
    </row>
    <row r="8" spans="1:7" ht="17.25" customHeight="1" x14ac:dyDescent="0.3">
      <c r="A8" s="6" t="s">
        <v>6</v>
      </c>
      <c r="B8" s="6" t="s">
        <v>20</v>
      </c>
      <c r="C8" s="7" t="s">
        <v>8</v>
      </c>
      <c r="D8" s="7" t="s">
        <v>9</v>
      </c>
      <c r="E8" s="8" t="s">
        <v>10</v>
      </c>
    </row>
    <row r="9" spans="1:7" ht="22.5" hidden="1" customHeight="1" x14ac:dyDescent="0.3">
      <c r="A9" s="58" t="s">
        <v>76</v>
      </c>
      <c r="B9" s="59"/>
      <c r="C9" s="60"/>
      <c r="D9" s="60"/>
      <c r="E9" s="61"/>
    </row>
    <row r="10" spans="1:7" ht="58.5" hidden="1" customHeight="1" x14ac:dyDescent="0.3">
      <c r="A10" s="80" t="s">
        <v>92</v>
      </c>
      <c r="B10" s="15"/>
      <c r="C10" s="16"/>
      <c r="D10" s="16"/>
      <c r="E10" s="63">
        <f>D6+D7</f>
        <v>24300000</v>
      </c>
    </row>
    <row r="11" spans="1:7" ht="16.5" customHeight="1" x14ac:dyDescent="0.3">
      <c r="A11" s="64" t="s">
        <v>77</v>
      </c>
      <c r="B11" s="10"/>
      <c r="C11" s="65"/>
      <c r="D11" s="65"/>
      <c r="E11" s="66"/>
    </row>
    <row r="12" spans="1:7" ht="48.75" customHeight="1" x14ac:dyDescent="0.3">
      <c r="A12" s="62" t="s">
        <v>93</v>
      </c>
      <c r="B12" s="10" t="s">
        <v>80</v>
      </c>
      <c r="C12" s="65">
        <v>9</v>
      </c>
      <c r="D12" s="65">
        <v>950000</v>
      </c>
      <c r="E12" s="66">
        <f>D12*C12</f>
        <v>8550000</v>
      </c>
      <c r="G12" s="13"/>
    </row>
    <row r="13" spans="1:7" ht="76.5" customHeight="1" x14ac:dyDescent="0.3">
      <c r="A13" s="67" t="s">
        <v>95</v>
      </c>
      <c r="B13" s="10" t="s">
        <v>94</v>
      </c>
      <c r="C13" s="65">
        <v>9</v>
      </c>
      <c r="D13" s="65">
        <v>950000</v>
      </c>
      <c r="E13" s="66">
        <f>D13*C13</f>
        <v>8550000</v>
      </c>
      <c r="G13" s="13"/>
    </row>
    <row r="14" spans="1:7" ht="65.25" customHeight="1" x14ac:dyDescent="0.3">
      <c r="A14" s="62" t="s">
        <v>96</v>
      </c>
      <c r="B14" s="10" t="s">
        <v>79</v>
      </c>
      <c r="C14" s="65">
        <v>4</v>
      </c>
      <c r="D14" s="65">
        <v>800000</v>
      </c>
      <c r="E14" s="66">
        <f>D14*C14</f>
        <v>3200000</v>
      </c>
      <c r="G14" s="13"/>
    </row>
    <row r="15" spans="1:7" ht="54.75" customHeight="1" x14ac:dyDescent="0.3">
      <c r="A15" s="67" t="s">
        <v>97</v>
      </c>
      <c r="B15" s="10" t="s">
        <v>80</v>
      </c>
      <c r="C15" s="65">
        <v>4</v>
      </c>
      <c r="D15" s="65">
        <v>1000000</v>
      </c>
      <c r="E15" s="66">
        <f>C15*D15</f>
        <v>4000000</v>
      </c>
      <c r="G15" s="13"/>
    </row>
    <row r="16" spans="1:7" x14ac:dyDescent="0.3">
      <c r="A16" s="14" t="s">
        <v>11</v>
      </c>
      <c r="B16" s="15"/>
      <c r="C16" s="16"/>
      <c r="D16" s="16"/>
      <c r="E16" s="17">
        <f>SUM(E12:E15)</f>
        <v>24300000</v>
      </c>
      <c r="G16" s="13"/>
    </row>
    <row r="17" spans="1:5" x14ac:dyDescent="0.3">
      <c r="A17" s="73" t="s">
        <v>12</v>
      </c>
      <c r="B17" s="19"/>
      <c r="C17" s="74"/>
      <c r="D17" s="74"/>
      <c r="E17" s="75"/>
    </row>
    <row r="18" spans="1:5" x14ac:dyDescent="0.3">
      <c r="A18" s="163" t="s">
        <v>21</v>
      </c>
      <c r="B18" s="164"/>
      <c r="C18" s="164"/>
      <c r="D18" s="164"/>
      <c r="E18" s="165"/>
    </row>
    <row r="19" spans="1:5" ht="30.75" customHeight="1" x14ac:dyDescent="0.3">
      <c r="A19" s="146" t="s">
        <v>22</v>
      </c>
      <c r="B19" s="147"/>
      <c r="C19" s="147"/>
      <c r="D19" s="147"/>
      <c r="E19" s="148"/>
    </row>
    <row r="20" spans="1:5" ht="16.5" customHeight="1" x14ac:dyDescent="0.3">
      <c r="A20" s="146" t="s">
        <v>23</v>
      </c>
      <c r="B20" s="147"/>
      <c r="C20" s="147"/>
      <c r="D20" s="147"/>
      <c r="E20" s="148"/>
    </row>
    <row r="21" spans="1:5" ht="16.5" customHeight="1" x14ac:dyDescent="0.3">
      <c r="A21" s="146" t="s">
        <v>24</v>
      </c>
      <c r="B21" s="147"/>
      <c r="C21" s="147"/>
      <c r="D21" s="147"/>
      <c r="E21" s="148"/>
    </row>
    <row r="22" spans="1:5" ht="17.25" customHeight="1" x14ac:dyDescent="0.3">
      <c r="A22" s="146" t="s">
        <v>25</v>
      </c>
      <c r="B22" s="147"/>
      <c r="C22" s="147"/>
      <c r="D22" s="147"/>
      <c r="E22" s="148"/>
    </row>
    <row r="23" spans="1:5" ht="16.5" customHeight="1" x14ac:dyDescent="0.3">
      <c r="A23" s="146" t="s">
        <v>26</v>
      </c>
      <c r="B23" s="147"/>
      <c r="C23" s="147"/>
      <c r="D23" s="147"/>
      <c r="E23" s="148"/>
    </row>
    <row r="24" spans="1:5" ht="18.75" customHeight="1" x14ac:dyDescent="0.3">
      <c r="A24" s="146" t="s">
        <v>27</v>
      </c>
      <c r="B24" s="147"/>
      <c r="C24" s="147"/>
      <c r="D24" s="147"/>
      <c r="E24" s="148"/>
    </row>
    <row r="25" spans="1:5" ht="56.25" customHeight="1" x14ac:dyDescent="0.3">
      <c r="A25" s="149"/>
      <c r="B25" s="150"/>
      <c r="C25" s="150"/>
      <c r="D25" s="150"/>
      <c r="E25" s="151"/>
    </row>
    <row r="26" spans="1:5" ht="16.5" customHeight="1" x14ac:dyDescent="0.3">
      <c r="A26" s="152" t="s">
        <v>28</v>
      </c>
      <c r="B26" s="153"/>
      <c r="C26" s="153"/>
      <c r="D26" s="153"/>
      <c r="E26" s="154"/>
    </row>
    <row r="27" spans="1:5" x14ac:dyDescent="0.3">
      <c r="A27" s="143" t="s">
        <v>14</v>
      </c>
      <c r="B27" s="144"/>
      <c r="C27" s="144"/>
      <c r="D27" s="144"/>
      <c r="E27" s="145"/>
    </row>
  </sheetData>
  <mergeCells count="20">
    <mergeCell ref="B7:C7"/>
    <mergeCell ref="D7:E7"/>
    <mergeCell ref="A27:E27"/>
    <mergeCell ref="B6:C6"/>
    <mergeCell ref="D6:E6"/>
    <mergeCell ref="A23:E23"/>
    <mergeCell ref="A24:E24"/>
    <mergeCell ref="A25:E25"/>
    <mergeCell ref="A26:E26"/>
    <mergeCell ref="A18:E18"/>
    <mergeCell ref="A19:E19"/>
    <mergeCell ref="A20:E20"/>
    <mergeCell ref="A21:E21"/>
    <mergeCell ref="A22:E22"/>
    <mergeCell ref="A1:D1"/>
    <mergeCell ref="A2:E2"/>
    <mergeCell ref="A4:E4"/>
    <mergeCell ref="B5:C5"/>
    <mergeCell ref="D5:E5"/>
    <mergeCell ref="A3:E3"/>
  </mergeCells>
  <pageMargins left="0.25" right="0.25" top="0.24" bottom="0.2" header="0.14000000000000001" footer="0.12"/>
  <pageSetup scale="90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Perfil</vt:lpstr>
      <vt:lpstr>Arbol</vt:lpstr>
      <vt:lpstr>Insumos</vt:lpstr>
      <vt:lpstr>Ficha ejecución contratos</vt:lpstr>
      <vt:lpstr>seguimiento metas PDM</vt:lpstr>
      <vt:lpstr>Insumos!Títulos_a_imprimir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Quintero</dc:creator>
  <cp:lastModifiedBy>VIVIANA</cp:lastModifiedBy>
  <cp:lastPrinted>2025-02-26T20:38:44Z</cp:lastPrinted>
  <dcterms:created xsi:type="dcterms:W3CDTF">2024-01-10T13:28:35Z</dcterms:created>
  <dcterms:modified xsi:type="dcterms:W3CDTF">2025-03-29T14:45:59Z</dcterms:modified>
</cp:coreProperties>
</file>